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 activeTab="1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Послед'!$B$8:$B$351</definedName>
    <definedName name="_xlnm._FilterDatabase" localSheetId="7" hidden="1">'3-7 лет Послед'!$B$9:$B$324</definedName>
    <definedName name="_xlnm._FilterDatabase" localSheetId="5" hidden="1">'раскл1-3'!$B$1:$B$1789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5" i="28" l="1"/>
  <c r="F305" i="28"/>
  <c r="G305" i="28"/>
  <c r="D305" i="28"/>
  <c r="E272" i="28"/>
  <c r="F272" i="28"/>
  <c r="G272" i="28"/>
  <c r="D272" i="28"/>
  <c r="E210" i="28"/>
  <c r="F210" i="28"/>
  <c r="G210" i="28"/>
  <c r="D210" i="28"/>
  <c r="E150" i="28"/>
  <c r="F150" i="28"/>
  <c r="G150" i="28"/>
  <c r="D150" i="28"/>
  <c r="E180" i="28"/>
  <c r="F180" i="28"/>
  <c r="G180" i="28"/>
  <c r="D180" i="28"/>
  <c r="C313" i="28" l="1"/>
  <c r="G312" i="28"/>
  <c r="F312" i="28"/>
  <c r="E312" i="28"/>
  <c r="D312" i="28"/>
  <c r="G295" i="28"/>
  <c r="F295" i="28"/>
  <c r="E295" i="28"/>
  <c r="D295" i="28"/>
  <c r="G292" i="28"/>
  <c r="F292" i="28"/>
  <c r="E292" i="28"/>
  <c r="D292" i="28"/>
  <c r="D296" i="28" s="1"/>
  <c r="C282" i="28"/>
  <c r="G281" i="28"/>
  <c r="F281" i="28"/>
  <c r="E281" i="28"/>
  <c r="D281" i="28"/>
  <c r="G263" i="28"/>
  <c r="F263" i="28"/>
  <c r="E263" i="28"/>
  <c r="D263" i="28"/>
  <c r="G260" i="28"/>
  <c r="G264" i="28" s="1"/>
  <c r="F260" i="28"/>
  <c r="E260" i="28"/>
  <c r="D260" i="28"/>
  <c r="D264" i="28" s="1"/>
  <c r="C250" i="28"/>
  <c r="G249" i="28"/>
  <c r="F249" i="28"/>
  <c r="E249" i="28"/>
  <c r="D249" i="28"/>
  <c r="G241" i="28"/>
  <c r="F241" i="28"/>
  <c r="E241" i="28"/>
  <c r="D241" i="28"/>
  <c r="G233" i="28"/>
  <c r="F233" i="28"/>
  <c r="E233" i="28"/>
  <c r="D233" i="28"/>
  <c r="G230" i="28"/>
  <c r="F230" i="28"/>
  <c r="E230" i="28"/>
  <c r="D230" i="28"/>
  <c r="C220" i="28"/>
  <c r="G219" i="28"/>
  <c r="F219" i="28"/>
  <c r="E219" i="28"/>
  <c r="D219" i="28"/>
  <c r="G201" i="28"/>
  <c r="F201" i="28"/>
  <c r="E201" i="28"/>
  <c r="D201" i="28"/>
  <c r="G198" i="28"/>
  <c r="G202" i="28" s="1"/>
  <c r="F198" i="28"/>
  <c r="E198" i="28"/>
  <c r="D198" i="28"/>
  <c r="C188" i="28"/>
  <c r="G187" i="28"/>
  <c r="F187" i="28"/>
  <c r="E187" i="28"/>
  <c r="D187" i="28"/>
  <c r="G171" i="28"/>
  <c r="F171" i="28"/>
  <c r="E171" i="28"/>
  <c r="D171" i="28"/>
  <c r="C171" i="28"/>
  <c r="G168" i="28"/>
  <c r="F168" i="28"/>
  <c r="E168" i="28"/>
  <c r="E188" i="28" s="1"/>
  <c r="D168" i="28"/>
  <c r="C158" i="28"/>
  <c r="G157" i="28"/>
  <c r="F157" i="28"/>
  <c r="E157" i="28"/>
  <c r="D157" i="28"/>
  <c r="G142" i="28"/>
  <c r="F142" i="28"/>
  <c r="E142" i="28"/>
  <c r="D142" i="28"/>
  <c r="G139" i="28"/>
  <c r="G143" i="28" s="1"/>
  <c r="F139" i="28"/>
  <c r="F143" i="28" s="1"/>
  <c r="E139" i="28"/>
  <c r="E143" i="28" s="1"/>
  <c r="D139" i="28"/>
  <c r="C129" i="28"/>
  <c r="G128" i="28"/>
  <c r="F128" i="28"/>
  <c r="E128" i="28"/>
  <c r="D128" i="28"/>
  <c r="G119" i="28"/>
  <c r="F119" i="28"/>
  <c r="E119" i="28"/>
  <c r="D119" i="28"/>
  <c r="G111" i="28"/>
  <c r="F111" i="28"/>
  <c r="E111" i="28"/>
  <c r="D111" i="28"/>
  <c r="G108" i="28"/>
  <c r="G112" i="28" s="1"/>
  <c r="F108" i="28"/>
  <c r="F112" i="28" s="1"/>
  <c r="E108" i="28"/>
  <c r="D108" i="28"/>
  <c r="G97" i="28"/>
  <c r="F97" i="28"/>
  <c r="E97" i="28"/>
  <c r="D97" i="28"/>
  <c r="G90" i="28"/>
  <c r="F90" i="28"/>
  <c r="E90" i="28"/>
  <c r="D90" i="28"/>
  <c r="G81" i="28"/>
  <c r="F81" i="28"/>
  <c r="E81" i="28"/>
  <c r="D81" i="28"/>
  <c r="C81" i="28"/>
  <c r="C98" i="28" s="1"/>
  <c r="G78" i="28"/>
  <c r="F78" i="28"/>
  <c r="E78" i="28"/>
  <c r="D78" i="28"/>
  <c r="C68" i="28"/>
  <c r="G67" i="28"/>
  <c r="F67" i="28"/>
  <c r="E67" i="28"/>
  <c r="D67" i="28"/>
  <c r="G58" i="28"/>
  <c r="F58" i="28"/>
  <c r="E58" i="28"/>
  <c r="D58" i="28"/>
  <c r="G49" i="28"/>
  <c r="F49" i="28"/>
  <c r="E49" i="28"/>
  <c r="E50" i="28" s="1"/>
  <c r="D49" i="28"/>
  <c r="G46" i="28"/>
  <c r="F46" i="28"/>
  <c r="D46" i="28"/>
  <c r="D50" i="28" s="1"/>
  <c r="C36" i="28"/>
  <c r="G35" i="28"/>
  <c r="F35" i="28"/>
  <c r="E35" i="28"/>
  <c r="D35" i="28"/>
  <c r="G28" i="28"/>
  <c r="F28" i="28"/>
  <c r="E28" i="28"/>
  <c r="D28" i="28"/>
  <c r="G19" i="28"/>
  <c r="F19" i="28"/>
  <c r="E19" i="28"/>
  <c r="D19" i="28"/>
  <c r="G16" i="28"/>
  <c r="F16" i="28"/>
  <c r="E16" i="28"/>
  <c r="D16" i="28"/>
  <c r="D98" i="28" l="1"/>
  <c r="D282" i="28"/>
  <c r="F172" i="28"/>
  <c r="E296" i="28"/>
  <c r="F296" i="28"/>
  <c r="F234" i="28"/>
  <c r="G250" i="28"/>
  <c r="F264" i="28"/>
  <c r="D20" i="28"/>
  <c r="E20" i="28"/>
  <c r="F20" i="28"/>
  <c r="F68" i="28"/>
  <c r="G36" i="28"/>
  <c r="G68" i="28"/>
  <c r="D158" i="28"/>
  <c r="D250" i="28"/>
  <c r="G296" i="28"/>
  <c r="D202" i="28"/>
  <c r="G98" i="28"/>
  <c r="D172" i="28"/>
  <c r="E98" i="28"/>
  <c r="D82" i="28"/>
  <c r="F98" i="28"/>
  <c r="G129" i="28"/>
  <c r="G172" i="28"/>
  <c r="E220" i="28"/>
  <c r="E282" i="28"/>
  <c r="D129" i="28"/>
  <c r="F158" i="28"/>
  <c r="F202" i="28"/>
  <c r="E129" i="28"/>
  <c r="F129" i="28"/>
  <c r="G220" i="28"/>
  <c r="E250" i="28"/>
  <c r="G82" i="28"/>
  <c r="D313" i="28"/>
  <c r="F50" i="28"/>
  <c r="E158" i="28"/>
  <c r="C314" i="28"/>
  <c r="G20" i="28"/>
  <c r="G50" i="28"/>
  <c r="E82" i="28"/>
  <c r="D112" i="28"/>
  <c r="F82" i="28"/>
  <c r="E112" i="28"/>
  <c r="D143" i="28"/>
  <c r="G158" i="28"/>
  <c r="D188" i="28"/>
  <c r="D220" i="28"/>
  <c r="F250" i="28"/>
  <c r="F282" i="28"/>
  <c r="E313" i="28"/>
  <c r="D36" i="28"/>
  <c r="D68" i="28"/>
  <c r="G282" i="28"/>
  <c r="F313" i="28"/>
  <c r="E36" i="28"/>
  <c r="E68" i="28"/>
  <c r="F188" i="28"/>
  <c r="F220" i="28"/>
  <c r="G313" i="28"/>
  <c r="F36" i="28"/>
  <c r="G188" i="28"/>
  <c r="E314" i="28" l="1"/>
  <c r="D314" i="28"/>
  <c r="G314" i="28"/>
  <c r="F314" i="28"/>
</calcChain>
</file>

<file path=xl/sharedStrings.xml><?xml version="1.0" encoding="utf-8"?>
<sst xmlns="http://schemas.openxmlformats.org/spreadsheetml/2006/main" count="4125" uniqueCount="442">
  <si>
    <t>Примерное 10-дневное меню</t>
  </si>
  <si>
    <t xml:space="preserve"> </t>
  </si>
  <si>
    <t>День 1 - ый</t>
  </si>
  <si>
    <t>Кол - во</t>
  </si>
  <si>
    <t>Энергетическая</t>
  </si>
  <si>
    <t>Витамин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</si>
  <si>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</si>
  <si>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</si>
  <si>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</si>
  <si>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</si>
  <si>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</si>
  <si>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</si>
  <si>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</si>
  <si>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</si>
  <si>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</si>
  <si>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</si>
  <si>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</si>
  <si>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</si>
  <si>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</si>
  <si>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</si>
  <si>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</si>
  <si>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</si>
  <si>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</si>
  <si>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</si>
  <si>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</si>
  <si>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</si>
  <si>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</si>
  <si>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</si>
  <si>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</si>
  <si>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</si>
  <si>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</si>
  <si>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</si>
  <si>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</si>
  <si>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</si>
  <si>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</si>
  <si>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</si>
  <si>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</si>
  <si>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</si>
  <si>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</si>
  <si>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</si>
  <si>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</si>
  <si>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</si>
  <si>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</si>
  <si>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</si>
  <si>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</si>
  <si>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</si>
  <si>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</si>
  <si>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</si>
  <si>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</si>
  <si>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</si>
  <si>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</si>
  <si>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</si>
  <si>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</si>
  <si>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</si>
  <si>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</si>
  <si>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</si>
  <si>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</si>
  <si>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</si>
  <si>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</si>
  <si>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</si>
  <si>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</si>
  <si>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</si>
  <si>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</si>
  <si>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</si>
  <si>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</si>
  <si>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</si>
  <si>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</si>
  <si>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</si>
  <si>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</si>
  <si>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</si>
  <si>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</si>
  <si>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</si>
  <si>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</si>
  <si>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</si>
  <si>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</si>
  <si>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</si>
  <si>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</si>
  <si>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</si>
  <si>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</si>
  <si>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</si>
  <si>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</si>
  <si>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</si>
  <si>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</si>
  <si>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</si>
  <si>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</si>
  <si>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</si>
  <si>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</si>
  <si>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</si>
  <si>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</si>
  <si>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</si>
  <si>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</si>
  <si>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</si>
  <si>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</si>
  <si>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</si>
  <si>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</si>
  <si>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</si>
  <si>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</si>
  <si>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</si>
  <si>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</si>
  <si>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</si>
  <si>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</si>
  <si>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</si>
  <si>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</si>
  <si>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</si>
  <si>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</si>
  <si>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</si>
  <si>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</si>
  <si>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</si>
  <si>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</si>
  <si>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</si>
  <si>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</si>
  <si>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</si>
  <si>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</si>
  <si>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</si>
  <si>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</si>
  <si>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</si>
  <si>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</si>
  <si>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</si>
  <si>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</si>
  <si>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</si>
  <si>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</si>
  <si>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</si>
  <si>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</si>
  <si>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</si>
  <si>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</si>
  <si>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</si>
  <si>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</si>
  <si>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</si>
  <si>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</si>
  <si>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</si>
  <si>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</si>
  <si>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</si>
  <si>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</si>
  <si>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</si>
  <si>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</si>
  <si>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</si>
  <si>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</si>
  <si>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</si>
  <si>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</si>
  <si>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</si>
  <si>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</si>
  <si>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</si>
  <si>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</si>
  <si>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</si>
  <si>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</si>
  <si>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</si>
  <si>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</si>
  <si>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</si>
  <si>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</si>
  <si>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</si>
  <si>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</si>
  <si>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</si>
  <si>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</si>
  <si>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</si>
  <si>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</si>
  <si>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</si>
  <si>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</si>
  <si>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</si>
  <si>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</si>
  <si>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</si>
  <si>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</si>
  <si>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</si>
  <si>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</si>
  <si>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</si>
  <si>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</si>
  <si>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</si>
  <si>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</si>
  <si>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</si>
  <si>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</si>
  <si>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</si>
  <si>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</si>
  <si>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</si>
  <si>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</si>
  <si>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</si>
  <si>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</si>
  <si>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</si>
  <si>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</si>
  <si>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</si>
  <si>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</si>
  <si>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</si>
  <si>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</si>
  <si>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</si>
  <si>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</si>
  <si>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</si>
  <si>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</si>
  <si>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</si>
  <si>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</si>
  <si>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</si>
  <si>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</si>
  <si>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</si>
  <si>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</si>
  <si>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</si>
  <si>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</si>
  <si>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</si>
  <si>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</si>
  <si>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</si>
  <si>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</si>
  <si>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</si>
  <si>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</si>
  <si>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</si>
  <si>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</si>
  <si>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</si>
  <si>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</si>
  <si>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</si>
  <si>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</si>
  <si>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</si>
  <si>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</si>
  <si>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</si>
  <si>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</si>
  <si>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</si>
  <si>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</si>
  <si>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</si>
  <si>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</si>
  <si>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</si>
  <si>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</si>
  <si>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</si>
  <si>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</si>
  <si>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</si>
  <si>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</si>
  <si>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</si>
  <si>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</si>
  <si>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</si>
  <si>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</si>
  <si>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</si>
  <si>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повидло фруктовое</t>
  </si>
  <si>
    <t>цыплята</t>
  </si>
  <si>
    <t>говядина</t>
  </si>
  <si>
    <t>200/15/10</t>
  </si>
  <si>
    <t>200/15/6</t>
  </si>
  <si>
    <t>200/15/5</t>
  </si>
  <si>
    <t>150/10/10</t>
  </si>
  <si>
    <t>150/10/5</t>
  </si>
  <si>
    <t>№88 Дели 2016</t>
  </si>
  <si>
    <t>№73 Дели 2016</t>
  </si>
  <si>
    <t>№63 Дели 2016</t>
  </si>
  <si>
    <t>ТТК№139</t>
  </si>
  <si>
    <t>№437 Дели2016</t>
  </si>
  <si>
    <t>№42 Дели2016г</t>
  </si>
  <si>
    <t>№137 Партнер 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</si>
  <si>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</si>
  <si>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</si>
  <si>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</si>
  <si>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</si>
  <si>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</si>
  <si>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</si>
  <si>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</si>
  <si>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</si>
  <si>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Салат из капусты с яблоками</t>
  </si>
  <si>
    <t>№41Дели2016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</si>
  <si>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</si>
  <si>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</si>
  <si>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</si>
  <si>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</si>
  <si>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</si>
  <si>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</si>
  <si>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</si>
  <si>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</si>
  <si>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</si>
  <si>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</si>
  <si>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</si>
  <si>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</si>
  <si>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</si>
  <si>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</si>
  <si>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</si>
  <si>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</si>
  <si>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</si>
  <si>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</si>
  <si>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</si>
  <si>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</si>
  <si>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</si>
  <si>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</si>
  <si>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</si>
  <si>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</si>
  <si>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</si>
  <si>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</si>
  <si>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</si>
  <si>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</si>
  <si>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</si>
  <si>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№31, справ.М2003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</si>
  <si>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</si>
  <si>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</si>
  <si>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</si>
  <si>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</si>
  <si>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</si>
  <si>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</si>
  <si>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№ 411 Дели2016</t>
  </si>
  <si>
    <t>№ 250 Дели 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</si>
  <si>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</si>
  <si>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</si>
  <si>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</si>
  <si>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</si>
  <si>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</si>
  <si>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</si>
  <si>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</si>
  <si>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</si>
  <si>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</si>
  <si>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</si>
  <si>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</si>
  <si>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</si>
  <si>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</si>
  <si>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</si>
  <si>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</si>
  <si>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</si>
  <si>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</si>
  <si>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</si>
  <si>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</si>
  <si>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</si>
  <si>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</si>
  <si>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</si>
  <si>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</si>
  <si>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</si>
  <si>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</si>
  <si>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</si>
  <si>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</si>
  <si>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</si>
  <si>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</si>
  <si>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</si>
  <si>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</si>
  <si>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</si>
  <si>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</si>
  <si>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</si>
  <si>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</si>
  <si>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</si>
  <si>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</si>
  <si>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</si>
  <si>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</si>
  <si>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</si>
  <si>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</si>
  <si>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</si>
  <si>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</si>
  <si>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</si>
  <si>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</si>
  <si>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</si>
  <si>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</si>
  <si>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</si>
  <si>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</si>
  <si>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</si>
  <si>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</si>
  <si>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</si>
  <si>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</si>
  <si>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</si>
  <si>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</si>
  <si>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</si>
  <si>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</si>
  <si>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</si>
  <si>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</si>
  <si>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</si>
  <si>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</si>
  <si>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</si>
  <si>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</si>
  <si>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</si>
  <si>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</si>
  <si>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№38 Пермь2001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</si>
  <si>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</si>
  <si>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</si>
  <si>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</si>
  <si>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</si>
  <si>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</si>
  <si>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</si>
  <si>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</si>
  <si>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</si>
  <si>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</si>
  <si>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30/100</t>
  </si>
  <si>
    <t>150/6</t>
  </si>
  <si>
    <t>0,7</t>
  </si>
  <si>
    <t>150/4/4</t>
  </si>
  <si>
    <t>150/4</t>
  </si>
  <si>
    <t>110/3</t>
  </si>
  <si>
    <t>от 3-7 лет с 7-12 часовым пребыванием</t>
  </si>
  <si>
    <t>30/7/3</t>
  </si>
  <si>
    <t>кефир</t>
  </si>
  <si>
    <t>крекер</t>
  </si>
  <si>
    <t>25/5/3</t>
  </si>
  <si>
    <t>540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</si>
  <si>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</si>
  <si>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</si>
  <si>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</si>
  <si>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</si>
  <si>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</si>
  <si>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</si>
  <si>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</si>
  <si>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</si>
  <si>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</si>
  <si>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</si>
  <si>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</si>
  <si>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</si>
  <si>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клецки</t>
  </si>
  <si>
    <t>152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</si>
  <si>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</si>
  <si>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</si>
  <si>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</si>
  <si>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</si>
  <si>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</si>
  <si>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50/5</t>
  </si>
  <si>
    <t>Рассольник ленинградский с курицей, со сметаной</t>
  </si>
  <si>
    <t>№82 Дели 2016</t>
  </si>
  <si>
    <t>Пудинг из творога с рисом с молоком сгущенным</t>
  </si>
  <si>
    <t>Суфле из творога с молоком сгущенным</t>
  </si>
  <si>
    <t>Запеканка творожная с молоком сгущенным</t>
  </si>
  <si>
    <t>куриная грудка</t>
  </si>
  <si>
    <t>ТТК №91</t>
  </si>
  <si>
    <t>Голубцы ленивые</t>
  </si>
  <si>
    <t xml:space="preserve"> №306 Сборник методических рекомендаций С Петербург 2008</t>
  </si>
  <si>
    <t>ТТК №3Д</t>
  </si>
  <si>
    <t>Кисель</t>
  </si>
  <si>
    <t>Пицца с сыром</t>
  </si>
  <si>
    <t>Свекольник с мясными фрикадельками со сметаной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</si>
  <si>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</si>
  <si>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</si>
  <si>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</si>
  <si>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</si>
  <si>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</si>
  <si>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</si>
  <si>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</si>
  <si>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стр563,сб1996</t>
  </si>
  <si>
    <t>ТТК №3 Д</t>
  </si>
  <si>
    <t>вафли</t>
  </si>
  <si>
    <t>1/2шт</t>
  </si>
  <si>
    <t>№227 Дели 2016</t>
  </si>
  <si>
    <t>Пирожок печёный с картофелем</t>
  </si>
  <si>
    <t>Фарш картофельный с луком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</si>
  <si>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</si>
  <si>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</si>
  <si>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</si>
  <si>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</si>
  <si>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</si>
  <si>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</si>
  <si>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</si>
  <si>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</si>
  <si>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</si>
  <si>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№21 Дели2016</t>
  </si>
  <si>
    <t>__________________2023г</t>
  </si>
  <si>
    <t xml:space="preserve">Салат из свеклы </t>
  </si>
  <si>
    <t>№34, Дели2016</t>
  </si>
  <si>
    <t>№15 Партнер 2009</t>
  </si>
  <si>
    <t>Гуляш  из курицы</t>
  </si>
  <si>
    <t>Салат из свеклы и моркови</t>
  </si>
  <si>
    <t>ТТК №60</t>
  </si>
  <si>
    <t>№7 Партнер 2014</t>
  </si>
  <si>
    <t>масса стертой капусты</t>
  </si>
  <si>
    <t>картофель рассчитан по закладке продуктов с 1.11(30% отходы) морковь, свекла рассчитаны с 1.09(20% отходы)</t>
  </si>
  <si>
    <t>с отклонениями норма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</si>
</sst>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6" fillId="0" borderId="0" applyFont="0" applyFill="0" applyBorder="0" applyAlignment="0" applyProtection="0"/>
  </cellStyleXfs>
  <cellXfs count="494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10" borderId="0" xfId="0" applyFill="1"/>
    <xf numFmtId="0" fontId="0" fillId="11" borderId="0" xfId="0" applyFill="1"/>
    <xf numFmtId="0" fontId="11" fillId="10" borderId="0" xfId="0" applyFont="1" applyFill="1"/>
    <xf numFmtId="0" fontId="11" fillId="11" borderId="0" xfId="0" applyFont="1" applyFill="1"/>
    <xf numFmtId="0" fontId="0" fillId="3" borderId="0" xfId="0" applyFill="1"/>
    <xf numFmtId="0" fontId="12" fillId="0" borderId="0" xfId="0" applyFont="1" applyFill="1"/>
    <xf numFmtId="2" fontId="1" fillId="12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1" fillId="2" borderId="0" xfId="0" applyFont="1" applyFill="1"/>
    <xf numFmtId="0" fontId="12" fillId="0" borderId="0" xfId="0" applyFont="1" applyFill="1" applyAlignment="1">
      <alignment wrapText="1"/>
    </xf>
    <xf numFmtId="0" fontId="12" fillId="2" borderId="0" xfId="0" applyFont="1" applyFill="1"/>
    <xf numFmtId="0" fontId="1" fillId="12" borderId="18" xfId="0" applyFont="1" applyFill="1" applyBorder="1"/>
    <xf numFmtId="2" fontId="2" fillId="12" borderId="18" xfId="0" applyNumberFormat="1" applyFont="1" applyFill="1" applyBorder="1" applyAlignment="1">
      <alignment horizontal="center"/>
    </xf>
    <xf numFmtId="2" fontId="2" fillId="12" borderId="19" xfId="0" applyNumberFormat="1" applyFont="1" applyFill="1" applyBorder="1" applyAlignment="1">
      <alignment horizontal="center"/>
    </xf>
    <xf numFmtId="0" fontId="0" fillId="12" borderId="0" xfId="0" applyFill="1"/>
    <xf numFmtId="0" fontId="11" fillId="3" borderId="0" xfId="0" applyFont="1" applyFill="1"/>
    <xf numFmtId="0" fontId="0" fillId="13" borderId="0" xfId="0" applyFill="1"/>
    <xf numFmtId="0" fontId="11" fillId="0" borderId="0" xfId="0" applyFont="1" applyFill="1"/>
    <xf numFmtId="0" fontId="1" fillId="12" borderId="19" xfId="0" applyFont="1" applyFill="1" applyBorder="1"/>
    <xf numFmtId="0" fontId="1" fillId="12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4" fillId="0" borderId="0" xfId="0" applyFont="1"/>
    <xf numFmtId="0" fontId="11" fillId="14" borderId="0" xfId="0" applyFont="1" applyFill="1"/>
    <xf numFmtId="0" fontId="11" fillId="12" borderId="0" xfId="0" applyFont="1" applyFill="1"/>
    <xf numFmtId="0" fontId="0" fillId="15" borderId="0" xfId="0" applyFill="1"/>
    <xf numFmtId="0" fontId="11" fillId="15" borderId="0" xfId="0" applyFont="1" applyFill="1"/>
    <xf numFmtId="0" fontId="13" fillId="2" borderId="0" xfId="0" applyFont="1" applyFill="1" applyBorder="1" applyAlignment="1">
      <alignment wrapText="1"/>
    </xf>
    <xf numFmtId="0" fontId="15" fillId="0" borderId="0" xfId="0" applyFont="1" applyFill="1"/>
    <xf numFmtId="0" fontId="5" fillId="16" borderId="18" xfId="0" applyFont="1" applyFill="1" applyBorder="1"/>
    <xf numFmtId="0" fontId="5" fillId="16" borderId="19" xfId="0" applyFont="1" applyFill="1" applyBorder="1"/>
    <xf numFmtId="0" fontId="4" fillId="16" borderId="9" xfId="0" applyFont="1" applyFill="1" applyBorder="1" applyAlignment="1">
      <alignment horizontal="left"/>
    </xf>
    <xf numFmtId="0" fontId="5" fillId="16" borderId="27" xfId="0" applyFont="1" applyFill="1" applyBorder="1"/>
    <xf numFmtId="0" fontId="5" fillId="16" borderId="12" xfId="0" applyFont="1" applyFill="1" applyBorder="1"/>
    <xf numFmtId="0" fontId="4" fillId="16" borderId="9" xfId="0" applyFont="1" applyFill="1" applyBorder="1"/>
    <xf numFmtId="0" fontId="4" fillId="16" borderId="9" xfId="0" applyFont="1" applyFill="1" applyBorder="1" applyAlignment="1">
      <alignment horizontal="center"/>
    </xf>
    <xf numFmtId="0" fontId="1" fillId="0" borderId="15" xfId="0" applyFont="1" applyFill="1" applyBorder="1"/>
    <xf numFmtId="0" fontId="17" fillId="0" borderId="0" xfId="0" applyFont="1" applyFill="1" applyBorder="1" applyAlignment="1">
      <alignment wrapText="1"/>
    </xf>
    <xf numFmtId="0" fontId="1" fillId="17" borderId="19" xfId="0" applyFont="1" applyFill="1" applyBorder="1"/>
    <xf numFmtId="2" fontId="2" fillId="17" borderId="18" xfId="0" applyNumberFormat="1" applyFont="1" applyFill="1" applyBorder="1" applyAlignment="1">
      <alignment horizontal="center"/>
    </xf>
    <xf numFmtId="0" fontId="1" fillId="17" borderId="20" xfId="0" applyFont="1" applyFill="1" applyBorder="1"/>
    <xf numFmtId="2" fontId="2" fillId="17" borderId="19" xfId="0" applyNumberFormat="1" applyFont="1" applyFill="1" applyBorder="1" applyAlignment="1">
      <alignment horizontal="center"/>
    </xf>
    <xf numFmtId="2" fontId="2" fillId="17" borderId="28" xfId="0" applyNumberFormat="1" applyFont="1" applyFill="1" applyBorder="1" applyAlignment="1">
      <alignment horizontal="center"/>
    </xf>
    <xf numFmtId="0" fontId="10" fillId="0" borderId="0" xfId="0" applyFont="1" applyFill="1"/>
    <xf numFmtId="0" fontId="14" fillId="0" borderId="0" xfId="0" applyFont="1" applyFill="1"/>
    <xf numFmtId="0" fontId="9" fillId="2" borderId="0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0" fillId="2" borderId="0" xfId="0" applyFont="1" applyFill="1" applyAlignment="1">
      <alignment wrapText="1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18" fillId="2" borderId="0" xfId="0" applyFont="1" applyFill="1" applyBorder="1" applyAlignment="1">
      <alignment wrapText="1"/>
    </xf>
    <xf numFmtId="0" fontId="19" fillId="2" borderId="0" xfId="0" applyFont="1" applyFill="1"/>
    <xf numFmtId="0" fontId="20" fillId="2" borderId="0" xfId="0" applyFont="1" applyFill="1"/>
    <xf numFmtId="0" fontId="13" fillId="2" borderId="5" xfId="0" applyFont="1" applyFill="1" applyBorder="1" applyAlignment="1">
      <alignment wrapText="1"/>
    </xf>
    <xf numFmtId="0" fontId="13" fillId="2" borderId="6" xfId="0" applyNumberFormat="1" applyFont="1" applyFill="1" applyBorder="1" applyAlignment="1">
      <alignment horizontal="center" wrapText="1"/>
    </xf>
    <xf numFmtId="2" fontId="13" fillId="2" borderId="0" xfId="0" applyNumberFormat="1" applyFont="1" applyFill="1" applyBorder="1" applyAlignment="1">
      <alignment horizontal="center" wrapText="1"/>
    </xf>
    <xf numFmtId="2" fontId="13" fillId="2" borderId="6" xfId="0" applyNumberFormat="1" applyFont="1" applyFill="1" applyBorder="1" applyAlignment="1">
      <alignment horizontal="center" wrapText="1"/>
    </xf>
    <xf numFmtId="2" fontId="13" fillId="2" borderId="5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1" fillId="0" borderId="19" xfId="0" applyFont="1" applyFill="1" applyBorder="1"/>
    <xf numFmtId="0" fontId="13" fillId="0" borderId="5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13" fillId="0" borderId="11" xfId="0" applyFont="1" applyFill="1" applyBorder="1" applyAlignment="1">
      <alignment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0" fillId="0" borderId="0" xfId="0" applyAlignment="1">
      <alignment horizontal="left" wrapText="1"/>
    </xf>
    <xf numFmtId="0" fontId="13" fillId="0" borderId="0" xfId="0" applyFont="1" applyFill="1"/>
    <xf numFmtId="0" fontId="23" fillId="0" borderId="0" xfId="0" applyFont="1" applyFill="1"/>
    <xf numFmtId="0" fontId="22" fillId="0" borderId="0" xfId="0" applyFont="1" applyFill="1"/>
    <xf numFmtId="164" fontId="13" fillId="0" borderId="6" xfId="0" applyNumberFormat="1" applyFont="1" applyFill="1" applyBorder="1" applyAlignment="1">
      <alignment horizontal="center" wrapText="1"/>
    </xf>
    <xf numFmtId="164" fontId="13" fillId="0" borderId="0" xfId="0" applyNumberFormat="1" applyFont="1" applyFill="1" applyBorder="1" applyAlignment="1">
      <alignment horizontal="center" wrapText="1"/>
    </xf>
    <xf numFmtId="49" fontId="13" fillId="0" borderId="6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right" wrapText="1"/>
    </xf>
    <xf numFmtId="0" fontId="13" fillId="0" borderId="6" xfId="0" applyNumberFormat="1" applyFont="1" applyFill="1" applyBorder="1" applyAlignment="1">
      <alignment horizontal="right" wrapText="1"/>
    </xf>
    <xf numFmtId="0" fontId="13" fillId="0" borderId="0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2" fontId="9" fillId="0" borderId="0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13" fillId="0" borderId="0" xfId="0" applyFont="1" applyFill="1" applyAlignment="1"/>
    <xf numFmtId="0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/>
    <xf numFmtId="0" fontId="13" fillId="0" borderId="0" xfId="0" applyFont="1" applyFill="1" applyAlignment="1">
      <alignment wrapText="1"/>
    </xf>
    <xf numFmtId="2" fontId="13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>
      <alignment wrapText="1"/>
    </xf>
    <xf numFmtId="2" fontId="13" fillId="0" borderId="0" xfId="0" applyNumberFormat="1" applyFont="1" applyFill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3" xfId="0" applyNumberFormat="1" applyFont="1" applyFill="1" applyBorder="1" applyAlignment="1">
      <alignment horizontal="center" wrapText="1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6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horizontal="center" vertical="top" wrapText="1"/>
    </xf>
    <xf numFmtId="2" fontId="13" fillId="0" borderId="7" xfId="0" applyNumberFormat="1" applyFont="1" applyFill="1" applyBorder="1" applyAlignment="1">
      <alignment horizontal="center" vertical="top" wrapText="1"/>
    </xf>
    <xf numFmtId="2" fontId="13" fillId="0" borderId="8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3" xfId="0" applyNumberFormat="1" applyFont="1" applyFill="1" applyBorder="1" applyAlignment="1">
      <alignment horizontal="center" vertical="center" wrapText="1"/>
    </xf>
    <xf numFmtId="2" fontId="13" fillId="0" borderId="9" xfId="0" applyNumberFormat="1" applyFont="1" applyFill="1" applyBorder="1" applyAlignment="1">
      <alignment horizontal="center" wrapText="1"/>
    </xf>
    <xf numFmtId="2" fontId="13" fillId="0" borderId="10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wrapText="1"/>
    </xf>
    <xf numFmtId="2" fontId="13" fillId="0" borderId="6" xfId="0" applyNumberFormat="1" applyFont="1" applyFill="1" applyBorder="1" applyAlignment="1">
      <alignment wrapText="1"/>
    </xf>
    <xf numFmtId="2" fontId="13" fillId="0" borderId="11" xfId="0" applyNumberFormat="1" applyFont="1" applyFill="1" applyBorder="1" applyAlignment="1">
      <alignment wrapText="1"/>
    </xf>
    <xf numFmtId="2" fontId="13" fillId="0" borderId="5" xfId="0" applyNumberFormat="1" applyFont="1" applyFill="1" applyBorder="1" applyAlignment="1">
      <alignment wrapText="1"/>
    </xf>
    <xf numFmtId="0" fontId="13" fillId="0" borderId="5" xfId="0" applyFont="1" applyFill="1" applyBorder="1"/>
    <xf numFmtId="0" fontId="13" fillId="0" borderId="0" xfId="0" applyFont="1" applyFill="1" applyBorder="1"/>
    <xf numFmtId="0" fontId="13" fillId="0" borderId="6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3" fillId="0" borderId="10" xfId="0" applyFont="1" applyFill="1" applyBorder="1" applyAlignment="1">
      <alignment wrapText="1"/>
    </xf>
    <xf numFmtId="0" fontId="13" fillId="0" borderId="12" xfId="0" applyFont="1" applyFill="1" applyBorder="1" applyAlignment="1">
      <alignment wrapText="1"/>
    </xf>
    <xf numFmtId="0" fontId="13" fillId="0" borderId="9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2" fontId="13" fillId="0" borderId="9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3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3" xfId="0" applyNumberFormat="1" applyFont="1" applyFill="1" applyBorder="1" applyAlignment="1">
      <alignment wrapText="1"/>
    </xf>
    <xf numFmtId="2" fontId="13" fillId="0" borderId="3" xfId="0" applyNumberFormat="1" applyFont="1" applyFill="1" applyBorder="1" applyAlignment="1">
      <alignment horizontal="right" wrapText="1"/>
    </xf>
    <xf numFmtId="0" fontId="13" fillId="0" borderId="6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15" xfId="0" applyFont="1" applyFill="1" applyBorder="1" applyAlignment="1">
      <alignment wrapText="1"/>
    </xf>
    <xf numFmtId="0" fontId="13" fillId="0" borderId="5" xfId="0" applyNumberFormat="1" applyFont="1" applyFill="1" applyBorder="1" applyAlignment="1">
      <alignment horizontal="center" wrapText="1"/>
    </xf>
    <xf numFmtId="1" fontId="13" fillId="0" borderId="5" xfId="0" applyNumberFormat="1" applyFont="1" applyFill="1" applyBorder="1" applyAlignment="1">
      <alignment horizontal="center" wrapText="1"/>
    </xf>
    <xf numFmtId="0" fontId="13" fillId="0" borderId="26" xfId="0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0" fontId="13" fillId="0" borderId="13" xfId="0" applyNumberFormat="1" applyFont="1" applyFill="1" applyBorder="1" applyAlignment="1">
      <alignment horizontal="center" wrapText="1"/>
    </xf>
    <xf numFmtId="2" fontId="13" fillId="0" borderId="13" xfId="0" applyNumberFormat="1" applyFont="1" applyFill="1" applyBorder="1" applyAlignment="1">
      <alignment horizontal="center" wrapText="1"/>
    </xf>
    <xf numFmtId="0" fontId="13" fillId="0" borderId="13" xfId="0" applyFont="1" applyFill="1" applyBorder="1" applyAlignment="1">
      <alignment wrapText="1"/>
    </xf>
    <xf numFmtId="2" fontId="13" fillId="0" borderId="12" xfId="0" applyNumberFormat="1" applyFont="1" applyFill="1" applyBorder="1" applyAlignment="1">
      <alignment horizontal="center" wrapText="1"/>
    </xf>
    <xf numFmtId="0" fontId="13" fillId="0" borderId="16" xfId="0" applyNumberFormat="1" applyFont="1" applyFill="1" applyBorder="1" applyAlignment="1">
      <alignment horizontal="center" wrapText="1"/>
    </xf>
    <xf numFmtId="0" fontId="13" fillId="0" borderId="10" xfId="0" applyFont="1" applyFill="1" applyBorder="1"/>
    <xf numFmtId="0" fontId="13" fillId="0" borderId="12" xfId="0" applyFont="1" applyFill="1" applyBorder="1"/>
    <xf numFmtId="0" fontId="13" fillId="0" borderId="9" xfId="0" applyNumberFormat="1" applyFont="1" applyFill="1" applyBorder="1" applyAlignment="1">
      <alignment horizontal="center"/>
    </xf>
    <xf numFmtId="0" fontId="13" fillId="0" borderId="10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center"/>
    </xf>
    <xf numFmtId="0" fontId="13" fillId="0" borderId="9" xfId="0" applyNumberFormat="1" applyFont="1" applyFill="1" applyBorder="1" applyAlignment="1">
      <alignment horizontal="center" vertical="center" wrapText="1"/>
    </xf>
    <xf numFmtId="2" fontId="13" fillId="0" borderId="10" xfId="0" applyNumberFormat="1" applyFont="1" applyFill="1" applyBorder="1" applyAlignment="1">
      <alignment horizontal="right" wrapText="1"/>
    </xf>
    <xf numFmtId="2" fontId="13" fillId="0" borderId="9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right" wrapText="1"/>
    </xf>
    <xf numFmtId="2" fontId="13" fillId="0" borderId="8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wrapText="1"/>
    </xf>
    <xf numFmtId="2" fontId="13" fillId="0" borderId="7" xfId="0" applyNumberFormat="1" applyFont="1" applyFill="1" applyBorder="1" applyAlignment="1">
      <alignment horizontal="center" wrapText="1"/>
    </xf>
    <xf numFmtId="2" fontId="13" fillId="0" borderId="8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vertical="center" wrapText="1"/>
    </xf>
    <xf numFmtId="49" fontId="13" fillId="0" borderId="11" xfId="0" applyNumberFormat="1" applyFont="1" applyFill="1" applyBorder="1" applyAlignment="1">
      <alignment horizontal="center" wrapText="1"/>
    </xf>
    <xf numFmtId="49" fontId="13" fillId="0" borderId="0" xfId="0" applyNumberFormat="1" applyFont="1" applyFill="1" applyBorder="1" applyAlignment="1">
      <alignment horizontal="center" wrapText="1"/>
    </xf>
    <xf numFmtId="0" fontId="13" fillId="0" borderId="6" xfId="0" applyFont="1" applyFill="1" applyBorder="1"/>
    <xf numFmtId="0" fontId="13" fillId="0" borderId="5" xfId="0" applyNumberFormat="1" applyFont="1" applyFill="1" applyBorder="1" applyAlignment="1">
      <alignment horizontal="center"/>
    </xf>
    <xf numFmtId="0" fontId="13" fillId="0" borderId="12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wrapText="1"/>
    </xf>
    <xf numFmtId="0" fontId="13" fillId="0" borderId="5" xfId="0" applyFont="1" applyFill="1" applyBorder="1" applyAlignment="1"/>
    <xf numFmtId="2" fontId="13" fillId="0" borderId="9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right" wrapText="1"/>
    </xf>
    <xf numFmtId="0" fontId="13" fillId="0" borderId="8" xfId="0" applyNumberFormat="1" applyFont="1" applyFill="1" applyBorder="1" applyAlignment="1">
      <alignment wrapText="1"/>
    </xf>
    <xf numFmtId="2" fontId="13" fillId="0" borderId="10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left" wrapText="1"/>
    </xf>
    <xf numFmtId="0" fontId="13" fillId="0" borderId="10" xfId="0" applyNumberFormat="1" applyFont="1" applyFill="1" applyBorder="1" applyAlignment="1">
      <alignment horizontal="center" wrapText="1"/>
    </xf>
    <xf numFmtId="2" fontId="13" fillId="0" borderId="18" xfId="0" applyNumberFormat="1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right" wrapText="1"/>
    </xf>
    <xf numFmtId="1" fontId="13" fillId="0" borderId="0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2" xfId="0" applyFont="1" applyFill="1" applyBorder="1"/>
    <xf numFmtId="0" fontId="13" fillId="0" borderId="2" xfId="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164" fontId="13" fillId="0" borderId="5" xfId="0" applyNumberFormat="1" applyFont="1" applyFill="1" applyBorder="1" applyAlignment="1">
      <alignment horizontal="center" wrapText="1"/>
    </xf>
    <xf numFmtId="0" fontId="13" fillId="0" borderId="9" xfId="0" applyNumberFormat="1" applyFont="1" applyFill="1" applyBorder="1"/>
    <xf numFmtId="0" fontId="13" fillId="0" borderId="10" xfId="0" applyNumberFormat="1" applyFont="1" applyFill="1" applyBorder="1" applyAlignment="1">
      <alignment horizontal="right"/>
    </xf>
    <xf numFmtId="0" fontId="13" fillId="0" borderId="18" xfId="0" applyFont="1" applyFill="1" applyBorder="1"/>
    <xf numFmtId="0" fontId="13" fillId="0" borderId="11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2" fontId="13" fillId="0" borderId="11" xfId="0" applyNumberFormat="1" applyFont="1" applyFill="1" applyBorder="1" applyAlignment="1">
      <alignment horizontal="center"/>
    </xf>
    <xf numFmtId="2" fontId="13" fillId="0" borderId="17" xfId="0" applyNumberFormat="1" applyFont="1" applyFill="1" applyBorder="1" applyAlignment="1">
      <alignment wrapText="1"/>
    </xf>
    <xf numFmtId="2" fontId="13" fillId="0" borderId="17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17" xfId="0" applyFont="1" applyFill="1" applyBorder="1" applyAlignment="1">
      <alignment wrapText="1"/>
    </xf>
    <xf numFmtId="0" fontId="13" fillId="0" borderId="0" xfId="0" applyFont="1" applyFill="1" applyBorder="1" applyAlignment="1"/>
    <xf numFmtId="2" fontId="13" fillId="0" borderId="0" xfId="0" applyNumberFormat="1" applyFont="1" applyFill="1" applyAlignment="1">
      <alignment horizont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left" wrapText="1"/>
    </xf>
    <xf numFmtId="2" fontId="13" fillId="0" borderId="6" xfId="0" applyNumberFormat="1" applyFont="1" applyFill="1" applyBorder="1"/>
    <xf numFmtId="2" fontId="13" fillId="0" borderId="0" xfId="0" applyNumberFormat="1" applyFont="1" applyFill="1" applyAlignment="1">
      <alignment horizontal="right" wrapText="1"/>
    </xf>
    <xf numFmtId="0" fontId="9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0" borderId="1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6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2" fontId="9" fillId="0" borderId="11" xfId="0" applyNumberFormat="1" applyFont="1" applyFill="1" applyBorder="1" applyAlignment="1">
      <alignment horizont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0" fontId="9" fillId="0" borderId="5" xfId="0" applyFont="1" applyFill="1" applyBorder="1" applyAlignment="1"/>
    <xf numFmtId="2" fontId="9" fillId="0" borderId="4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left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wrapText="1"/>
    </xf>
    <xf numFmtId="2" fontId="9" fillId="0" borderId="1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9" fillId="0" borderId="0" xfId="0" applyNumberFormat="1" applyFont="1" applyFill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9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 wrapText="1"/>
    </xf>
    <xf numFmtId="0" fontId="9" fillId="0" borderId="24" xfId="0" applyFont="1" applyFill="1" applyBorder="1" applyAlignment="1">
      <alignment horizontal="left" wrapText="1"/>
    </xf>
    <xf numFmtId="2" fontId="9" fillId="0" borderId="10" xfId="0" applyNumberFormat="1" applyFont="1" applyFill="1" applyBorder="1" applyAlignment="1">
      <alignment horizontal="left" wrapText="1"/>
    </xf>
    <xf numFmtId="2" fontId="9" fillId="0" borderId="9" xfId="0" applyNumberFormat="1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164" fontId="9" fillId="0" borderId="0" xfId="0" applyNumberFormat="1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3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2" xfId="0" applyNumberFormat="1" applyFont="1" applyFill="1" applyBorder="1" applyAlignment="1">
      <alignment horizontal="right" wrapText="1"/>
    </xf>
    <xf numFmtId="0" fontId="9" fillId="0" borderId="8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5" xfId="0" applyNumberFormat="1" applyFont="1" applyFill="1" applyBorder="1" applyAlignment="1">
      <alignment wrapText="1"/>
    </xf>
    <xf numFmtId="0" fontId="13" fillId="0" borderId="9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3" fillId="0" borderId="9" xfId="0" applyNumberFormat="1" applyFont="1" applyFill="1" applyBorder="1" applyAlignment="1">
      <alignment wrapText="1"/>
    </xf>
    <xf numFmtId="0" fontId="13" fillId="0" borderId="2" xfId="0" applyNumberFormat="1" applyFont="1" applyFill="1" applyBorder="1" applyAlignment="1">
      <alignment wrapText="1"/>
    </xf>
    <xf numFmtId="0" fontId="13" fillId="0" borderId="12" xfId="0" applyNumberFormat="1" applyFont="1" applyFill="1" applyBorder="1" applyAlignment="1">
      <alignment horizontal="center" wrapText="1"/>
    </xf>
    <xf numFmtId="1" fontId="13" fillId="0" borderId="6" xfId="0" applyNumberFormat="1" applyFont="1" applyFill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right" wrapText="1"/>
    </xf>
    <xf numFmtId="49" fontId="13" fillId="0" borderId="0" xfId="0" applyNumberFormat="1" applyFont="1" applyFill="1" applyBorder="1" applyAlignment="1">
      <alignment horizontal="right" wrapText="1"/>
    </xf>
    <xf numFmtId="0" fontId="13" fillId="0" borderId="12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horizontal="right" wrapText="1"/>
    </xf>
    <xf numFmtId="49" fontId="13" fillId="0" borderId="10" xfId="0" applyNumberFormat="1" applyFont="1" applyFill="1" applyBorder="1" applyAlignment="1">
      <alignment horizontal="center" wrapText="1"/>
    </xf>
    <xf numFmtId="49" fontId="13" fillId="0" borderId="9" xfId="0" applyNumberFormat="1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wrapText="1"/>
    </xf>
    <xf numFmtId="0" fontId="13" fillId="0" borderId="4" xfId="0" applyNumberFormat="1" applyFont="1" applyFill="1" applyBorder="1" applyAlignment="1">
      <alignment wrapText="1"/>
    </xf>
    <xf numFmtId="0" fontId="13" fillId="0" borderId="4" xfId="0" applyNumberFormat="1" applyFont="1" applyFill="1" applyBorder="1" applyAlignment="1">
      <alignment horizontal="right" wrapText="1"/>
    </xf>
    <xf numFmtId="0" fontId="13" fillId="0" borderId="17" xfId="0" applyNumberFormat="1" applyFont="1" applyFill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wrapText="1"/>
    </xf>
    <xf numFmtId="2" fontId="13" fillId="0" borderId="7" xfId="0" applyNumberFormat="1" applyFont="1" applyFill="1" applyBorder="1" applyAlignment="1">
      <alignment horizontal="right" wrapText="1"/>
    </xf>
    <xf numFmtId="0" fontId="13" fillId="0" borderId="10" xfId="0" applyNumberFormat="1" applyFont="1" applyFill="1" applyBorder="1" applyAlignment="1">
      <alignment wrapText="1"/>
    </xf>
    <xf numFmtId="0" fontId="13" fillId="0" borderId="9" xfId="0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0" fontId="13" fillId="0" borderId="2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right" wrapText="1"/>
    </xf>
    <xf numFmtId="0" fontId="13" fillId="0" borderId="24" xfId="0" applyFont="1" applyFill="1" applyBorder="1" applyAlignment="1">
      <alignment wrapText="1"/>
    </xf>
    <xf numFmtId="0" fontId="13" fillId="0" borderId="7" xfId="0" applyNumberFormat="1" applyFont="1" applyFill="1" applyBorder="1" applyAlignment="1">
      <alignment horizontal="right" wrapText="1"/>
    </xf>
    <xf numFmtId="2" fontId="13" fillId="0" borderId="14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wrapText="1"/>
    </xf>
    <xf numFmtId="0" fontId="13" fillId="0" borderId="17" xfId="0" applyNumberFormat="1" applyFont="1" applyFill="1" applyBorder="1" applyAlignment="1">
      <alignment wrapText="1"/>
    </xf>
    <xf numFmtId="0" fontId="13" fillId="0" borderId="12" xfId="0" applyNumberFormat="1" applyFont="1" applyFill="1" applyBorder="1" applyAlignment="1">
      <alignment wrapText="1"/>
    </xf>
    <xf numFmtId="2" fontId="13" fillId="0" borderId="12" xfId="0" applyNumberFormat="1" applyFont="1" applyFill="1" applyBorder="1" applyAlignment="1">
      <alignment horizontal="right" wrapText="1"/>
    </xf>
    <xf numFmtId="1" fontId="13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3" fillId="0" borderId="0" xfId="0" applyNumberFormat="1" applyFont="1" applyFill="1" applyAlignment="1">
      <alignment horizontal="right" wrapText="1"/>
    </xf>
    <xf numFmtId="0" fontId="13" fillId="0" borderId="0" xfId="0" applyFont="1"/>
    <xf numFmtId="2" fontId="13" fillId="0" borderId="16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left" wrapText="1"/>
    </xf>
    <xf numFmtId="2" fontId="9" fillId="0" borderId="12" xfId="0" applyNumberFormat="1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H962"/>
  <sheetViews>
    <sheetView zoomScale="75" zoomScaleNormal="75" workbookViewId="0">
      <selection activeCell="P25" sqref="P25"/>
    </sheetView>
  </sheetViews>
  <sheetFormatPr defaultRowHeight="15" x14ac:dyDescent="0.25"/>
  <cols>
    <col min="1" max="1" width="26.5703125" style="184" customWidth="1"/>
    <col min="2" max="2" width="45.140625" style="184" customWidth="1"/>
    <col min="3" max="3" width="11.5703125" style="187" customWidth="1"/>
    <col min="4" max="4" width="8.85546875" style="188" customWidth="1"/>
    <col min="5" max="5" width="9.85546875" style="188" customWidth="1"/>
    <col min="6" max="6" width="10.28515625" style="188" customWidth="1"/>
    <col min="7" max="7" width="10" style="188" customWidth="1"/>
    <col min="8" max="8" width="9.7109375" style="188" customWidth="1"/>
    <col min="9" max="9" width="12.7109375" style="188" customWidth="1"/>
    <col min="10" max="10" width="18.28515625" style="184" customWidth="1"/>
    <col min="11" max="18" width="9.140625" style="214"/>
    <col min="19" max="19" width="9.140625" style="155"/>
    <col min="20" max="172" width="9.140625" style="65"/>
  </cols>
  <sheetData>
    <row r="1" spans="1:123" x14ac:dyDescent="0.25">
      <c r="A1" s="180"/>
      <c r="B1" s="180"/>
      <c r="C1" s="181"/>
      <c r="D1" s="182"/>
      <c r="E1" s="182"/>
      <c r="F1" s="183"/>
      <c r="G1" s="183"/>
      <c r="H1" s="183"/>
      <c r="I1" s="183"/>
    </row>
    <row r="2" spans="1:123" x14ac:dyDescent="0.25">
      <c r="A2" s="180"/>
      <c r="B2" s="180"/>
      <c r="C2" s="185" t="s">
        <v>308</v>
      </c>
      <c r="D2" s="185"/>
      <c r="E2" s="185"/>
      <c r="F2" s="185"/>
      <c r="G2" s="185"/>
      <c r="H2" s="185"/>
      <c r="I2" s="185"/>
    </row>
    <row r="3" spans="1:123" x14ac:dyDescent="0.25">
      <c r="A3" s="180"/>
      <c r="B3" s="180"/>
      <c r="C3" s="186" t="s">
        <v>276</v>
      </c>
      <c r="D3" s="186"/>
      <c r="E3" s="186"/>
      <c r="F3" s="186"/>
      <c r="G3" s="186"/>
      <c r="H3" s="186"/>
      <c r="I3" s="186"/>
    </row>
    <row r="4" spans="1:123" x14ac:dyDescent="0.25">
      <c r="A4" s="180"/>
      <c r="B4" s="180"/>
      <c r="C4" s="186" t="s">
        <v>309</v>
      </c>
      <c r="D4" s="186"/>
      <c r="E4" s="186"/>
      <c r="F4" s="186"/>
      <c r="G4" s="186"/>
      <c r="H4" s="186"/>
      <c r="I4" s="186"/>
    </row>
    <row r="5" spans="1:123" ht="15.75" thickBot="1" x14ac:dyDescent="0.3">
      <c r="A5" s="184" t="s">
        <v>2</v>
      </c>
    </row>
    <row r="6" spans="1:123" ht="60" customHeight="1" x14ac:dyDescent="0.25">
      <c r="A6" s="189" t="s">
        <v>264</v>
      </c>
      <c r="B6" s="190"/>
      <c r="C6" s="191" t="s">
        <v>260</v>
      </c>
      <c r="D6" s="192" t="s">
        <v>3</v>
      </c>
      <c r="E6" s="193" t="s">
        <v>3</v>
      </c>
      <c r="F6" s="194" t="s">
        <v>261</v>
      </c>
      <c r="G6" s="195"/>
      <c r="H6" s="196"/>
      <c r="I6" s="192" t="s">
        <v>4</v>
      </c>
      <c r="J6" s="197" t="s">
        <v>262</v>
      </c>
    </row>
    <row r="7" spans="1:123" ht="15.75" thickBot="1" x14ac:dyDescent="0.3">
      <c r="A7" s="144" t="s">
        <v>263</v>
      </c>
      <c r="B7" s="198"/>
      <c r="C7" s="199"/>
      <c r="D7" s="200" t="s">
        <v>6</v>
      </c>
      <c r="E7" s="201" t="s">
        <v>6</v>
      </c>
      <c r="F7" s="202"/>
      <c r="G7" s="203"/>
      <c r="H7" s="204"/>
      <c r="I7" s="200" t="s">
        <v>7</v>
      </c>
      <c r="J7" s="143"/>
    </row>
    <row r="8" spans="1:123" ht="15.75" thickBot="1" x14ac:dyDescent="0.3">
      <c r="A8" s="145"/>
      <c r="B8" s="205"/>
      <c r="C8" s="206"/>
      <c r="D8" s="207" t="s">
        <v>8</v>
      </c>
      <c r="E8" s="207" t="s">
        <v>9</v>
      </c>
      <c r="F8" s="207" t="s">
        <v>10</v>
      </c>
      <c r="G8" s="207" t="s">
        <v>11</v>
      </c>
      <c r="H8" s="208" t="s">
        <v>12</v>
      </c>
      <c r="I8" s="208" t="s">
        <v>13</v>
      </c>
      <c r="J8" s="209"/>
    </row>
    <row r="9" spans="1:123" ht="18" customHeight="1" x14ac:dyDescent="0.25">
      <c r="A9" s="137"/>
      <c r="B9" s="138" t="s">
        <v>15</v>
      </c>
      <c r="C9" s="139"/>
      <c r="D9" s="142"/>
      <c r="E9" s="210"/>
      <c r="F9" s="210"/>
      <c r="G9" s="210"/>
      <c r="H9" s="211"/>
      <c r="I9" s="212"/>
      <c r="J9" s="143"/>
    </row>
    <row r="10" spans="1:123" s="64" customFormat="1" ht="26.25" x14ac:dyDescent="0.25">
      <c r="A10" s="137" t="s">
        <v>185</v>
      </c>
      <c r="B10" s="138"/>
      <c r="C10" s="139" t="s">
        <v>16</v>
      </c>
      <c r="D10" s="141"/>
      <c r="E10" s="141"/>
      <c r="F10" s="142">
        <v>10</v>
      </c>
      <c r="G10" s="141">
        <v>10</v>
      </c>
      <c r="H10" s="141">
        <v>24.5</v>
      </c>
      <c r="I10" s="142">
        <v>228</v>
      </c>
      <c r="J10" s="143" t="s">
        <v>60</v>
      </c>
      <c r="K10" s="214"/>
      <c r="L10" s="214"/>
      <c r="M10" s="214"/>
      <c r="N10" s="214"/>
      <c r="O10" s="214"/>
      <c r="P10" s="214"/>
      <c r="Q10" s="214"/>
      <c r="R10" s="214"/>
      <c r="S10" s="15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</row>
    <row r="11" spans="1:123" s="64" customFormat="1" x14ac:dyDescent="0.25">
      <c r="A11" s="137"/>
      <c r="B11" s="138" t="s">
        <v>104</v>
      </c>
      <c r="C11" s="139"/>
      <c r="D11" s="141">
        <v>20</v>
      </c>
      <c r="E11" s="141">
        <v>20</v>
      </c>
      <c r="F11" s="141"/>
      <c r="G11" s="140"/>
      <c r="H11" s="141"/>
      <c r="I11" s="140"/>
      <c r="J11" s="143"/>
      <c r="K11" s="214"/>
      <c r="L11" s="214"/>
      <c r="M11" s="214"/>
      <c r="N11" s="214"/>
      <c r="O11" s="214"/>
      <c r="P11" s="214"/>
      <c r="Q11" s="214"/>
      <c r="R11" s="214"/>
      <c r="S11" s="15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</row>
    <row r="12" spans="1:123" s="64" customFormat="1" x14ac:dyDescent="0.25">
      <c r="A12" s="137"/>
      <c r="B12" s="138" t="s">
        <v>18</v>
      </c>
      <c r="C12" s="139"/>
      <c r="D12" s="141">
        <v>100</v>
      </c>
      <c r="E12" s="141">
        <v>100</v>
      </c>
      <c r="F12" s="141"/>
      <c r="G12" s="140"/>
      <c r="H12" s="141"/>
      <c r="I12" s="140"/>
      <c r="J12" s="143"/>
      <c r="K12" s="214"/>
      <c r="L12" s="214"/>
      <c r="M12" s="214"/>
      <c r="N12" s="214"/>
      <c r="O12" s="214"/>
      <c r="P12" s="214"/>
      <c r="Q12" s="214"/>
      <c r="R12" s="214"/>
      <c r="S12" s="15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</row>
    <row r="13" spans="1:123" s="64" customFormat="1" x14ac:dyDescent="0.25">
      <c r="A13" s="137"/>
      <c r="B13" s="138" t="s">
        <v>56</v>
      </c>
      <c r="C13" s="139"/>
      <c r="D13" s="141">
        <v>76</v>
      </c>
      <c r="E13" s="141">
        <v>76</v>
      </c>
      <c r="F13" s="141"/>
      <c r="G13" s="140"/>
      <c r="H13" s="141"/>
      <c r="I13" s="140"/>
      <c r="J13" s="143"/>
      <c r="K13" s="214"/>
      <c r="L13" s="214"/>
      <c r="M13" s="214"/>
      <c r="N13" s="214"/>
      <c r="O13" s="214"/>
      <c r="P13" s="214"/>
      <c r="Q13" s="214"/>
      <c r="R13" s="214"/>
      <c r="S13" s="15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</row>
    <row r="14" spans="1:123" s="64" customFormat="1" x14ac:dyDescent="0.25">
      <c r="A14" s="137"/>
      <c r="B14" s="138" t="s">
        <v>54</v>
      </c>
      <c r="C14" s="139"/>
      <c r="D14" s="141">
        <v>3</v>
      </c>
      <c r="E14" s="141">
        <v>3</v>
      </c>
      <c r="F14" s="141"/>
      <c r="G14" s="140"/>
      <c r="H14" s="141"/>
      <c r="I14" s="140"/>
      <c r="J14" s="143"/>
      <c r="K14" s="214"/>
      <c r="L14" s="214"/>
      <c r="M14" s="214"/>
      <c r="N14" s="214"/>
      <c r="O14" s="214"/>
      <c r="P14" s="214"/>
      <c r="Q14" s="214"/>
      <c r="R14" s="214"/>
      <c r="S14" s="15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</row>
    <row r="15" spans="1:123" s="64" customFormat="1" x14ac:dyDescent="0.25">
      <c r="A15" s="137"/>
      <c r="B15" s="138" t="s">
        <v>21</v>
      </c>
      <c r="C15" s="139"/>
      <c r="D15" s="141">
        <v>1.5</v>
      </c>
      <c r="E15" s="141">
        <v>1.5</v>
      </c>
      <c r="F15" s="141"/>
      <c r="G15" s="140"/>
      <c r="H15" s="141"/>
      <c r="I15" s="140"/>
      <c r="J15" s="143"/>
      <c r="K15" s="214"/>
      <c r="L15" s="214"/>
      <c r="M15" s="214"/>
      <c r="N15" s="214"/>
      <c r="O15" s="214"/>
      <c r="P15" s="214"/>
      <c r="Q15" s="214"/>
      <c r="R15" s="214"/>
      <c r="S15" s="15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</row>
    <row r="16" spans="1:123" s="64" customFormat="1" x14ac:dyDescent="0.25">
      <c r="A16" s="137"/>
      <c r="B16" s="138" t="s">
        <v>22</v>
      </c>
      <c r="C16" s="139"/>
      <c r="D16" s="141">
        <v>5</v>
      </c>
      <c r="E16" s="141">
        <v>5</v>
      </c>
      <c r="F16" s="141"/>
      <c r="G16" s="140"/>
      <c r="H16" s="141"/>
      <c r="I16" s="140"/>
      <c r="J16" s="143"/>
      <c r="K16" s="214"/>
      <c r="L16" s="214"/>
      <c r="M16" s="214"/>
      <c r="N16" s="214"/>
      <c r="O16" s="214"/>
      <c r="P16" s="214"/>
      <c r="Q16" s="214"/>
      <c r="R16" s="214"/>
      <c r="S16" s="15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</row>
    <row r="17" spans="1:172" s="75" customFormat="1" x14ac:dyDescent="0.25">
      <c r="A17" s="213" t="s">
        <v>172</v>
      </c>
      <c r="B17" s="214"/>
      <c r="C17" s="215" t="s">
        <v>288</v>
      </c>
      <c r="D17" s="216"/>
      <c r="E17" s="217"/>
      <c r="F17" s="218">
        <v>0.06</v>
      </c>
      <c r="G17" s="219">
        <v>0.02</v>
      </c>
      <c r="H17" s="220">
        <v>4.99</v>
      </c>
      <c r="I17" s="219">
        <v>20.38</v>
      </c>
      <c r="J17" s="143" t="s">
        <v>285</v>
      </c>
      <c r="K17" s="214"/>
      <c r="L17" s="214"/>
      <c r="M17" s="214"/>
      <c r="N17" s="214"/>
      <c r="O17" s="214"/>
      <c r="P17" s="214"/>
      <c r="Q17" s="214"/>
      <c r="R17" s="214"/>
      <c r="S17" s="155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</row>
    <row r="18" spans="1:172" s="75" customFormat="1" x14ac:dyDescent="0.25">
      <c r="A18" s="213"/>
      <c r="B18" s="214" t="s">
        <v>64</v>
      </c>
      <c r="C18" s="221"/>
      <c r="D18" s="222">
        <v>0.3</v>
      </c>
      <c r="E18" s="215">
        <v>0.3</v>
      </c>
      <c r="F18" s="218"/>
      <c r="G18" s="218"/>
      <c r="H18" s="219"/>
      <c r="I18" s="219"/>
      <c r="J18" s="143"/>
      <c r="K18" s="214"/>
      <c r="L18" s="214"/>
      <c r="M18" s="214"/>
      <c r="N18" s="214"/>
      <c r="O18" s="214"/>
      <c r="P18" s="214"/>
      <c r="Q18" s="214"/>
      <c r="R18" s="214"/>
      <c r="S18" s="155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</row>
    <row r="19" spans="1:172" s="75" customFormat="1" x14ac:dyDescent="0.25">
      <c r="A19" s="213"/>
      <c r="B19" s="214" t="s">
        <v>54</v>
      </c>
      <c r="C19" s="221"/>
      <c r="D19" s="222">
        <v>5</v>
      </c>
      <c r="E19" s="215">
        <v>5</v>
      </c>
      <c r="F19" s="218"/>
      <c r="G19" s="218"/>
      <c r="H19" s="219"/>
      <c r="I19" s="218"/>
      <c r="J19" s="143"/>
      <c r="K19" s="214"/>
      <c r="L19" s="214"/>
      <c r="M19" s="214"/>
      <c r="N19" s="214"/>
      <c r="O19" s="214"/>
      <c r="P19" s="214"/>
      <c r="Q19" s="214"/>
      <c r="R19" s="214"/>
      <c r="S19" s="155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</row>
    <row r="20" spans="1:172" s="75" customFormat="1" x14ac:dyDescent="0.25">
      <c r="A20" s="213"/>
      <c r="B20" s="214" t="s">
        <v>19</v>
      </c>
      <c r="C20" s="221"/>
      <c r="D20" s="222">
        <v>180</v>
      </c>
      <c r="E20" s="215">
        <v>180</v>
      </c>
      <c r="F20" s="218"/>
      <c r="G20" s="218"/>
      <c r="H20" s="219"/>
      <c r="I20" s="218"/>
      <c r="J20" s="143"/>
      <c r="K20" s="214"/>
      <c r="L20" s="214"/>
      <c r="M20" s="214"/>
      <c r="N20" s="214"/>
      <c r="O20" s="214"/>
      <c r="P20" s="214"/>
      <c r="Q20" s="214"/>
      <c r="R20" s="214"/>
      <c r="S20" s="155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</row>
    <row r="21" spans="1:172" ht="26.25" x14ac:dyDescent="0.25">
      <c r="A21" s="137" t="s">
        <v>25</v>
      </c>
      <c r="B21" s="138"/>
      <c r="C21" s="139" t="s">
        <v>26</v>
      </c>
      <c r="D21" s="212"/>
      <c r="E21" s="210"/>
      <c r="F21" s="142">
        <v>2.2999999999999998</v>
      </c>
      <c r="G21" s="141">
        <v>4.5</v>
      </c>
      <c r="H21" s="140">
        <v>15.4</v>
      </c>
      <c r="I21" s="142">
        <v>111</v>
      </c>
      <c r="J21" s="143" t="s">
        <v>27</v>
      </c>
    </row>
    <row r="22" spans="1:172" x14ac:dyDescent="0.25">
      <c r="A22" s="137"/>
      <c r="B22" s="138" t="s">
        <v>28</v>
      </c>
      <c r="C22" s="139"/>
      <c r="D22" s="142">
        <v>30</v>
      </c>
      <c r="E22" s="141">
        <v>30</v>
      </c>
      <c r="F22" s="142"/>
      <c r="G22" s="141"/>
      <c r="H22" s="141"/>
      <c r="I22" s="142"/>
      <c r="J22" s="143"/>
    </row>
    <row r="23" spans="1:172" ht="15.75" thickBot="1" x14ac:dyDescent="0.3">
      <c r="A23" s="137"/>
      <c r="B23" s="138" t="s">
        <v>22</v>
      </c>
      <c r="C23" s="139"/>
      <c r="D23" s="142">
        <v>5</v>
      </c>
      <c r="E23" s="141">
        <v>5</v>
      </c>
      <c r="F23" s="142" t="s">
        <v>1</v>
      </c>
      <c r="G23" s="141"/>
      <c r="H23" s="141"/>
      <c r="I23" s="142"/>
      <c r="J23" s="143"/>
    </row>
    <row r="24" spans="1:172" ht="15.75" thickBot="1" x14ac:dyDescent="0.3">
      <c r="A24" s="223" t="s">
        <v>29</v>
      </c>
      <c r="B24" s="224"/>
      <c r="C24" s="225">
        <v>425</v>
      </c>
      <c r="D24" s="208"/>
      <c r="E24" s="207"/>
      <c r="F24" s="207">
        <v>12.36</v>
      </c>
      <c r="G24" s="207">
        <v>14.52</v>
      </c>
      <c r="H24" s="207">
        <v>44.89</v>
      </c>
      <c r="I24" s="207">
        <v>359.38</v>
      </c>
      <c r="J24" s="209"/>
    </row>
    <row r="25" spans="1:172" s="64" customFormat="1" x14ac:dyDescent="0.25">
      <c r="A25" s="137" t="s">
        <v>30</v>
      </c>
      <c r="B25" s="138"/>
      <c r="C25" s="226">
        <v>125</v>
      </c>
      <c r="D25" s="227">
        <v>125</v>
      </c>
      <c r="E25" s="226">
        <v>125</v>
      </c>
      <c r="F25" s="142">
        <v>0.6</v>
      </c>
      <c r="G25" s="141">
        <v>0.06</v>
      </c>
      <c r="H25" s="140">
        <v>22</v>
      </c>
      <c r="I25" s="141">
        <v>90.9</v>
      </c>
      <c r="J25" s="143" t="s">
        <v>300</v>
      </c>
      <c r="K25" s="214"/>
      <c r="L25" s="214"/>
      <c r="M25" s="214"/>
      <c r="N25" s="214"/>
      <c r="O25" s="214"/>
      <c r="P25" s="214"/>
      <c r="Q25" s="214"/>
      <c r="R25" s="214"/>
      <c r="S25" s="15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</row>
    <row r="26" spans="1:172" s="64" customFormat="1" ht="15.75" thickBot="1" x14ac:dyDescent="0.3">
      <c r="A26" s="137" t="s">
        <v>215</v>
      </c>
      <c r="B26" s="138"/>
      <c r="C26" s="226"/>
      <c r="D26" s="227"/>
      <c r="E26" s="226"/>
      <c r="F26" s="142"/>
      <c r="G26" s="141"/>
      <c r="H26" s="140"/>
      <c r="I26" s="141"/>
      <c r="J26" s="143"/>
      <c r="K26" s="214"/>
      <c r="L26" s="214"/>
      <c r="M26" s="214"/>
      <c r="N26" s="214"/>
      <c r="O26" s="214"/>
      <c r="P26" s="214"/>
      <c r="Q26" s="214"/>
      <c r="R26" s="214"/>
      <c r="S26" s="15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</row>
    <row r="27" spans="1:172" ht="15.75" thickBot="1" x14ac:dyDescent="0.3">
      <c r="A27" s="223" t="s">
        <v>29</v>
      </c>
      <c r="B27" s="224"/>
      <c r="C27" s="225">
        <v>125</v>
      </c>
      <c r="D27" s="208"/>
      <c r="E27" s="228"/>
      <c r="F27" s="207">
        <v>0.6</v>
      </c>
      <c r="G27" s="207">
        <v>0.06</v>
      </c>
      <c r="H27" s="207">
        <v>22</v>
      </c>
      <c r="I27" s="207">
        <v>90.9</v>
      </c>
      <c r="J27" s="209"/>
    </row>
    <row r="28" spans="1:172" ht="15.75" thickBot="1" x14ac:dyDescent="0.3">
      <c r="A28" s="229"/>
      <c r="B28" s="230"/>
      <c r="C28" s="231">
        <v>550</v>
      </c>
      <c r="D28" s="232"/>
      <c r="E28" s="233"/>
      <c r="F28" s="192">
        <v>12.959999999999999</v>
      </c>
      <c r="G28" s="192">
        <v>14.58</v>
      </c>
      <c r="H28" s="192">
        <v>66.89</v>
      </c>
      <c r="I28" s="192">
        <v>450.28</v>
      </c>
      <c r="J28" s="143"/>
    </row>
    <row r="29" spans="1:172" x14ac:dyDescent="0.25">
      <c r="A29" s="229"/>
      <c r="B29" s="230" t="s">
        <v>32</v>
      </c>
      <c r="C29" s="231"/>
      <c r="D29" s="232"/>
      <c r="E29" s="234"/>
      <c r="F29" s="192"/>
      <c r="G29" s="193"/>
      <c r="H29" s="232"/>
      <c r="I29" s="192"/>
      <c r="J29" s="143"/>
    </row>
    <row r="30" spans="1:172" s="77" customFormat="1" x14ac:dyDescent="0.25">
      <c r="A30" s="130" t="s">
        <v>247</v>
      </c>
      <c r="B30" s="103"/>
      <c r="C30" s="139">
        <v>50</v>
      </c>
      <c r="D30" s="161"/>
      <c r="E30" s="162"/>
      <c r="F30" s="140">
        <v>0.7</v>
      </c>
      <c r="G30" s="141">
        <v>2.5</v>
      </c>
      <c r="H30" s="140">
        <v>4.5</v>
      </c>
      <c r="I30" s="141">
        <v>43.5</v>
      </c>
      <c r="J30" s="143" t="s">
        <v>438</v>
      </c>
      <c r="K30" s="155"/>
      <c r="L30" s="214"/>
      <c r="M30" s="214"/>
      <c r="N30" s="214"/>
      <c r="O30" s="214"/>
      <c r="P30" s="214"/>
      <c r="Q30" s="214"/>
      <c r="R30" s="155"/>
      <c r="S30" s="155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</row>
    <row r="31" spans="1:172" s="77" customFormat="1" x14ac:dyDescent="0.25">
      <c r="A31" s="130"/>
      <c r="B31" s="103" t="s">
        <v>46</v>
      </c>
      <c r="C31" s="160"/>
      <c r="D31" s="163">
        <v>66.25</v>
      </c>
      <c r="E31" s="139">
        <v>53</v>
      </c>
      <c r="F31" s="140"/>
      <c r="G31" s="141"/>
      <c r="H31" s="140"/>
      <c r="I31" s="141"/>
      <c r="J31" s="143"/>
      <c r="K31" s="155"/>
      <c r="L31" s="214"/>
      <c r="M31" s="214"/>
      <c r="N31" s="214"/>
      <c r="O31" s="214"/>
      <c r="P31" s="214"/>
      <c r="Q31" s="214"/>
      <c r="R31" s="155"/>
      <c r="S31" s="155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</row>
    <row r="32" spans="1:172" s="77" customFormat="1" x14ac:dyDescent="0.25">
      <c r="A32" s="130"/>
      <c r="B32" s="103" t="s">
        <v>439</v>
      </c>
      <c r="C32" s="160"/>
      <c r="D32" s="163"/>
      <c r="E32" s="139">
        <v>33</v>
      </c>
      <c r="F32" s="140"/>
      <c r="G32" s="141"/>
      <c r="H32" s="140"/>
      <c r="I32" s="142"/>
      <c r="J32" s="143"/>
      <c r="K32" s="155"/>
      <c r="L32" s="214"/>
      <c r="M32" s="214"/>
      <c r="N32" s="214"/>
      <c r="O32" s="214"/>
      <c r="P32" s="214"/>
      <c r="Q32" s="214"/>
      <c r="R32" s="155"/>
      <c r="S32" s="155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</row>
    <row r="33" spans="1:123" s="77" customFormat="1" x14ac:dyDescent="0.25">
      <c r="A33" s="130"/>
      <c r="B33" s="103" t="s">
        <v>94</v>
      </c>
      <c r="C33" s="160"/>
      <c r="D33" s="163">
        <v>19</v>
      </c>
      <c r="E33" s="139">
        <v>14</v>
      </c>
      <c r="F33" s="140"/>
      <c r="G33" s="141"/>
      <c r="H33" s="140"/>
      <c r="I33" s="142"/>
      <c r="J33" s="143"/>
      <c r="K33" s="155"/>
      <c r="L33" s="214"/>
      <c r="M33" s="214"/>
      <c r="N33" s="214"/>
      <c r="O33" s="214"/>
      <c r="P33" s="214"/>
      <c r="Q33" s="214"/>
      <c r="R33" s="155"/>
      <c r="S33" s="155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</row>
    <row r="34" spans="1:123" s="77" customFormat="1" x14ac:dyDescent="0.25">
      <c r="A34" s="130"/>
      <c r="B34" s="103" t="s">
        <v>20</v>
      </c>
      <c r="C34" s="160"/>
      <c r="D34" s="163">
        <v>1</v>
      </c>
      <c r="E34" s="139">
        <v>1</v>
      </c>
      <c r="F34" s="140"/>
      <c r="G34" s="141"/>
      <c r="H34" s="140"/>
      <c r="I34" s="142"/>
      <c r="J34" s="143"/>
      <c r="K34" s="155"/>
      <c r="L34" s="214"/>
      <c r="M34" s="214"/>
      <c r="N34" s="214"/>
      <c r="O34" s="214"/>
      <c r="P34" s="214"/>
      <c r="Q34" s="214"/>
      <c r="R34" s="155"/>
      <c r="S34" s="155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</row>
    <row r="35" spans="1:123" s="77" customFormat="1" x14ac:dyDescent="0.25">
      <c r="A35" s="130"/>
      <c r="B35" s="103" t="s">
        <v>38</v>
      </c>
      <c r="C35" s="160"/>
      <c r="D35" s="163">
        <v>1.5</v>
      </c>
      <c r="E35" s="139">
        <v>1.5</v>
      </c>
      <c r="F35" s="140"/>
      <c r="G35" s="141"/>
      <c r="H35" s="140"/>
      <c r="I35" s="142"/>
      <c r="J35" s="143"/>
      <c r="K35" s="155"/>
      <c r="L35" s="214"/>
      <c r="M35" s="214"/>
      <c r="N35" s="214"/>
      <c r="O35" s="214"/>
      <c r="P35" s="214"/>
      <c r="Q35" s="214"/>
      <c r="R35" s="155"/>
      <c r="S35" s="155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</row>
    <row r="36" spans="1:123" s="64" customFormat="1" x14ac:dyDescent="0.25">
      <c r="A36" s="130"/>
      <c r="B36" s="103" t="s">
        <v>43</v>
      </c>
      <c r="C36" s="160"/>
      <c r="D36" s="163">
        <v>0.6</v>
      </c>
      <c r="E36" s="139">
        <v>0.6</v>
      </c>
      <c r="F36" s="140"/>
      <c r="G36" s="141"/>
      <c r="H36" s="140"/>
      <c r="I36" s="142"/>
      <c r="J36" s="143"/>
      <c r="K36" s="155"/>
      <c r="L36" s="214"/>
      <c r="M36" s="214"/>
      <c r="N36" s="214"/>
      <c r="O36" s="214"/>
      <c r="P36" s="214"/>
      <c r="Q36" s="214"/>
      <c r="R36" s="155"/>
      <c r="S36" s="155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</row>
    <row r="37" spans="1:123" s="64" customFormat="1" ht="26.25" x14ac:dyDescent="0.25">
      <c r="A37" s="137" t="s">
        <v>394</v>
      </c>
      <c r="B37" s="138"/>
      <c r="C37" s="139" t="s">
        <v>229</v>
      </c>
      <c r="D37" s="142"/>
      <c r="E37" s="141"/>
      <c r="F37" s="142">
        <v>4.5599999999999996</v>
      </c>
      <c r="G37" s="141">
        <v>7.5</v>
      </c>
      <c r="H37" s="140">
        <v>12.64</v>
      </c>
      <c r="I37" s="142">
        <v>136.30000000000001</v>
      </c>
      <c r="J37" s="143" t="s">
        <v>395</v>
      </c>
      <c r="K37" s="214"/>
      <c r="L37" s="214"/>
      <c r="M37" s="214"/>
      <c r="N37" s="214"/>
      <c r="O37" s="214"/>
      <c r="P37" s="214"/>
      <c r="Q37" s="214"/>
      <c r="R37" s="214"/>
      <c r="S37" s="15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</row>
    <row r="38" spans="1:123" s="64" customFormat="1" x14ac:dyDescent="0.25">
      <c r="A38" s="137"/>
      <c r="B38" s="138" t="s">
        <v>225</v>
      </c>
      <c r="C38" s="160"/>
      <c r="D38" s="139">
        <v>33.85</v>
      </c>
      <c r="E38" s="163">
        <v>22</v>
      </c>
      <c r="F38" s="142"/>
      <c r="G38" s="142"/>
      <c r="H38" s="142"/>
      <c r="I38" s="142"/>
      <c r="J38" s="143"/>
      <c r="K38" s="214"/>
      <c r="L38" s="214"/>
      <c r="M38" s="214"/>
      <c r="N38" s="214"/>
      <c r="O38" s="214"/>
      <c r="P38" s="214"/>
      <c r="Q38" s="214"/>
      <c r="R38" s="214"/>
      <c r="S38" s="15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</row>
    <row r="39" spans="1:123" s="64" customFormat="1" x14ac:dyDescent="0.25">
      <c r="A39" s="137"/>
      <c r="B39" s="138" t="s">
        <v>34</v>
      </c>
      <c r="C39" s="139"/>
      <c r="D39" s="142">
        <v>86</v>
      </c>
      <c r="E39" s="141">
        <v>60</v>
      </c>
      <c r="F39" s="141"/>
      <c r="G39" s="140"/>
      <c r="H39" s="141"/>
      <c r="I39" s="142"/>
      <c r="J39" s="143"/>
      <c r="K39" s="214"/>
      <c r="L39" s="214"/>
      <c r="M39" s="214"/>
      <c r="N39" s="214"/>
      <c r="O39" s="214"/>
      <c r="P39" s="214"/>
      <c r="Q39" s="214"/>
      <c r="R39" s="214"/>
      <c r="S39" s="15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</row>
    <row r="40" spans="1:123" s="64" customFormat="1" x14ac:dyDescent="0.25">
      <c r="A40" s="137"/>
      <c r="B40" s="138" t="s">
        <v>35</v>
      </c>
      <c r="C40" s="139"/>
      <c r="D40" s="142">
        <v>8</v>
      </c>
      <c r="E40" s="141">
        <v>8</v>
      </c>
      <c r="F40" s="141"/>
      <c r="G40" s="140"/>
      <c r="H40" s="141"/>
      <c r="I40" s="142"/>
      <c r="J40" s="143"/>
      <c r="K40" s="214"/>
      <c r="L40" s="214"/>
      <c r="M40" s="214"/>
      <c r="N40" s="214"/>
      <c r="O40" s="214"/>
      <c r="P40" s="214"/>
      <c r="Q40" s="214"/>
      <c r="R40" s="214"/>
      <c r="S40" s="15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</row>
    <row r="41" spans="1:123" s="64" customFormat="1" x14ac:dyDescent="0.25">
      <c r="A41" s="137"/>
      <c r="B41" s="138" t="s">
        <v>36</v>
      </c>
      <c r="C41" s="139"/>
      <c r="D41" s="142">
        <v>10</v>
      </c>
      <c r="E41" s="141">
        <v>8</v>
      </c>
      <c r="F41" s="141"/>
      <c r="G41" s="140"/>
      <c r="H41" s="141"/>
      <c r="I41" s="142"/>
      <c r="J41" s="143"/>
      <c r="K41" s="214"/>
      <c r="L41" s="214"/>
      <c r="M41" s="214"/>
      <c r="N41" s="214"/>
      <c r="O41" s="214"/>
      <c r="P41" s="214"/>
      <c r="Q41" s="214"/>
      <c r="R41" s="214"/>
      <c r="S41" s="15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</row>
    <row r="42" spans="1:123" s="64" customFormat="1" x14ac:dyDescent="0.25">
      <c r="A42" s="137"/>
      <c r="B42" s="138" t="s">
        <v>37</v>
      </c>
      <c r="C42" s="139"/>
      <c r="D42" s="142">
        <v>4.76</v>
      </c>
      <c r="E42" s="141">
        <v>4</v>
      </c>
      <c r="F42" s="141"/>
      <c r="G42" s="140"/>
      <c r="H42" s="141"/>
      <c r="I42" s="142"/>
      <c r="J42" s="143"/>
      <c r="K42" s="214"/>
      <c r="L42" s="214"/>
      <c r="M42" s="214"/>
      <c r="N42" s="214"/>
      <c r="O42" s="214"/>
      <c r="P42" s="214"/>
      <c r="Q42" s="214"/>
      <c r="R42" s="214"/>
      <c r="S42" s="15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</row>
    <row r="43" spans="1:123" s="64" customFormat="1" x14ac:dyDescent="0.25">
      <c r="A43" s="137"/>
      <c r="B43" s="138" t="s">
        <v>38</v>
      </c>
      <c r="C43" s="139"/>
      <c r="D43" s="142">
        <v>3</v>
      </c>
      <c r="E43" s="141">
        <v>3</v>
      </c>
      <c r="F43" s="141"/>
      <c r="G43" s="140"/>
      <c r="H43" s="141"/>
      <c r="I43" s="142"/>
      <c r="J43" s="143"/>
      <c r="K43" s="214"/>
      <c r="L43" s="214"/>
      <c r="M43" s="214"/>
      <c r="N43" s="214"/>
      <c r="O43" s="214"/>
      <c r="P43" s="214"/>
      <c r="Q43" s="214"/>
      <c r="R43" s="214"/>
      <c r="S43" s="15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</row>
    <row r="44" spans="1:123" s="64" customFormat="1" x14ac:dyDescent="0.25">
      <c r="A44" s="137"/>
      <c r="B44" s="138" t="s">
        <v>39</v>
      </c>
      <c r="C44" s="139"/>
      <c r="D44" s="142">
        <v>21.84</v>
      </c>
      <c r="E44" s="141">
        <v>12</v>
      </c>
      <c r="F44" s="141"/>
      <c r="G44" s="140"/>
      <c r="H44" s="141"/>
      <c r="I44" s="142"/>
      <c r="J44" s="143"/>
      <c r="K44" s="214"/>
      <c r="L44" s="214"/>
      <c r="M44" s="214"/>
      <c r="N44" s="214"/>
      <c r="O44" s="214"/>
      <c r="P44" s="214"/>
      <c r="Q44" s="214"/>
      <c r="R44" s="214"/>
      <c r="S44" s="15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</row>
    <row r="45" spans="1:123" s="64" customFormat="1" x14ac:dyDescent="0.25">
      <c r="A45" s="137"/>
      <c r="B45" s="138" t="s">
        <v>40</v>
      </c>
      <c r="C45" s="139"/>
      <c r="D45" s="142">
        <v>5</v>
      </c>
      <c r="E45" s="141">
        <v>5</v>
      </c>
      <c r="F45" s="141"/>
      <c r="G45" s="140"/>
      <c r="H45" s="141"/>
      <c r="I45" s="142"/>
      <c r="J45" s="143"/>
      <c r="K45" s="214"/>
      <c r="L45" s="214"/>
      <c r="M45" s="214"/>
      <c r="N45" s="214"/>
      <c r="O45" s="214"/>
      <c r="P45" s="214"/>
      <c r="Q45" s="214"/>
      <c r="R45" s="214"/>
      <c r="S45" s="15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</row>
    <row r="46" spans="1:123" s="64" customFormat="1" x14ac:dyDescent="0.25">
      <c r="A46" s="137"/>
      <c r="B46" s="138" t="s">
        <v>21</v>
      </c>
      <c r="C46" s="139"/>
      <c r="D46" s="142">
        <v>1</v>
      </c>
      <c r="E46" s="141">
        <v>1</v>
      </c>
      <c r="F46" s="141"/>
      <c r="G46" s="140"/>
      <c r="H46" s="141"/>
      <c r="I46" s="142"/>
      <c r="J46" s="143"/>
      <c r="K46" s="214"/>
      <c r="L46" s="214"/>
      <c r="M46" s="214"/>
      <c r="N46" s="214"/>
      <c r="O46" s="214"/>
      <c r="P46" s="214"/>
      <c r="Q46" s="214"/>
      <c r="R46" s="214"/>
      <c r="S46" s="15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</row>
    <row r="47" spans="1:123" s="64" customFormat="1" x14ac:dyDescent="0.25">
      <c r="A47" s="137"/>
      <c r="B47" s="138" t="s">
        <v>19</v>
      </c>
      <c r="C47" s="139"/>
      <c r="D47" s="142">
        <v>152</v>
      </c>
      <c r="E47" s="141">
        <v>152</v>
      </c>
      <c r="F47" s="141"/>
      <c r="G47" s="140"/>
      <c r="H47" s="141"/>
      <c r="I47" s="142"/>
      <c r="J47" s="143"/>
      <c r="K47" s="214"/>
      <c r="L47" s="214"/>
      <c r="M47" s="214"/>
      <c r="N47" s="214"/>
      <c r="O47" s="214"/>
      <c r="P47" s="214"/>
      <c r="Q47" s="214"/>
      <c r="R47" s="214"/>
      <c r="S47" s="15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</row>
    <row r="48" spans="1:123" s="75" customFormat="1" ht="39" x14ac:dyDescent="0.25">
      <c r="A48" s="137" t="s">
        <v>391</v>
      </c>
      <c r="B48" s="138"/>
      <c r="C48" s="139" t="s">
        <v>390</v>
      </c>
      <c r="D48" s="139"/>
      <c r="E48" s="163"/>
      <c r="F48" s="139">
        <v>6.2</v>
      </c>
      <c r="G48" s="163">
        <v>6.5</v>
      </c>
      <c r="H48" s="139">
        <v>5</v>
      </c>
      <c r="I48" s="163">
        <v>103</v>
      </c>
      <c r="J48" s="143" t="s">
        <v>392</v>
      </c>
      <c r="K48" s="214"/>
      <c r="L48" s="214"/>
      <c r="M48" s="214"/>
      <c r="N48" s="214"/>
      <c r="O48" s="214"/>
      <c r="P48" s="214"/>
      <c r="Q48" s="214"/>
      <c r="R48" s="214"/>
      <c r="S48" s="155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</row>
    <row r="49" spans="1:123" s="75" customFormat="1" x14ac:dyDescent="0.25">
      <c r="A49" s="137"/>
      <c r="B49" s="138" t="s">
        <v>199</v>
      </c>
      <c r="C49" s="139"/>
      <c r="D49" s="139">
        <v>48</v>
      </c>
      <c r="E49" s="163">
        <v>48</v>
      </c>
      <c r="F49" s="235"/>
      <c r="G49" s="236"/>
      <c r="H49" s="235"/>
      <c r="I49" s="163"/>
      <c r="J49" s="143"/>
      <c r="K49" s="214"/>
      <c r="L49" s="214"/>
      <c r="M49" s="214"/>
      <c r="N49" s="214"/>
      <c r="O49" s="214"/>
      <c r="P49" s="214"/>
      <c r="Q49" s="214"/>
      <c r="R49" s="214"/>
      <c r="S49" s="155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</row>
    <row r="50" spans="1:123" s="75" customFormat="1" x14ac:dyDescent="0.25">
      <c r="A50" s="137"/>
      <c r="B50" s="138" t="s">
        <v>42</v>
      </c>
      <c r="C50" s="139"/>
      <c r="D50" s="139">
        <v>6</v>
      </c>
      <c r="E50" s="163">
        <v>6</v>
      </c>
      <c r="F50" s="235"/>
      <c r="G50" s="236"/>
      <c r="H50" s="235"/>
      <c r="I50" s="236"/>
      <c r="J50" s="143"/>
      <c r="K50" s="214"/>
      <c r="L50" s="214"/>
      <c r="M50" s="214"/>
      <c r="N50" s="214"/>
      <c r="O50" s="214"/>
      <c r="P50" s="214"/>
      <c r="Q50" s="214"/>
      <c r="R50" s="214"/>
      <c r="S50" s="155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</row>
    <row r="51" spans="1:123" s="75" customFormat="1" x14ac:dyDescent="0.25">
      <c r="A51" s="137"/>
      <c r="B51" s="138" t="s">
        <v>19</v>
      </c>
      <c r="C51" s="139"/>
      <c r="D51" s="139">
        <v>6</v>
      </c>
      <c r="E51" s="163">
        <v>6</v>
      </c>
      <c r="F51" s="235"/>
      <c r="G51" s="236"/>
      <c r="H51" s="235"/>
      <c r="I51" s="163"/>
      <c r="J51" s="143"/>
      <c r="K51" s="214"/>
      <c r="L51" s="214"/>
      <c r="M51" s="214"/>
      <c r="N51" s="214"/>
      <c r="O51" s="214"/>
      <c r="P51" s="214"/>
      <c r="Q51" s="214"/>
      <c r="R51" s="214"/>
      <c r="S51" s="155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</row>
    <row r="52" spans="1:123" s="75" customFormat="1" x14ac:dyDescent="0.25">
      <c r="A52" s="137"/>
      <c r="B52" s="138" t="s">
        <v>37</v>
      </c>
      <c r="C52" s="139"/>
      <c r="D52" s="139">
        <v>14.28</v>
      </c>
      <c r="E52" s="163">
        <v>12</v>
      </c>
      <c r="F52" s="235"/>
      <c r="G52" s="236"/>
      <c r="H52" s="235"/>
      <c r="I52" s="163"/>
      <c r="J52" s="143"/>
      <c r="K52" s="214"/>
      <c r="L52" s="214"/>
      <c r="M52" s="214"/>
      <c r="N52" s="214"/>
      <c r="O52" s="214"/>
      <c r="P52" s="214"/>
      <c r="Q52" s="214"/>
      <c r="R52" s="214"/>
      <c r="S52" s="155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</row>
    <row r="53" spans="1:123" s="75" customFormat="1" x14ac:dyDescent="0.25">
      <c r="A53" s="137"/>
      <c r="B53" s="138" t="s">
        <v>104</v>
      </c>
      <c r="C53" s="139"/>
      <c r="D53" s="139">
        <v>3</v>
      </c>
      <c r="E53" s="163">
        <v>3</v>
      </c>
      <c r="F53" s="235"/>
      <c r="G53" s="236"/>
      <c r="H53" s="235"/>
      <c r="I53" s="163"/>
      <c r="J53" s="143"/>
      <c r="K53" s="214"/>
      <c r="L53" s="214"/>
      <c r="M53" s="214"/>
      <c r="N53" s="214"/>
      <c r="O53" s="214"/>
      <c r="P53" s="214"/>
      <c r="Q53" s="214"/>
      <c r="R53" s="214"/>
      <c r="S53" s="155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</row>
    <row r="54" spans="1:123" s="75" customFormat="1" x14ac:dyDescent="0.25">
      <c r="A54" s="137"/>
      <c r="B54" s="138" t="s">
        <v>21</v>
      </c>
      <c r="C54" s="139"/>
      <c r="D54" s="139">
        <v>0.5</v>
      </c>
      <c r="E54" s="163">
        <v>0.5</v>
      </c>
      <c r="F54" s="235"/>
      <c r="G54" s="236"/>
      <c r="H54" s="235"/>
      <c r="I54" s="163"/>
      <c r="J54" s="143"/>
      <c r="K54" s="214"/>
      <c r="L54" s="214"/>
      <c r="M54" s="214"/>
      <c r="N54" s="214"/>
      <c r="O54" s="214"/>
      <c r="P54" s="214"/>
      <c r="Q54" s="214"/>
      <c r="R54" s="214"/>
      <c r="S54" s="155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</row>
    <row r="55" spans="1:123" s="75" customFormat="1" x14ac:dyDescent="0.25">
      <c r="A55" s="137"/>
      <c r="B55" s="138" t="s">
        <v>45</v>
      </c>
      <c r="C55" s="139"/>
      <c r="D55" s="139"/>
      <c r="E55" s="163">
        <v>74</v>
      </c>
      <c r="F55" s="235"/>
      <c r="G55" s="236"/>
      <c r="H55" s="235"/>
      <c r="I55" s="163"/>
      <c r="J55" s="143"/>
      <c r="K55" s="214"/>
      <c r="L55" s="214"/>
      <c r="M55" s="214"/>
      <c r="N55" s="214"/>
      <c r="O55" s="214"/>
      <c r="P55" s="214"/>
      <c r="Q55" s="214"/>
      <c r="R55" s="214"/>
      <c r="S55" s="155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</row>
    <row r="56" spans="1:123" s="75" customFormat="1" x14ac:dyDescent="0.25">
      <c r="A56" s="137"/>
      <c r="B56" s="138" t="s">
        <v>38</v>
      </c>
      <c r="C56" s="139"/>
      <c r="D56" s="139">
        <v>2</v>
      </c>
      <c r="E56" s="163">
        <v>2</v>
      </c>
      <c r="F56" s="235"/>
      <c r="G56" s="236"/>
      <c r="H56" s="235"/>
      <c r="I56" s="163"/>
      <c r="J56" s="143"/>
      <c r="K56" s="214"/>
      <c r="L56" s="214"/>
      <c r="M56" s="214"/>
      <c r="N56" s="214"/>
      <c r="O56" s="214"/>
      <c r="P56" s="214"/>
      <c r="Q56" s="214"/>
      <c r="R56" s="214"/>
      <c r="S56" s="155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</row>
    <row r="57" spans="1:123" s="75" customFormat="1" x14ac:dyDescent="0.25">
      <c r="A57" s="137"/>
      <c r="B57" s="138" t="s">
        <v>246</v>
      </c>
      <c r="C57" s="160"/>
      <c r="D57" s="159"/>
      <c r="E57" s="158">
        <v>10</v>
      </c>
      <c r="F57" s="140"/>
      <c r="G57" s="141"/>
      <c r="H57" s="140"/>
      <c r="I57" s="142"/>
      <c r="J57" s="143"/>
      <c r="K57" s="214"/>
      <c r="L57" s="214"/>
      <c r="M57" s="214"/>
      <c r="N57" s="214"/>
      <c r="O57" s="214"/>
      <c r="P57" s="214"/>
      <c r="Q57" s="214"/>
      <c r="R57" s="214"/>
      <c r="S57" s="155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</row>
    <row r="58" spans="1:123" s="75" customFormat="1" x14ac:dyDescent="0.25">
      <c r="A58" s="137"/>
      <c r="B58" s="138" t="s">
        <v>56</v>
      </c>
      <c r="C58" s="160"/>
      <c r="D58" s="159">
        <v>9</v>
      </c>
      <c r="E58" s="158">
        <v>9</v>
      </c>
      <c r="F58" s="140"/>
      <c r="G58" s="141"/>
      <c r="H58" s="140"/>
      <c r="I58" s="142"/>
      <c r="J58" s="143"/>
      <c r="K58" s="214"/>
      <c r="L58" s="214"/>
      <c r="M58" s="214"/>
      <c r="N58" s="214"/>
      <c r="O58" s="214"/>
      <c r="P58" s="214"/>
      <c r="Q58" s="214"/>
      <c r="R58" s="214"/>
      <c r="S58" s="155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</row>
    <row r="59" spans="1:123" s="75" customFormat="1" x14ac:dyDescent="0.25">
      <c r="A59" s="137"/>
      <c r="B59" s="138" t="s">
        <v>38</v>
      </c>
      <c r="C59" s="160"/>
      <c r="D59" s="159">
        <v>0.4</v>
      </c>
      <c r="E59" s="158">
        <v>0.4</v>
      </c>
      <c r="F59" s="140"/>
      <c r="G59" s="141"/>
      <c r="H59" s="140"/>
      <c r="I59" s="142"/>
      <c r="J59" s="143"/>
      <c r="K59" s="214"/>
      <c r="L59" s="214"/>
      <c r="M59" s="214"/>
      <c r="N59" s="214"/>
      <c r="O59" s="214"/>
      <c r="P59" s="214"/>
      <c r="Q59" s="214"/>
      <c r="R59" s="214"/>
      <c r="S59" s="155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</row>
    <row r="60" spans="1:123" s="75" customFormat="1" x14ac:dyDescent="0.25">
      <c r="A60" s="137"/>
      <c r="B60" s="138" t="s">
        <v>47</v>
      </c>
      <c r="C60" s="160"/>
      <c r="D60" s="159">
        <v>0.4</v>
      </c>
      <c r="E60" s="158">
        <v>0.4</v>
      </c>
      <c r="F60" s="140"/>
      <c r="G60" s="141"/>
      <c r="H60" s="140"/>
      <c r="I60" s="142"/>
      <c r="J60" s="143"/>
      <c r="K60" s="214"/>
      <c r="L60" s="214"/>
      <c r="M60" s="214"/>
      <c r="N60" s="214"/>
      <c r="O60" s="214"/>
      <c r="P60" s="214"/>
      <c r="Q60" s="214"/>
      <c r="R60" s="214"/>
      <c r="S60" s="155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</row>
    <row r="61" spans="1:123" s="75" customFormat="1" x14ac:dyDescent="0.25">
      <c r="A61" s="137"/>
      <c r="B61" s="138" t="s">
        <v>206</v>
      </c>
      <c r="C61" s="160"/>
      <c r="D61" s="159">
        <v>0.75</v>
      </c>
      <c r="E61" s="158">
        <v>0.6</v>
      </c>
      <c r="F61" s="140"/>
      <c r="G61" s="141"/>
      <c r="H61" s="140"/>
      <c r="I61" s="142"/>
      <c r="J61" s="143"/>
      <c r="K61" s="214"/>
      <c r="L61" s="214"/>
      <c r="M61" s="214"/>
      <c r="N61" s="214"/>
      <c r="O61" s="214"/>
      <c r="P61" s="214"/>
      <c r="Q61" s="214"/>
      <c r="R61" s="214"/>
      <c r="S61" s="155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</row>
    <row r="62" spans="1:123" s="75" customFormat="1" x14ac:dyDescent="0.25">
      <c r="A62" s="137"/>
      <c r="B62" s="138" t="s">
        <v>37</v>
      </c>
      <c r="C62" s="160"/>
      <c r="D62" s="159">
        <v>0.25</v>
      </c>
      <c r="E62" s="158">
        <v>0.2</v>
      </c>
      <c r="F62" s="140"/>
      <c r="G62" s="141"/>
      <c r="H62" s="140"/>
      <c r="I62" s="142"/>
      <c r="J62" s="143"/>
      <c r="K62" s="214"/>
      <c r="L62" s="214"/>
      <c r="M62" s="214"/>
      <c r="N62" s="214"/>
      <c r="O62" s="214"/>
      <c r="P62" s="214"/>
      <c r="Q62" s="214"/>
      <c r="R62" s="214"/>
      <c r="S62" s="155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</row>
    <row r="63" spans="1:123" s="75" customFormat="1" x14ac:dyDescent="0.25">
      <c r="A63" s="137"/>
      <c r="B63" s="138" t="s">
        <v>48</v>
      </c>
      <c r="C63" s="160"/>
      <c r="D63" s="159">
        <v>1</v>
      </c>
      <c r="E63" s="158">
        <v>1</v>
      </c>
      <c r="F63" s="140"/>
      <c r="G63" s="141"/>
      <c r="H63" s="140"/>
      <c r="I63" s="142"/>
      <c r="J63" s="143"/>
      <c r="K63" s="214"/>
      <c r="L63" s="214"/>
      <c r="M63" s="214"/>
      <c r="N63" s="214"/>
      <c r="O63" s="214"/>
      <c r="P63" s="214"/>
      <c r="Q63" s="214"/>
      <c r="R63" s="214"/>
      <c r="S63" s="155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</row>
    <row r="64" spans="1:123" s="75" customFormat="1" x14ac:dyDescent="0.25">
      <c r="A64" s="137"/>
      <c r="B64" s="138" t="s">
        <v>38</v>
      </c>
      <c r="C64" s="160"/>
      <c r="D64" s="159">
        <v>0.2</v>
      </c>
      <c r="E64" s="158">
        <v>0.2</v>
      </c>
      <c r="F64" s="140"/>
      <c r="G64" s="141"/>
      <c r="H64" s="140"/>
      <c r="I64" s="142"/>
      <c r="J64" s="143"/>
      <c r="K64" s="214"/>
      <c r="L64" s="214"/>
      <c r="M64" s="214"/>
      <c r="N64" s="214"/>
      <c r="O64" s="214"/>
      <c r="P64" s="214"/>
      <c r="Q64" s="214"/>
      <c r="R64" s="214"/>
      <c r="S64" s="155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</row>
    <row r="65" spans="1:172" s="75" customFormat="1" x14ac:dyDescent="0.25">
      <c r="A65" s="137"/>
      <c r="B65" s="138" t="s">
        <v>43</v>
      </c>
      <c r="C65" s="160"/>
      <c r="D65" s="159">
        <v>0.1</v>
      </c>
      <c r="E65" s="158">
        <v>0.1</v>
      </c>
      <c r="F65" s="140"/>
      <c r="G65" s="141"/>
      <c r="H65" s="140"/>
      <c r="I65" s="142"/>
      <c r="J65" s="143"/>
      <c r="K65" s="214"/>
      <c r="L65" s="214"/>
      <c r="M65" s="214"/>
      <c r="N65" s="214"/>
      <c r="O65" s="214"/>
      <c r="P65" s="214"/>
      <c r="Q65" s="214"/>
      <c r="R65" s="214"/>
      <c r="S65" s="155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</row>
    <row r="66" spans="1:172" s="75" customFormat="1" x14ac:dyDescent="0.25">
      <c r="A66" s="137"/>
      <c r="B66" s="138" t="s">
        <v>54</v>
      </c>
      <c r="C66" s="160"/>
      <c r="D66" s="159">
        <v>0.2</v>
      </c>
      <c r="E66" s="158">
        <v>0.2</v>
      </c>
      <c r="F66" s="140"/>
      <c r="G66" s="141"/>
      <c r="H66" s="140"/>
      <c r="I66" s="142"/>
      <c r="J66" s="143"/>
      <c r="K66" s="214"/>
      <c r="L66" s="214"/>
      <c r="M66" s="214"/>
      <c r="N66" s="214"/>
      <c r="O66" s="214"/>
      <c r="P66" s="214"/>
      <c r="Q66" s="214"/>
      <c r="R66" s="214"/>
      <c r="S66" s="155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</row>
    <row r="67" spans="1:172" s="75" customFormat="1" x14ac:dyDescent="0.25">
      <c r="A67" s="137" t="s">
        <v>112</v>
      </c>
      <c r="B67" s="138"/>
      <c r="C67" s="139">
        <v>130</v>
      </c>
      <c r="D67" s="140"/>
      <c r="E67" s="141"/>
      <c r="F67" s="140">
        <v>4.8</v>
      </c>
      <c r="G67" s="141">
        <v>3.6</v>
      </c>
      <c r="H67" s="140">
        <v>29.4</v>
      </c>
      <c r="I67" s="142">
        <v>169.2</v>
      </c>
      <c r="J67" s="143" t="s">
        <v>239</v>
      </c>
      <c r="K67" s="140"/>
      <c r="L67" s="140"/>
      <c r="M67" s="140"/>
      <c r="N67" s="214"/>
      <c r="O67" s="214"/>
      <c r="P67" s="214"/>
      <c r="Q67" s="214"/>
      <c r="R67" s="214"/>
      <c r="S67" s="155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</row>
    <row r="68" spans="1:172" s="75" customFormat="1" x14ac:dyDescent="0.25">
      <c r="A68" s="137"/>
      <c r="B68" s="138" t="s">
        <v>113</v>
      </c>
      <c r="C68" s="139"/>
      <c r="D68" s="140">
        <v>45.5</v>
      </c>
      <c r="E68" s="141">
        <v>45.5</v>
      </c>
      <c r="F68" s="140"/>
      <c r="G68" s="141"/>
      <c r="H68" s="140"/>
      <c r="I68" s="142"/>
      <c r="J68" s="143"/>
      <c r="K68" s="214"/>
      <c r="L68" s="214"/>
      <c r="M68" s="214"/>
      <c r="N68" s="214"/>
      <c r="O68" s="214"/>
      <c r="P68" s="214"/>
      <c r="Q68" s="214"/>
      <c r="R68" s="214"/>
      <c r="S68" s="155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</row>
    <row r="69" spans="1:172" s="75" customFormat="1" x14ac:dyDescent="0.25">
      <c r="A69" s="137"/>
      <c r="B69" s="138" t="s">
        <v>22</v>
      </c>
      <c r="C69" s="139"/>
      <c r="D69" s="140">
        <v>2.6</v>
      </c>
      <c r="E69" s="141">
        <v>2.6</v>
      </c>
      <c r="F69" s="140"/>
      <c r="G69" s="141"/>
      <c r="H69" s="140"/>
      <c r="I69" s="142"/>
      <c r="J69" s="137"/>
      <c r="K69" s="214"/>
      <c r="L69" s="214"/>
      <c r="M69" s="214"/>
      <c r="N69" s="214"/>
      <c r="O69" s="214"/>
      <c r="P69" s="214"/>
      <c r="Q69" s="214"/>
      <c r="R69" s="214"/>
      <c r="S69" s="155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</row>
    <row r="70" spans="1:172" s="75" customFormat="1" x14ac:dyDescent="0.25">
      <c r="A70" s="137"/>
      <c r="B70" s="138" t="s">
        <v>21</v>
      </c>
      <c r="C70" s="139"/>
      <c r="D70" s="140">
        <v>0.7</v>
      </c>
      <c r="E70" s="141">
        <v>0.7</v>
      </c>
      <c r="F70" s="140"/>
      <c r="G70" s="141"/>
      <c r="H70" s="140"/>
      <c r="I70" s="142"/>
      <c r="J70" s="137"/>
      <c r="K70" s="214"/>
      <c r="L70" s="214"/>
      <c r="M70" s="214"/>
      <c r="N70" s="214"/>
      <c r="O70" s="214"/>
      <c r="P70" s="214"/>
      <c r="Q70" s="214"/>
      <c r="R70" s="214"/>
      <c r="S70" s="155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</row>
    <row r="71" spans="1:172" s="82" customFormat="1" x14ac:dyDescent="0.25">
      <c r="A71" s="237" t="s">
        <v>49</v>
      </c>
      <c r="B71" s="138"/>
      <c r="C71" s="139">
        <v>180</v>
      </c>
      <c r="D71" s="140"/>
      <c r="E71" s="141"/>
      <c r="F71" s="238">
        <v>0.7</v>
      </c>
      <c r="G71" s="158">
        <v>0.04</v>
      </c>
      <c r="H71" s="159">
        <v>18</v>
      </c>
      <c r="I71" s="239">
        <v>75.2</v>
      </c>
      <c r="J71" s="151" t="s">
        <v>250</v>
      </c>
      <c r="K71" s="214"/>
      <c r="L71" s="214"/>
      <c r="M71" s="214"/>
      <c r="N71" s="214"/>
      <c r="O71" s="214"/>
      <c r="P71" s="214"/>
      <c r="Q71" s="214"/>
      <c r="R71" s="214"/>
      <c r="S71" s="155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</row>
    <row r="72" spans="1:172" s="82" customFormat="1" x14ac:dyDescent="0.25">
      <c r="A72" s="237"/>
      <c r="B72" s="138" t="s">
        <v>349</v>
      </c>
      <c r="C72" s="139"/>
      <c r="D72" s="140">
        <v>18.36</v>
      </c>
      <c r="E72" s="141">
        <v>18</v>
      </c>
      <c r="F72" s="238"/>
      <c r="G72" s="139"/>
      <c r="H72" s="163"/>
      <c r="I72" s="239"/>
      <c r="J72" s="151"/>
      <c r="K72" s="214"/>
      <c r="L72" s="214"/>
      <c r="M72" s="214"/>
      <c r="N72" s="214"/>
      <c r="O72" s="214"/>
      <c r="P72" s="214"/>
      <c r="Q72" s="214"/>
      <c r="R72" s="214"/>
      <c r="S72" s="155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</row>
    <row r="73" spans="1:172" s="82" customFormat="1" x14ac:dyDescent="0.25">
      <c r="A73" s="237"/>
      <c r="B73" s="138" t="s">
        <v>56</v>
      </c>
      <c r="C73" s="139"/>
      <c r="D73" s="140">
        <v>182</v>
      </c>
      <c r="E73" s="141">
        <v>182</v>
      </c>
      <c r="F73" s="238"/>
      <c r="G73" s="139"/>
      <c r="H73" s="163"/>
      <c r="I73" s="239"/>
      <c r="J73" s="151"/>
      <c r="K73" s="214"/>
      <c r="L73" s="214"/>
      <c r="M73" s="214"/>
      <c r="N73" s="214"/>
      <c r="O73" s="214"/>
      <c r="P73" s="214"/>
      <c r="Q73" s="214"/>
      <c r="R73" s="214"/>
      <c r="S73" s="155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</row>
    <row r="74" spans="1:172" s="82" customFormat="1" x14ac:dyDescent="0.25">
      <c r="A74" s="237"/>
      <c r="B74" s="138" t="s">
        <v>20</v>
      </c>
      <c r="C74" s="139"/>
      <c r="D74" s="140">
        <v>5</v>
      </c>
      <c r="E74" s="141">
        <v>5</v>
      </c>
      <c r="F74" s="238"/>
      <c r="G74" s="139"/>
      <c r="H74" s="163"/>
      <c r="I74" s="239"/>
      <c r="J74" s="151"/>
      <c r="K74" s="214"/>
      <c r="L74" s="214"/>
      <c r="M74" s="214"/>
      <c r="N74" s="214"/>
      <c r="O74" s="214"/>
      <c r="P74" s="214"/>
      <c r="Q74" s="214"/>
      <c r="R74" s="214"/>
      <c r="S74" s="155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</row>
    <row r="75" spans="1:172" ht="15.75" thickBot="1" x14ac:dyDescent="0.3">
      <c r="A75" s="240" t="s">
        <v>50</v>
      </c>
      <c r="B75" s="241"/>
      <c r="C75" s="242">
        <v>37.5</v>
      </c>
      <c r="D75" s="243">
        <v>37.5</v>
      </c>
      <c r="E75" s="243">
        <v>37.5</v>
      </c>
      <c r="F75" s="242">
        <v>1.8</v>
      </c>
      <c r="G75" s="242">
        <v>0.4</v>
      </c>
      <c r="H75" s="242">
        <v>18</v>
      </c>
      <c r="I75" s="242">
        <v>82.5</v>
      </c>
      <c r="J75" s="244"/>
    </row>
    <row r="76" spans="1:172" ht="15.75" thickBot="1" x14ac:dyDescent="0.3">
      <c r="A76" s="223" t="s">
        <v>29</v>
      </c>
      <c r="B76" s="224"/>
      <c r="C76" s="225">
        <v>697.5</v>
      </c>
      <c r="D76" s="245"/>
      <c r="E76" s="207"/>
      <c r="F76" s="208">
        <v>18.760000000000002</v>
      </c>
      <c r="G76" s="208">
        <v>20.54</v>
      </c>
      <c r="H76" s="208">
        <v>87.539999999999992</v>
      </c>
      <c r="I76" s="208">
        <v>609.70000000000005</v>
      </c>
      <c r="J76" s="209"/>
    </row>
    <row r="77" spans="1:172" x14ac:dyDescent="0.25">
      <c r="A77" s="229"/>
      <c r="B77" s="230" t="s">
        <v>51</v>
      </c>
      <c r="C77" s="231"/>
      <c r="D77" s="192"/>
      <c r="E77" s="193"/>
      <c r="F77" s="193"/>
      <c r="G77" s="193"/>
      <c r="H77" s="193"/>
      <c r="I77" s="192"/>
      <c r="J77" s="143"/>
    </row>
    <row r="78" spans="1:172" ht="26.25" x14ac:dyDescent="0.25">
      <c r="A78" s="137" t="s">
        <v>92</v>
      </c>
      <c r="B78" s="138"/>
      <c r="C78" s="139">
        <v>50</v>
      </c>
      <c r="D78" s="140"/>
      <c r="E78" s="141"/>
      <c r="F78" s="141">
        <v>4.9000000000000004</v>
      </c>
      <c r="G78" s="140">
        <v>5</v>
      </c>
      <c r="H78" s="141">
        <v>28</v>
      </c>
      <c r="I78" s="140">
        <v>177</v>
      </c>
      <c r="J78" s="143" t="s">
        <v>380</v>
      </c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</row>
    <row r="79" spans="1:172" x14ac:dyDescent="0.25">
      <c r="A79" s="137"/>
      <c r="B79" s="138" t="s">
        <v>47</v>
      </c>
      <c r="C79" s="139"/>
      <c r="D79" s="140">
        <v>34</v>
      </c>
      <c r="E79" s="141">
        <v>34</v>
      </c>
      <c r="F79" s="141"/>
      <c r="G79" s="140"/>
      <c r="H79" s="141"/>
      <c r="I79" s="140"/>
      <c r="J79" s="143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</row>
    <row r="80" spans="1:172" ht="19.5" customHeight="1" x14ac:dyDescent="0.25">
      <c r="A80" s="137"/>
      <c r="B80" s="138" t="s">
        <v>20</v>
      </c>
      <c r="C80" s="139"/>
      <c r="D80" s="140">
        <v>7</v>
      </c>
      <c r="E80" s="141">
        <v>7</v>
      </c>
      <c r="F80" s="141"/>
      <c r="G80" s="141"/>
      <c r="H80" s="141"/>
      <c r="I80" s="142"/>
      <c r="J80" s="143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</row>
    <row r="81" spans="1:172" ht="15.75" customHeight="1" x14ac:dyDescent="0.25">
      <c r="A81" s="137"/>
      <c r="B81" s="138" t="s">
        <v>56</v>
      </c>
      <c r="C81" s="139"/>
      <c r="D81" s="140">
        <v>14</v>
      </c>
      <c r="E81" s="141">
        <v>14</v>
      </c>
      <c r="F81" s="141"/>
      <c r="G81" s="140"/>
      <c r="H81" s="141"/>
      <c r="I81" s="140"/>
      <c r="J81" s="143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</row>
    <row r="82" spans="1:172" x14ac:dyDescent="0.25">
      <c r="A82" s="137"/>
      <c r="B82" s="138" t="s">
        <v>38</v>
      </c>
      <c r="C82" s="139"/>
      <c r="D82" s="140">
        <v>7</v>
      </c>
      <c r="E82" s="141">
        <v>7</v>
      </c>
      <c r="F82" s="141"/>
      <c r="G82" s="140"/>
      <c r="H82" s="141"/>
      <c r="I82" s="140"/>
      <c r="J82" s="143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</row>
    <row r="83" spans="1:172" x14ac:dyDescent="0.25">
      <c r="A83" s="137"/>
      <c r="B83" s="138" t="s">
        <v>93</v>
      </c>
      <c r="C83" s="139"/>
      <c r="D83" s="140">
        <v>0.2</v>
      </c>
      <c r="E83" s="141">
        <v>0.2</v>
      </c>
      <c r="F83" s="141"/>
      <c r="G83" s="140"/>
      <c r="H83" s="141"/>
      <c r="I83" s="140"/>
      <c r="J83" s="14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</row>
    <row r="84" spans="1:172" x14ac:dyDescent="0.25">
      <c r="A84" s="137"/>
      <c r="B84" s="138" t="s">
        <v>21</v>
      </c>
      <c r="C84" s="139"/>
      <c r="D84" s="140">
        <v>0.3</v>
      </c>
      <c r="E84" s="141">
        <v>0.3</v>
      </c>
      <c r="F84" s="141"/>
      <c r="G84" s="140"/>
      <c r="H84" s="141"/>
      <c r="I84" s="140"/>
      <c r="J84" s="143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</row>
    <row r="85" spans="1:172" x14ac:dyDescent="0.25">
      <c r="A85" s="137"/>
      <c r="B85" s="138" t="s">
        <v>55</v>
      </c>
      <c r="C85" s="139"/>
      <c r="D85" s="140">
        <v>1</v>
      </c>
      <c r="E85" s="142">
        <v>1</v>
      </c>
      <c r="F85" s="141" t="s">
        <v>1</v>
      </c>
      <c r="G85" s="140"/>
      <c r="H85" s="141"/>
      <c r="I85" s="140"/>
      <c r="J85" s="143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</row>
    <row r="86" spans="1:172" x14ac:dyDescent="0.25">
      <c r="A86" s="137"/>
      <c r="B86" s="138" t="s">
        <v>87</v>
      </c>
      <c r="C86" s="139"/>
      <c r="D86" s="140"/>
      <c r="E86" s="142">
        <v>60.5</v>
      </c>
      <c r="F86" s="141"/>
      <c r="G86" s="140"/>
      <c r="H86" s="141"/>
      <c r="I86" s="140"/>
      <c r="J86" s="143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</row>
    <row r="87" spans="1:172" x14ac:dyDescent="0.25">
      <c r="A87" s="137"/>
      <c r="B87" s="138" t="s">
        <v>38</v>
      </c>
      <c r="C87" s="139"/>
      <c r="D87" s="140">
        <v>0.2</v>
      </c>
      <c r="E87" s="142">
        <v>0.2</v>
      </c>
      <c r="F87" s="141"/>
      <c r="G87" s="140"/>
      <c r="H87" s="141"/>
      <c r="I87" s="140"/>
      <c r="J87" s="143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</row>
    <row r="88" spans="1:172" x14ac:dyDescent="0.25">
      <c r="A88" s="137" t="s">
        <v>90</v>
      </c>
      <c r="B88" s="138"/>
      <c r="C88" s="139">
        <v>120</v>
      </c>
      <c r="D88" s="163"/>
      <c r="E88" s="246"/>
      <c r="F88" s="163">
        <v>3.77</v>
      </c>
      <c r="G88" s="139">
        <v>3</v>
      </c>
      <c r="H88" s="163">
        <v>5</v>
      </c>
      <c r="I88" s="139">
        <v>62.1</v>
      </c>
      <c r="J88" s="143" t="s">
        <v>171</v>
      </c>
    </row>
    <row r="89" spans="1:172" x14ac:dyDescent="0.25">
      <c r="A89" s="137"/>
      <c r="B89" s="138" t="s">
        <v>91</v>
      </c>
      <c r="C89" s="139"/>
      <c r="D89" s="141">
        <v>123.6</v>
      </c>
      <c r="E89" s="141">
        <v>120</v>
      </c>
      <c r="F89" s="141"/>
      <c r="G89" s="141"/>
      <c r="H89" s="141"/>
      <c r="I89" s="141"/>
      <c r="J89" s="143"/>
    </row>
    <row r="90" spans="1:172" s="75" customFormat="1" x14ac:dyDescent="0.25">
      <c r="A90" s="137" t="s">
        <v>342</v>
      </c>
      <c r="B90" s="138"/>
      <c r="C90" s="139" t="s">
        <v>343</v>
      </c>
      <c r="D90" s="140"/>
      <c r="E90" s="141"/>
      <c r="F90" s="140">
        <v>6</v>
      </c>
      <c r="G90" s="141">
        <v>10</v>
      </c>
      <c r="H90" s="140">
        <v>16</v>
      </c>
      <c r="I90" s="142">
        <v>178</v>
      </c>
      <c r="J90" s="143" t="s">
        <v>374</v>
      </c>
      <c r="K90" s="214"/>
      <c r="L90" s="214"/>
      <c r="M90" s="214"/>
      <c r="N90" s="214"/>
      <c r="O90" s="214"/>
      <c r="P90" s="214"/>
      <c r="Q90" s="214"/>
      <c r="R90" s="214"/>
      <c r="S90" s="155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</row>
    <row r="91" spans="1:172" s="75" customFormat="1" x14ac:dyDescent="0.25">
      <c r="A91" s="137"/>
      <c r="B91" s="138" t="s">
        <v>225</v>
      </c>
      <c r="C91" s="139"/>
      <c r="D91" s="140">
        <v>86.12</v>
      </c>
      <c r="E91" s="141">
        <v>56</v>
      </c>
      <c r="F91" s="140"/>
      <c r="G91" s="141"/>
      <c r="H91" s="140"/>
      <c r="I91" s="142"/>
      <c r="J91" s="143"/>
      <c r="K91" s="214"/>
      <c r="L91" s="214"/>
      <c r="M91" s="214"/>
      <c r="N91" s="214"/>
      <c r="O91" s="214"/>
      <c r="P91" s="214"/>
      <c r="Q91" s="214"/>
      <c r="R91" s="214"/>
      <c r="S91" s="155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  <c r="FL91" s="84"/>
      <c r="FM91" s="84"/>
      <c r="FN91" s="84"/>
      <c r="FO91" s="84"/>
      <c r="FP91" s="84"/>
    </row>
    <row r="92" spans="1:172" s="75" customFormat="1" x14ac:dyDescent="0.25">
      <c r="A92" s="137"/>
      <c r="B92" s="138" t="s">
        <v>34</v>
      </c>
      <c r="C92" s="139"/>
      <c r="D92" s="140">
        <v>126</v>
      </c>
      <c r="E92" s="141">
        <v>88</v>
      </c>
      <c r="F92" s="140"/>
      <c r="G92" s="141"/>
      <c r="H92" s="140"/>
      <c r="I92" s="142"/>
      <c r="J92" s="143"/>
      <c r="K92" s="214"/>
      <c r="L92" s="214"/>
      <c r="M92" s="214"/>
      <c r="N92" s="214"/>
      <c r="O92" s="214"/>
      <c r="P92" s="214"/>
      <c r="Q92" s="214"/>
      <c r="R92" s="214"/>
      <c r="S92" s="155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/>
      <c r="EA92" s="84"/>
      <c r="EB92" s="84"/>
      <c r="EC92" s="84"/>
      <c r="ED92" s="84"/>
      <c r="EE92" s="84"/>
      <c r="EF92" s="84"/>
      <c r="EG92" s="84"/>
      <c r="EH92" s="84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  <c r="FL92" s="84"/>
      <c r="FM92" s="84"/>
      <c r="FN92" s="84"/>
      <c r="FO92" s="84"/>
      <c r="FP92" s="84"/>
    </row>
    <row r="93" spans="1:172" s="75" customFormat="1" x14ac:dyDescent="0.25">
      <c r="A93" s="137"/>
      <c r="B93" s="138" t="s">
        <v>36</v>
      </c>
      <c r="C93" s="139"/>
      <c r="D93" s="140">
        <v>14</v>
      </c>
      <c r="E93" s="141">
        <v>11.2</v>
      </c>
      <c r="F93" s="140"/>
      <c r="G93" s="141"/>
      <c r="H93" s="140"/>
      <c r="I93" s="142"/>
      <c r="J93" s="143"/>
      <c r="K93" s="214"/>
      <c r="L93" s="214"/>
      <c r="M93" s="214"/>
      <c r="N93" s="214"/>
      <c r="O93" s="214"/>
      <c r="P93" s="214"/>
      <c r="Q93" s="214"/>
      <c r="R93" s="214"/>
      <c r="S93" s="155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</row>
    <row r="94" spans="1:172" s="75" customFormat="1" x14ac:dyDescent="0.25">
      <c r="A94" s="137"/>
      <c r="B94" s="138" t="s">
        <v>21</v>
      </c>
      <c r="C94" s="139"/>
      <c r="D94" s="140">
        <v>0.5</v>
      </c>
      <c r="E94" s="141">
        <v>0.5</v>
      </c>
      <c r="F94" s="140"/>
      <c r="G94" s="141"/>
      <c r="H94" s="140"/>
      <c r="I94" s="141"/>
      <c r="J94" s="143"/>
      <c r="K94" s="214"/>
      <c r="L94" s="214"/>
      <c r="M94" s="214"/>
      <c r="N94" s="214"/>
      <c r="O94" s="214"/>
      <c r="P94" s="214"/>
      <c r="Q94" s="214"/>
      <c r="R94" s="214"/>
      <c r="S94" s="155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</row>
    <row r="95" spans="1:172" s="75" customFormat="1" x14ac:dyDescent="0.25">
      <c r="A95" s="137"/>
      <c r="B95" s="138" t="s">
        <v>56</v>
      </c>
      <c r="C95" s="139"/>
      <c r="D95" s="140">
        <v>32</v>
      </c>
      <c r="E95" s="141">
        <v>32</v>
      </c>
      <c r="F95" s="140"/>
      <c r="G95" s="141"/>
      <c r="H95" s="140"/>
      <c r="I95" s="141"/>
      <c r="J95" s="143"/>
      <c r="K95" s="214"/>
      <c r="L95" s="214"/>
      <c r="M95" s="214"/>
      <c r="N95" s="214"/>
      <c r="O95" s="214"/>
      <c r="P95" s="214"/>
      <c r="Q95" s="214"/>
      <c r="R95" s="214"/>
      <c r="S95" s="155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/>
      <c r="FO95" s="84"/>
      <c r="FP95" s="84"/>
    </row>
    <row r="96" spans="1:172" s="75" customFormat="1" x14ac:dyDescent="0.25">
      <c r="A96" s="137"/>
      <c r="B96" s="138" t="s">
        <v>38</v>
      </c>
      <c r="C96" s="139"/>
      <c r="D96" s="140">
        <v>4</v>
      </c>
      <c r="E96" s="141">
        <v>4</v>
      </c>
      <c r="F96" s="140"/>
      <c r="G96" s="141"/>
      <c r="H96" s="140"/>
      <c r="I96" s="141"/>
      <c r="J96" s="143"/>
      <c r="K96" s="214"/>
      <c r="L96" s="214"/>
      <c r="M96" s="214"/>
      <c r="N96" s="214"/>
      <c r="O96" s="214"/>
      <c r="P96" s="214"/>
      <c r="Q96" s="214"/>
      <c r="R96" s="214"/>
      <c r="S96" s="155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  <c r="FL96" s="84"/>
      <c r="FM96" s="84"/>
      <c r="FN96" s="84"/>
      <c r="FO96" s="84"/>
      <c r="FP96" s="84"/>
    </row>
    <row r="97" spans="1:554" s="75" customFormat="1" x14ac:dyDescent="0.25">
      <c r="A97" s="137"/>
      <c r="B97" s="138" t="s">
        <v>47</v>
      </c>
      <c r="C97" s="139"/>
      <c r="D97" s="140">
        <v>2</v>
      </c>
      <c r="E97" s="141">
        <v>2</v>
      </c>
      <c r="F97" s="140"/>
      <c r="G97" s="141"/>
      <c r="H97" s="140"/>
      <c r="I97" s="141"/>
      <c r="J97" s="143"/>
      <c r="K97" s="214"/>
      <c r="L97" s="214"/>
      <c r="M97" s="214"/>
      <c r="N97" s="214"/>
      <c r="O97" s="214"/>
      <c r="P97" s="214"/>
      <c r="Q97" s="214"/>
      <c r="R97" s="214"/>
      <c r="S97" s="155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</row>
    <row r="98" spans="1:554" s="75" customFormat="1" x14ac:dyDescent="0.25">
      <c r="A98" s="137"/>
      <c r="B98" s="138" t="s">
        <v>54</v>
      </c>
      <c r="C98" s="139"/>
      <c r="D98" s="140">
        <v>0.38</v>
      </c>
      <c r="E98" s="141">
        <v>0.38</v>
      </c>
      <c r="F98" s="140"/>
      <c r="G98" s="141"/>
      <c r="H98" s="140"/>
      <c r="I98" s="141"/>
      <c r="J98" s="143"/>
      <c r="K98" s="214"/>
      <c r="L98" s="214"/>
      <c r="M98" s="214"/>
      <c r="N98" s="214"/>
      <c r="O98" s="214"/>
      <c r="P98" s="214"/>
      <c r="Q98" s="214"/>
      <c r="R98" s="214"/>
      <c r="S98" s="155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</row>
    <row r="99" spans="1:554" s="64" customFormat="1" x14ac:dyDescent="0.25">
      <c r="A99" s="137" t="s">
        <v>317</v>
      </c>
      <c r="B99" s="138"/>
      <c r="C99" s="221" t="s">
        <v>350</v>
      </c>
      <c r="D99" s="216"/>
      <c r="E99" s="217"/>
      <c r="F99" s="218">
        <v>0.18</v>
      </c>
      <c r="G99" s="219">
        <v>0.09</v>
      </c>
      <c r="H99" s="220">
        <v>17</v>
      </c>
      <c r="I99" s="219">
        <v>69.5</v>
      </c>
      <c r="J99" s="143" t="s">
        <v>319</v>
      </c>
      <c r="K99" s="214"/>
      <c r="L99" s="214"/>
      <c r="M99" s="214"/>
      <c r="N99" s="214"/>
      <c r="O99" s="214"/>
      <c r="P99" s="214"/>
      <c r="Q99" s="214"/>
      <c r="R99" s="214"/>
      <c r="S99" s="155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  <c r="BI99" s="104"/>
      <c r="BJ99" s="104"/>
      <c r="BK99" s="104"/>
      <c r="BL99" s="104"/>
      <c r="BM99" s="104"/>
      <c r="BN99" s="104"/>
      <c r="BO99" s="104"/>
      <c r="BP99" s="104"/>
      <c r="BQ99" s="104"/>
      <c r="BR99" s="104"/>
      <c r="BS99" s="104"/>
      <c r="BT99" s="104"/>
      <c r="BU99" s="104"/>
      <c r="BV99" s="104"/>
      <c r="BW99" s="104"/>
      <c r="BX99" s="104"/>
      <c r="BY99" s="104"/>
      <c r="BZ99" s="104"/>
      <c r="CA99" s="104"/>
      <c r="CB99" s="104"/>
      <c r="CC99" s="104"/>
      <c r="CD99" s="104"/>
      <c r="CE99" s="104"/>
      <c r="CF99" s="104"/>
      <c r="CG99" s="104"/>
      <c r="CH99" s="104"/>
      <c r="CI99" s="104"/>
      <c r="CJ99" s="104"/>
      <c r="CK99" s="104"/>
      <c r="CL99" s="104"/>
      <c r="CM99" s="104"/>
      <c r="CN99" s="104"/>
      <c r="CO99" s="104"/>
      <c r="CP99" s="104"/>
      <c r="CQ99" s="104"/>
      <c r="CR99" s="104"/>
      <c r="CS99" s="104"/>
      <c r="CT99" s="104"/>
      <c r="CU99" s="104"/>
      <c r="CV99" s="104"/>
      <c r="CW99" s="104"/>
      <c r="CX99" s="104"/>
      <c r="CY99" s="104"/>
      <c r="CZ99" s="104"/>
      <c r="DA99" s="104"/>
      <c r="DB99" s="104"/>
      <c r="DC99" s="104"/>
      <c r="DD99" s="104"/>
      <c r="DE99" s="104"/>
      <c r="DF99" s="104"/>
      <c r="DG99" s="104"/>
      <c r="DH99" s="104"/>
      <c r="DI99" s="104"/>
      <c r="DJ99" s="104"/>
      <c r="DK99" s="104"/>
      <c r="DL99" s="104"/>
      <c r="DM99" s="104"/>
      <c r="DN99" s="104"/>
      <c r="DO99" s="104"/>
      <c r="DP99" s="104"/>
      <c r="DQ99" s="104"/>
      <c r="DR99" s="104"/>
      <c r="DS99" s="104"/>
      <c r="DT99" s="104"/>
      <c r="DU99" s="104"/>
      <c r="DV99" s="104"/>
      <c r="DW99" s="104"/>
      <c r="DX99" s="104"/>
      <c r="DY99" s="104"/>
      <c r="DZ99" s="104"/>
      <c r="EA99" s="104"/>
      <c r="EB99" s="104"/>
      <c r="EC99" s="104"/>
      <c r="ED99" s="104"/>
      <c r="EE99" s="10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  <c r="FA99" s="104"/>
      <c r="FB99" s="104"/>
      <c r="FC99" s="104"/>
      <c r="FD99" s="104"/>
      <c r="FE99" s="104"/>
      <c r="FF99" s="104"/>
      <c r="FG99" s="104"/>
      <c r="FH99" s="104"/>
      <c r="FI99" s="104"/>
      <c r="FJ99" s="104"/>
      <c r="FK99" s="104"/>
      <c r="FL99" s="104"/>
      <c r="FM99" s="104"/>
      <c r="FN99" s="104"/>
      <c r="FO99" s="104"/>
      <c r="FP99" s="104"/>
      <c r="FQ99" s="104"/>
      <c r="FR99" s="104"/>
      <c r="FS99" s="104"/>
      <c r="FT99" s="104"/>
      <c r="FU99" s="104"/>
      <c r="FV99" s="104"/>
      <c r="FW99" s="104"/>
      <c r="FX99" s="104"/>
      <c r="FY99" s="104"/>
      <c r="FZ99" s="104"/>
      <c r="GA99" s="104"/>
      <c r="GB99" s="104"/>
      <c r="GC99" s="104"/>
      <c r="GD99" s="104"/>
      <c r="GE99" s="104"/>
      <c r="GF99" s="104"/>
      <c r="GG99" s="104"/>
      <c r="GH99" s="104"/>
      <c r="GI99" s="104"/>
      <c r="GJ99" s="104"/>
      <c r="GK99" s="104"/>
      <c r="GL99" s="104"/>
      <c r="GM99" s="104"/>
      <c r="GN99" s="104"/>
      <c r="GO99" s="104"/>
      <c r="GP99" s="104"/>
      <c r="GQ99" s="104"/>
      <c r="GR99" s="104"/>
      <c r="GS99" s="104"/>
      <c r="GT99" s="104"/>
      <c r="GU99" s="104"/>
      <c r="GV99" s="104"/>
      <c r="GW99" s="104"/>
      <c r="GX99" s="104"/>
      <c r="GY99" s="104"/>
      <c r="GZ99" s="104"/>
      <c r="HA99" s="104"/>
      <c r="HB99" s="104"/>
      <c r="HC99" s="104"/>
      <c r="HD99" s="104"/>
      <c r="HE99" s="104"/>
      <c r="HF99" s="104"/>
      <c r="HG99" s="104"/>
      <c r="HH99" s="104"/>
      <c r="HI99" s="104"/>
      <c r="HJ99" s="104"/>
      <c r="HK99" s="104"/>
      <c r="HL99" s="104"/>
      <c r="HM99" s="104"/>
      <c r="HN99" s="104"/>
      <c r="HO99" s="104"/>
      <c r="HP99" s="104"/>
      <c r="HQ99" s="104"/>
      <c r="HR99" s="104"/>
      <c r="HS99" s="104"/>
      <c r="HT99" s="104"/>
      <c r="HU99" s="104"/>
      <c r="HV99" s="104"/>
      <c r="HW99" s="104"/>
      <c r="HX99" s="104"/>
      <c r="HY99" s="104"/>
      <c r="HZ99" s="104"/>
      <c r="IA99" s="104"/>
      <c r="IB99" s="104"/>
      <c r="IC99" s="104"/>
      <c r="ID99" s="104"/>
      <c r="IE99" s="104"/>
      <c r="IF99" s="104"/>
      <c r="IG99" s="104"/>
      <c r="IH99" s="104"/>
      <c r="II99" s="104"/>
      <c r="IJ99" s="104"/>
      <c r="IK99" s="104"/>
      <c r="IL99" s="104"/>
      <c r="IM99" s="104"/>
      <c r="IN99" s="104"/>
      <c r="IO99" s="104"/>
      <c r="IP99" s="104"/>
      <c r="IQ99" s="104"/>
      <c r="IR99" s="104"/>
      <c r="IS99" s="104"/>
      <c r="IT99" s="104"/>
      <c r="IU99" s="104"/>
      <c r="IV99" s="104"/>
      <c r="IW99" s="104"/>
      <c r="IX99" s="104"/>
      <c r="IY99" s="104"/>
      <c r="IZ99" s="104"/>
      <c r="JA99" s="104"/>
      <c r="JB99" s="104"/>
      <c r="JC99" s="104"/>
      <c r="JD99" s="104"/>
      <c r="JE99" s="104"/>
      <c r="JF99" s="104"/>
      <c r="JG99" s="104"/>
      <c r="JH99" s="104"/>
      <c r="JI99" s="104"/>
      <c r="JJ99" s="104"/>
      <c r="JK99" s="104"/>
      <c r="JL99" s="104"/>
      <c r="JM99" s="104"/>
      <c r="JN99" s="104"/>
      <c r="JO99" s="104"/>
      <c r="JP99" s="104"/>
      <c r="JQ99" s="104"/>
      <c r="JR99" s="104"/>
      <c r="JS99" s="104"/>
      <c r="JT99" s="104"/>
      <c r="JU99" s="104"/>
      <c r="JV99" s="104"/>
      <c r="JW99" s="104"/>
      <c r="JX99" s="104"/>
      <c r="JY99" s="104"/>
      <c r="JZ99" s="104"/>
      <c r="KA99" s="104"/>
      <c r="KB99" s="104"/>
      <c r="KC99" s="104"/>
      <c r="KD99" s="104"/>
      <c r="KE99" s="104"/>
      <c r="KF99" s="104"/>
      <c r="KG99" s="104"/>
      <c r="KH99" s="104"/>
      <c r="KI99" s="104"/>
      <c r="KJ99" s="104"/>
      <c r="KK99" s="104"/>
      <c r="KL99" s="104"/>
      <c r="KM99" s="104"/>
      <c r="KN99" s="104"/>
      <c r="KO99" s="104"/>
      <c r="KP99" s="104"/>
      <c r="KQ99" s="104"/>
      <c r="KR99" s="104"/>
      <c r="KS99" s="104"/>
      <c r="KT99" s="104"/>
      <c r="KU99" s="104"/>
      <c r="KV99" s="104"/>
      <c r="KW99" s="104"/>
      <c r="KX99" s="104"/>
      <c r="KY99" s="104"/>
      <c r="KZ99" s="104"/>
      <c r="LA99" s="104"/>
      <c r="LB99" s="104"/>
      <c r="LC99" s="104"/>
      <c r="LD99" s="104"/>
      <c r="LE99" s="104"/>
      <c r="LF99" s="104"/>
      <c r="LG99" s="104"/>
      <c r="LH99" s="104"/>
      <c r="LI99" s="104"/>
      <c r="LJ99" s="104"/>
      <c r="LK99" s="104"/>
      <c r="LL99" s="104"/>
      <c r="LM99" s="104"/>
      <c r="LN99" s="104"/>
      <c r="LO99" s="104"/>
      <c r="LP99" s="104"/>
      <c r="LQ99" s="104"/>
      <c r="LR99" s="104"/>
      <c r="LS99" s="104"/>
      <c r="LT99" s="104"/>
      <c r="LU99" s="104"/>
      <c r="LV99" s="104"/>
      <c r="LW99" s="104"/>
      <c r="LX99" s="104"/>
      <c r="LY99" s="104"/>
      <c r="LZ99" s="104"/>
      <c r="MA99" s="104"/>
      <c r="MB99" s="104"/>
      <c r="MC99" s="104"/>
      <c r="MD99" s="104"/>
      <c r="ME99" s="104"/>
      <c r="MF99" s="104"/>
      <c r="MG99" s="104"/>
      <c r="MH99" s="104"/>
      <c r="MI99" s="104"/>
      <c r="MJ99" s="104"/>
      <c r="MK99" s="104"/>
      <c r="ML99" s="104"/>
      <c r="MM99" s="104"/>
      <c r="MN99" s="104"/>
      <c r="MO99" s="104"/>
      <c r="MP99" s="104"/>
      <c r="MQ99" s="104"/>
      <c r="MR99" s="104"/>
      <c r="MS99" s="104"/>
      <c r="MT99" s="104"/>
      <c r="MU99" s="104"/>
      <c r="MV99" s="104"/>
      <c r="MW99" s="104"/>
      <c r="MX99" s="104"/>
      <c r="MY99" s="104"/>
      <c r="MZ99" s="104"/>
      <c r="NA99" s="104"/>
      <c r="NB99" s="104"/>
      <c r="NC99" s="104"/>
      <c r="ND99" s="104"/>
      <c r="NE99" s="104"/>
      <c r="NF99" s="104"/>
      <c r="NG99" s="104"/>
      <c r="NH99" s="104"/>
      <c r="NI99" s="104"/>
      <c r="NJ99" s="104"/>
      <c r="NK99" s="104"/>
      <c r="NL99" s="104"/>
      <c r="NM99" s="104"/>
      <c r="NN99" s="104"/>
      <c r="NO99" s="104"/>
      <c r="NP99" s="104"/>
      <c r="NQ99" s="104"/>
      <c r="NR99" s="104"/>
      <c r="NS99" s="104"/>
      <c r="NT99" s="104"/>
      <c r="NU99" s="104"/>
      <c r="NV99" s="104"/>
      <c r="NW99" s="104"/>
      <c r="NX99" s="104"/>
      <c r="NY99" s="104"/>
      <c r="NZ99" s="104"/>
      <c r="OA99" s="104"/>
      <c r="OB99" s="104"/>
      <c r="OC99" s="104"/>
      <c r="OD99" s="104"/>
      <c r="OE99" s="104"/>
      <c r="OF99" s="104"/>
      <c r="OG99" s="104"/>
      <c r="OH99" s="104"/>
      <c r="OI99" s="104"/>
      <c r="OJ99" s="104"/>
      <c r="OK99" s="104"/>
      <c r="OL99" s="104"/>
      <c r="OM99" s="104"/>
      <c r="ON99" s="104"/>
      <c r="OO99" s="104"/>
      <c r="OP99" s="104"/>
      <c r="OQ99" s="104"/>
      <c r="OR99" s="104"/>
      <c r="OS99" s="104"/>
      <c r="OT99" s="104"/>
      <c r="OU99" s="104"/>
      <c r="OV99" s="104"/>
      <c r="OW99" s="104"/>
      <c r="OX99" s="104"/>
      <c r="OY99" s="104"/>
      <c r="OZ99" s="104"/>
      <c r="PA99" s="104"/>
      <c r="PB99" s="104"/>
      <c r="PC99" s="104"/>
      <c r="PD99" s="104"/>
      <c r="PE99" s="104"/>
      <c r="PF99" s="104"/>
      <c r="PG99" s="104"/>
      <c r="PH99" s="104"/>
      <c r="PI99" s="104"/>
      <c r="PJ99" s="104"/>
      <c r="PK99" s="104"/>
      <c r="PL99" s="104"/>
      <c r="PM99" s="104"/>
      <c r="PN99" s="104"/>
      <c r="PO99" s="104"/>
      <c r="PP99" s="104"/>
      <c r="PQ99" s="104"/>
      <c r="PR99" s="104"/>
      <c r="PS99" s="104"/>
      <c r="PT99" s="104"/>
      <c r="PU99" s="104"/>
      <c r="PV99" s="104"/>
      <c r="PW99" s="104"/>
      <c r="PX99" s="104"/>
      <c r="PY99" s="104"/>
      <c r="PZ99" s="104"/>
      <c r="QA99" s="104"/>
      <c r="QB99" s="104"/>
      <c r="QC99" s="104"/>
      <c r="QD99" s="104"/>
      <c r="QE99" s="104"/>
      <c r="QF99" s="104"/>
      <c r="QG99" s="104"/>
      <c r="QH99" s="104"/>
      <c r="QI99" s="104"/>
      <c r="QJ99" s="104"/>
      <c r="QK99" s="104"/>
      <c r="QL99" s="104"/>
      <c r="QM99" s="104"/>
      <c r="QN99" s="104"/>
      <c r="QO99" s="104"/>
      <c r="QP99" s="104"/>
      <c r="QQ99" s="104"/>
      <c r="QR99" s="104"/>
      <c r="QS99" s="104"/>
      <c r="QT99" s="104"/>
      <c r="QU99" s="104"/>
      <c r="QV99" s="104"/>
      <c r="QW99" s="104"/>
      <c r="QX99" s="104"/>
      <c r="QY99" s="104"/>
      <c r="QZ99" s="104"/>
      <c r="RA99" s="104"/>
      <c r="RB99" s="104"/>
      <c r="RC99" s="104"/>
      <c r="RD99" s="104"/>
      <c r="RE99" s="104"/>
      <c r="RF99" s="104"/>
      <c r="RG99" s="65"/>
      <c r="RH99" s="65"/>
      <c r="RI99" s="65"/>
      <c r="RJ99" s="65"/>
      <c r="RK99" s="65"/>
      <c r="RL99" s="65"/>
      <c r="RM99" s="65"/>
      <c r="RN99" s="65"/>
      <c r="RO99" s="65"/>
      <c r="RP99" s="65"/>
      <c r="RQ99" s="65"/>
      <c r="RR99" s="65"/>
      <c r="RS99" s="65"/>
      <c r="RT99" s="65"/>
      <c r="RU99" s="65"/>
      <c r="RV99" s="65"/>
      <c r="RW99" s="65"/>
      <c r="RX99" s="65"/>
      <c r="RY99" s="65"/>
      <c r="RZ99" s="65"/>
      <c r="SA99" s="65"/>
      <c r="SB99" s="65"/>
      <c r="SC99" s="65"/>
      <c r="SD99" s="65"/>
      <c r="SE99" s="65"/>
      <c r="SF99" s="65"/>
      <c r="SG99" s="65"/>
      <c r="SH99" s="65"/>
      <c r="SI99" s="65"/>
      <c r="SJ99" s="65"/>
      <c r="SK99" s="65"/>
      <c r="SL99" s="65"/>
      <c r="SM99" s="65"/>
      <c r="SN99" s="65"/>
      <c r="SO99" s="65"/>
      <c r="SP99" s="65"/>
      <c r="SQ99" s="65"/>
      <c r="SR99" s="65"/>
      <c r="SS99" s="65"/>
      <c r="ST99" s="65"/>
      <c r="SU99" s="65"/>
      <c r="SV99" s="65"/>
      <c r="SW99" s="65"/>
      <c r="SX99" s="65"/>
      <c r="SY99" s="65"/>
      <c r="SZ99" s="65"/>
      <c r="TA99" s="65"/>
      <c r="TB99" s="65"/>
      <c r="TC99" s="65"/>
      <c r="TD99" s="65"/>
      <c r="TE99" s="65"/>
      <c r="TF99" s="65"/>
      <c r="TG99" s="65"/>
      <c r="TH99" s="65"/>
      <c r="TI99" s="65"/>
      <c r="TJ99" s="65"/>
      <c r="TK99" s="65"/>
      <c r="TL99" s="65"/>
      <c r="TM99" s="65"/>
      <c r="TN99" s="65"/>
      <c r="TO99" s="65"/>
      <c r="TP99" s="65"/>
      <c r="TQ99" s="65"/>
      <c r="TR99" s="65"/>
      <c r="TS99" s="65"/>
      <c r="TT99" s="65"/>
      <c r="TU99" s="65"/>
      <c r="TV99" s="65"/>
      <c r="TW99" s="65"/>
      <c r="TX99" s="65"/>
      <c r="TY99" s="65"/>
      <c r="TZ99" s="65"/>
      <c r="UA99" s="65"/>
      <c r="UB99" s="65"/>
      <c r="UC99" s="65"/>
      <c r="UD99" s="65"/>
      <c r="UE99" s="65"/>
      <c r="UF99" s="65"/>
      <c r="UG99" s="65"/>
      <c r="UH99" s="65"/>
    </row>
    <row r="100" spans="1:554" s="64" customFormat="1" x14ac:dyDescent="0.25">
      <c r="A100" s="137"/>
      <c r="B100" s="138" t="s">
        <v>64</v>
      </c>
      <c r="C100" s="221"/>
      <c r="D100" s="222">
        <v>0.3</v>
      </c>
      <c r="E100" s="215">
        <v>0.3</v>
      </c>
      <c r="F100" s="218"/>
      <c r="G100" s="219"/>
      <c r="H100" s="220"/>
      <c r="I100" s="219"/>
      <c r="J100" s="143"/>
      <c r="K100" s="214"/>
      <c r="L100" s="214"/>
      <c r="M100" s="214"/>
      <c r="N100" s="214"/>
      <c r="O100" s="214"/>
      <c r="P100" s="214"/>
      <c r="Q100" s="214"/>
      <c r="R100" s="214"/>
      <c r="S100" s="155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104"/>
      <c r="BQ100" s="104"/>
      <c r="BR100" s="104"/>
      <c r="BS100" s="104"/>
      <c r="BT100" s="104"/>
      <c r="BU100" s="104"/>
      <c r="BV100" s="104"/>
      <c r="BW100" s="104"/>
      <c r="BX100" s="104"/>
      <c r="BY100" s="104"/>
      <c r="BZ100" s="104"/>
      <c r="CA100" s="104"/>
      <c r="CB100" s="104"/>
      <c r="CC100" s="104"/>
      <c r="CD100" s="104"/>
      <c r="CE100" s="104"/>
      <c r="CF100" s="104"/>
      <c r="CG100" s="104"/>
      <c r="CH100" s="104"/>
      <c r="CI100" s="104"/>
      <c r="CJ100" s="104"/>
      <c r="CK100" s="104"/>
      <c r="CL100" s="104"/>
      <c r="CM100" s="104"/>
      <c r="CN100" s="104"/>
      <c r="CO100" s="104"/>
      <c r="CP100" s="104"/>
      <c r="CQ100" s="104"/>
      <c r="CR100" s="104"/>
      <c r="CS100" s="104"/>
      <c r="CT100" s="104"/>
      <c r="CU100" s="104"/>
      <c r="CV100" s="104"/>
      <c r="CW100" s="104"/>
      <c r="CX100" s="104"/>
      <c r="CY100" s="104"/>
      <c r="CZ100" s="104"/>
      <c r="DA100" s="104"/>
      <c r="DB100" s="104"/>
      <c r="DC100" s="104"/>
      <c r="DD100" s="104"/>
      <c r="DE100" s="104"/>
      <c r="DF100" s="104"/>
      <c r="DG100" s="104"/>
      <c r="DH100" s="104"/>
      <c r="DI100" s="104"/>
      <c r="DJ100" s="104"/>
      <c r="DK100" s="104"/>
      <c r="DL100" s="104"/>
      <c r="DM100" s="104"/>
      <c r="DN100" s="104"/>
      <c r="DO100" s="104"/>
      <c r="DP100" s="104"/>
      <c r="DQ100" s="104"/>
      <c r="DR100" s="104"/>
      <c r="DS100" s="104"/>
      <c r="DT100" s="104"/>
      <c r="DU100" s="104"/>
      <c r="DV100" s="104"/>
      <c r="DW100" s="104"/>
      <c r="DX100" s="104"/>
      <c r="DY100" s="104"/>
      <c r="DZ100" s="104"/>
      <c r="EA100" s="104"/>
      <c r="EB100" s="104"/>
      <c r="EC100" s="104"/>
      <c r="ED100" s="104"/>
      <c r="EE100" s="10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  <c r="FA100" s="104"/>
      <c r="FB100" s="104"/>
      <c r="FC100" s="104"/>
      <c r="FD100" s="104"/>
      <c r="FE100" s="104"/>
      <c r="FF100" s="104"/>
      <c r="FG100" s="104"/>
      <c r="FH100" s="104"/>
      <c r="FI100" s="104"/>
      <c r="FJ100" s="104"/>
      <c r="FK100" s="104"/>
      <c r="FL100" s="104"/>
      <c r="FM100" s="104"/>
      <c r="FN100" s="104"/>
      <c r="FO100" s="104"/>
      <c r="FP100" s="104"/>
      <c r="FQ100" s="104"/>
      <c r="FR100" s="104"/>
      <c r="FS100" s="104"/>
      <c r="FT100" s="104"/>
      <c r="FU100" s="104"/>
      <c r="FV100" s="104"/>
      <c r="FW100" s="104"/>
      <c r="FX100" s="104"/>
      <c r="FY100" s="104"/>
      <c r="FZ100" s="104"/>
      <c r="GA100" s="104"/>
      <c r="GB100" s="104"/>
      <c r="GC100" s="104"/>
      <c r="GD100" s="104"/>
      <c r="GE100" s="104"/>
      <c r="GF100" s="104"/>
      <c r="GG100" s="104"/>
      <c r="GH100" s="104"/>
      <c r="GI100" s="104"/>
      <c r="GJ100" s="104"/>
      <c r="GK100" s="104"/>
      <c r="GL100" s="104"/>
      <c r="GM100" s="104"/>
      <c r="GN100" s="104"/>
      <c r="GO100" s="104"/>
      <c r="GP100" s="104"/>
      <c r="GQ100" s="104"/>
      <c r="GR100" s="104"/>
      <c r="GS100" s="104"/>
      <c r="GT100" s="104"/>
      <c r="GU100" s="104"/>
      <c r="GV100" s="104"/>
      <c r="GW100" s="104"/>
      <c r="GX100" s="104"/>
      <c r="GY100" s="104"/>
      <c r="GZ100" s="104"/>
      <c r="HA100" s="104"/>
      <c r="HB100" s="104"/>
      <c r="HC100" s="104"/>
      <c r="HD100" s="104"/>
      <c r="HE100" s="104"/>
      <c r="HF100" s="104"/>
      <c r="HG100" s="104"/>
      <c r="HH100" s="104"/>
      <c r="HI100" s="104"/>
      <c r="HJ100" s="104"/>
      <c r="HK100" s="104"/>
      <c r="HL100" s="104"/>
      <c r="HM100" s="104"/>
      <c r="HN100" s="104"/>
      <c r="HO100" s="104"/>
      <c r="HP100" s="104"/>
      <c r="HQ100" s="104"/>
      <c r="HR100" s="104"/>
      <c r="HS100" s="104"/>
      <c r="HT100" s="104"/>
      <c r="HU100" s="104"/>
      <c r="HV100" s="104"/>
      <c r="HW100" s="104"/>
      <c r="HX100" s="104"/>
      <c r="HY100" s="104"/>
      <c r="HZ100" s="104"/>
      <c r="IA100" s="104"/>
      <c r="IB100" s="104"/>
      <c r="IC100" s="104"/>
      <c r="ID100" s="104"/>
      <c r="IE100" s="104"/>
      <c r="IF100" s="104"/>
      <c r="IG100" s="104"/>
      <c r="IH100" s="104"/>
      <c r="II100" s="104"/>
      <c r="IJ100" s="104"/>
      <c r="IK100" s="104"/>
      <c r="IL100" s="104"/>
      <c r="IM100" s="104"/>
      <c r="IN100" s="104"/>
      <c r="IO100" s="104"/>
      <c r="IP100" s="104"/>
      <c r="IQ100" s="104"/>
      <c r="IR100" s="104"/>
      <c r="IS100" s="104"/>
      <c r="IT100" s="104"/>
      <c r="IU100" s="104"/>
      <c r="IV100" s="104"/>
      <c r="IW100" s="104"/>
      <c r="IX100" s="104"/>
      <c r="IY100" s="104"/>
      <c r="IZ100" s="104"/>
      <c r="JA100" s="104"/>
      <c r="JB100" s="104"/>
      <c r="JC100" s="104"/>
      <c r="JD100" s="104"/>
      <c r="JE100" s="104"/>
      <c r="JF100" s="104"/>
      <c r="JG100" s="104"/>
      <c r="JH100" s="104"/>
      <c r="JI100" s="104"/>
      <c r="JJ100" s="104"/>
      <c r="JK100" s="104"/>
      <c r="JL100" s="104"/>
      <c r="JM100" s="104"/>
      <c r="JN100" s="104"/>
      <c r="JO100" s="104"/>
      <c r="JP100" s="104"/>
      <c r="JQ100" s="104"/>
      <c r="JR100" s="104"/>
      <c r="JS100" s="104"/>
      <c r="JT100" s="104"/>
      <c r="JU100" s="104"/>
      <c r="JV100" s="104"/>
      <c r="JW100" s="104"/>
      <c r="JX100" s="104"/>
      <c r="JY100" s="104"/>
      <c r="JZ100" s="104"/>
      <c r="KA100" s="104"/>
      <c r="KB100" s="104"/>
      <c r="KC100" s="104"/>
      <c r="KD100" s="104"/>
      <c r="KE100" s="104"/>
      <c r="KF100" s="104"/>
      <c r="KG100" s="104"/>
      <c r="KH100" s="104"/>
      <c r="KI100" s="104"/>
      <c r="KJ100" s="104"/>
      <c r="KK100" s="104"/>
      <c r="KL100" s="104"/>
      <c r="KM100" s="104"/>
      <c r="KN100" s="104"/>
      <c r="KO100" s="104"/>
      <c r="KP100" s="104"/>
      <c r="KQ100" s="104"/>
      <c r="KR100" s="104"/>
      <c r="KS100" s="104"/>
      <c r="KT100" s="104"/>
      <c r="KU100" s="104"/>
      <c r="KV100" s="104"/>
      <c r="KW100" s="104"/>
      <c r="KX100" s="104"/>
      <c r="KY100" s="104"/>
      <c r="KZ100" s="104"/>
      <c r="LA100" s="104"/>
      <c r="LB100" s="104"/>
      <c r="LC100" s="104"/>
      <c r="LD100" s="104"/>
      <c r="LE100" s="104"/>
      <c r="LF100" s="104"/>
      <c r="LG100" s="104"/>
      <c r="LH100" s="104"/>
      <c r="LI100" s="104"/>
      <c r="LJ100" s="104"/>
      <c r="LK100" s="104"/>
      <c r="LL100" s="104"/>
      <c r="LM100" s="104"/>
      <c r="LN100" s="104"/>
      <c r="LO100" s="104"/>
      <c r="LP100" s="104"/>
      <c r="LQ100" s="104"/>
      <c r="LR100" s="104"/>
      <c r="LS100" s="104"/>
      <c r="LT100" s="104"/>
      <c r="LU100" s="104"/>
      <c r="LV100" s="104"/>
      <c r="LW100" s="104"/>
      <c r="LX100" s="104"/>
      <c r="LY100" s="104"/>
      <c r="LZ100" s="104"/>
      <c r="MA100" s="104"/>
      <c r="MB100" s="104"/>
      <c r="MC100" s="104"/>
      <c r="MD100" s="104"/>
      <c r="ME100" s="104"/>
      <c r="MF100" s="104"/>
      <c r="MG100" s="104"/>
      <c r="MH100" s="104"/>
      <c r="MI100" s="104"/>
      <c r="MJ100" s="104"/>
      <c r="MK100" s="104"/>
      <c r="ML100" s="104"/>
      <c r="MM100" s="104"/>
      <c r="MN100" s="104"/>
      <c r="MO100" s="104"/>
      <c r="MP100" s="104"/>
      <c r="MQ100" s="104"/>
      <c r="MR100" s="104"/>
      <c r="MS100" s="104"/>
      <c r="MT100" s="104"/>
      <c r="MU100" s="104"/>
      <c r="MV100" s="104"/>
      <c r="MW100" s="104"/>
      <c r="MX100" s="104"/>
      <c r="MY100" s="104"/>
      <c r="MZ100" s="104"/>
      <c r="NA100" s="104"/>
      <c r="NB100" s="104"/>
      <c r="NC100" s="104"/>
      <c r="ND100" s="104"/>
      <c r="NE100" s="104"/>
      <c r="NF100" s="104"/>
      <c r="NG100" s="104"/>
      <c r="NH100" s="104"/>
      <c r="NI100" s="104"/>
      <c r="NJ100" s="104"/>
      <c r="NK100" s="104"/>
      <c r="NL100" s="104"/>
      <c r="NM100" s="104"/>
      <c r="NN100" s="104"/>
      <c r="NO100" s="104"/>
      <c r="NP100" s="104"/>
      <c r="NQ100" s="104"/>
      <c r="NR100" s="104"/>
      <c r="NS100" s="104"/>
      <c r="NT100" s="104"/>
      <c r="NU100" s="104"/>
      <c r="NV100" s="104"/>
      <c r="NW100" s="104"/>
      <c r="NX100" s="104"/>
      <c r="NY100" s="104"/>
      <c r="NZ100" s="104"/>
      <c r="OA100" s="104"/>
      <c r="OB100" s="104"/>
      <c r="OC100" s="104"/>
      <c r="OD100" s="104"/>
      <c r="OE100" s="104"/>
      <c r="OF100" s="104"/>
      <c r="OG100" s="104"/>
      <c r="OH100" s="104"/>
      <c r="OI100" s="104"/>
      <c r="OJ100" s="104"/>
      <c r="OK100" s="104"/>
      <c r="OL100" s="104"/>
      <c r="OM100" s="104"/>
      <c r="ON100" s="104"/>
      <c r="OO100" s="104"/>
      <c r="OP100" s="104"/>
      <c r="OQ100" s="104"/>
      <c r="OR100" s="104"/>
      <c r="OS100" s="104"/>
      <c r="OT100" s="104"/>
      <c r="OU100" s="104"/>
      <c r="OV100" s="104"/>
      <c r="OW100" s="104"/>
      <c r="OX100" s="104"/>
      <c r="OY100" s="104"/>
      <c r="OZ100" s="104"/>
      <c r="PA100" s="104"/>
      <c r="PB100" s="104"/>
      <c r="PC100" s="104"/>
      <c r="PD100" s="104"/>
      <c r="PE100" s="104"/>
      <c r="PF100" s="104"/>
      <c r="PG100" s="104"/>
      <c r="PH100" s="104"/>
      <c r="PI100" s="104"/>
      <c r="PJ100" s="104"/>
      <c r="PK100" s="104"/>
      <c r="PL100" s="104"/>
      <c r="PM100" s="104"/>
      <c r="PN100" s="104"/>
      <c r="PO100" s="104"/>
      <c r="PP100" s="104"/>
      <c r="PQ100" s="104"/>
      <c r="PR100" s="104"/>
      <c r="PS100" s="104"/>
      <c r="PT100" s="104"/>
      <c r="PU100" s="104"/>
      <c r="PV100" s="104"/>
      <c r="PW100" s="104"/>
      <c r="PX100" s="104"/>
      <c r="PY100" s="104"/>
      <c r="PZ100" s="104"/>
      <c r="QA100" s="104"/>
      <c r="QB100" s="104"/>
      <c r="QC100" s="104"/>
      <c r="QD100" s="104"/>
      <c r="QE100" s="104"/>
      <c r="QF100" s="104"/>
      <c r="QG100" s="104"/>
      <c r="QH100" s="104"/>
      <c r="QI100" s="104"/>
      <c r="QJ100" s="104"/>
      <c r="QK100" s="104"/>
      <c r="QL100" s="104"/>
      <c r="QM100" s="104"/>
      <c r="QN100" s="104"/>
      <c r="QO100" s="104"/>
      <c r="QP100" s="104"/>
      <c r="QQ100" s="104"/>
      <c r="QR100" s="104"/>
      <c r="QS100" s="104"/>
      <c r="QT100" s="104"/>
      <c r="QU100" s="104"/>
      <c r="QV100" s="104"/>
      <c r="QW100" s="104"/>
      <c r="QX100" s="104"/>
      <c r="QY100" s="104"/>
      <c r="QZ100" s="104"/>
      <c r="RA100" s="104"/>
      <c r="RB100" s="104"/>
      <c r="RC100" s="104"/>
      <c r="RD100" s="104"/>
      <c r="RE100" s="104"/>
      <c r="RF100" s="104"/>
      <c r="RG100" s="65"/>
      <c r="RH100" s="65"/>
      <c r="RI100" s="65"/>
      <c r="RJ100" s="65"/>
      <c r="RK100" s="65"/>
      <c r="RL100" s="65"/>
      <c r="RM100" s="65"/>
      <c r="RN100" s="65"/>
      <c r="RO100" s="65"/>
      <c r="RP100" s="65"/>
      <c r="RQ100" s="65"/>
      <c r="RR100" s="65"/>
      <c r="RS100" s="65"/>
      <c r="RT100" s="65"/>
      <c r="RU100" s="65"/>
      <c r="RV100" s="65"/>
      <c r="RW100" s="65"/>
      <c r="RX100" s="65"/>
      <c r="RY100" s="65"/>
      <c r="RZ100" s="65"/>
      <c r="SA100" s="65"/>
      <c r="SB100" s="65"/>
      <c r="SC100" s="65"/>
      <c r="SD100" s="65"/>
      <c r="SE100" s="65"/>
      <c r="SF100" s="65"/>
      <c r="SG100" s="65"/>
      <c r="SH100" s="65"/>
      <c r="SI100" s="65"/>
      <c r="SJ100" s="65"/>
      <c r="SK100" s="65"/>
      <c r="SL100" s="65"/>
      <c r="SM100" s="65"/>
      <c r="SN100" s="65"/>
      <c r="SO100" s="65"/>
      <c r="SP100" s="65"/>
      <c r="SQ100" s="65"/>
      <c r="SR100" s="65"/>
      <c r="SS100" s="65"/>
      <c r="ST100" s="65"/>
      <c r="SU100" s="65"/>
      <c r="SV100" s="65"/>
      <c r="SW100" s="65"/>
      <c r="SX100" s="65"/>
      <c r="SY100" s="65"/>
      <c r="SZ100" s="65"/>
      <c r="TA100" s="65"/>
      <c r="TB100" s="65"/>
      <c r="TC100" s="65"/>
      <c r="TD100" s="65"/>
      <c r="TE100" s="65"/>
      <c r="TF100" s="65"/>
      <c r="TG100" s="65"/>
      <c r="TH100" s="65"/>
      <c r="TI100" s="65"/>
      <c r="TJ100" s="65"/>
      <c r="TK100" s="65"/>
      <c r="TL100" s="65"/>
      <c r="TM100" s="65"/>
      <c r="TN100" s="65"/>
      <c r="TO100" s="65"/>
      <c r="TP100" s="65"/>
      <c r="TQ100" s="65"/>
      <c r="TR100" s="65"/>
      <c r="TS100" s="65"/>
      <c r="TT100" s="65"/>
      <c r="TU100" s="65"/>
      <c r="TV100" s="65"/>
      <c r="TW100" s="65"/>
      <c r="TX100" s="65"/>
      <c r="TY100" s="65"/>
      <c r="TZ100" s="65"/>
      <c r="UA100" s="65"/>
      <c r="UB100" s="65"/>
      <c r="UC100" s="65"/>
      <c r="UD100" s="65"/>
      <c r="UE100" s="65"/>
      <c r="UF100" s="65"/>
      <c r="UG100" s="65"/>
      <c r="UH100" s="65"/>
    </row>
    <row r="101" spans="1:554" s="64" customFormat="1" x14ac:dyDescent="0.25">
      <c r="A101" s="137"/>
      <c r="B101" s="138" t="s">
        <v>318</v>
      </c>
      <c r="C101" s="221"/>
      <c r="D101" s="222">
        <v>7.2</v>
      </c>
      <c r="E101" s="215">
        <v>7.2</v>
      </c>
      <c r="F101" s="218"/>
      <c r="G101" s="218"/>
      <c r="H101" s="220"/>
      <c r="I101" s="218"/>
      <c r="J101" s="143"/>
      <c r="K101" s="214"/>
      <c r="L101" s="214"/>
      <c r="M101" s="214"/>
      <c r="N101" s="214"/>
      <c r="O101" s="214"/>
      <c r="P101" s="214"/>
      <c r="Q101" s="214"/>
      <c r="R101" s="214"/>
      <c r="S101" s="155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104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104"/>
      <c r="DV101" s="104"/>
      <c r="DW101" s="104"/>
      <c r="DX101" s="104"/>
      <c r="DY101" s="104"/>
      <c r="DZ101" s="104"/>
      <c r="EA101" s="104"/>
      <c r="EB101" s="104"/>
      <c r="EC101" s="104"/>
      <c r="ED101" s="104"/>
      <c r="EE101" s="10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  <c r="FA101" s="104"/>
      <c r="FB101" s="104"/>
      <c r="FC101" s="104"/>
      <c r="FD101" s="104"/>
      <c r="FE101" s="104"/>
      <c r="FF101" s="104"/>
      <c r="FG101" s="104"/>
      <c r="FH101" s="104"/>
      <c r="FI101" s="104"/>
      <c r="FJ101" s="104"/>
      <c r="FK101" s="104"/>
      <c r="FL101" s="104"/>
      <c r="FM101" s="104"/>
      <c r="FN101" s="104"/>
      <c r="FO101" s="104"/>
      <c r="FP101" s="104"/>
      <c r="FQ101" s="104"/>
      <c r="FR101" s="104"/>
      <c r="FS101" s="104"/>
      <c r="FT101" s="104"/>
      <c r="FU101" s="104"/>
      <c r="FV101" s="104"/>
      <c r="FW101" s="104"/>
      <c r="FX101" s="104"/>
      <c r="FY101" s="104"/>
      <c r="FZ101" s="104"/>
      <c r="GA101" s="104"/>
      <c r="GB101" s="104"/>
      <c r="GC101" s="104"/>
      <c r="GD101" s="104"/>
      <c r="GE101" s="104"/>
      <c r="GF101" s="104"/>
      <c r="GG101" s="104"/>
      <c r="GH101" s="104"/>
      <c r="GI101" s="104"/>
      <c r="GJ101" s="104"/>
      <c r="GK101" s="104"/>
      <c r="GL101" s="104"/>
      <c r="GM101" s="104"/>
      <c r="GN101" s="104"/>
      <c r="GO101" s="104"/>
      <c r="GP101" s="104"/>
      <c r="GQ101" s="104"/>
      <c r="GR101" s="104"/>
      <c r="GS101" s="104"/>
      <c r="GT101" s="104"/>
      <c r="GU101" s="104"/>
      <c r="GV101" s="104"/>
      <c r="GW101" s="104"/>
      <c r="GX101" s="104"/>
      <c r="GY101" s="104"/>
      <c r="GZ101" s="104"/>
      <c r="HA101" s="104"/>
      <c r="HB101" s="104"/>
      <c r="HC101" s="104"/>
      <c r="HD101" s="104"/>
      <c r="HE101" s="104"/>
      <c r="HF101" s="104"/>
      <c r="HG101" s="104"/>
      <c r="HH101" s="104"/>
      <c r="HI101" s="104"/>
      <c r="HJ101" s="104"/>
      <c r="HK101" s="104"/>
      <c r="HL101" s="104"/>
      <c r="HM101" s="104"/>
      <c r="HN101" s="104"/>
      <c r="HO101" s="104"/>
      <c r="HP101" s="104"/>
      <c r="HQ101" s="104"/>
      <c r="HR101" s="104"/>
      <c r="HS101" s="104"/>
      <c r="HT101" s="104"/>
      <c r="HU101" s="104"/>
      <c r="HV101" s="104"/>
      <c r="HW101" s="104"/>
      <c r="HX101" s="104"/>
      <c r="HY101" s="104"/>
      <c r="HZ101" s="104"/>
      <c r="IA101" s="104"/>
      <c r="IB101" s="104"/>
      <c r="IC101" s="104"/>
      <c r="ID101" s="104"/>
      <c r="IE101" s="104"/>
      <c r="IF101" s="104"/>
      <c r="IG101" s="104"/>
      <c r="IH101" s="104"/>
      <c r="II101" s="104"/>
      <c r="IJ101" s="104"/>
      <c r="IK101" s="104"/>
      <c r="IL101" s="104"/>
      <c r="IM101" s="104"/>
      <c r="IN101" s="104"/>
      <c r="IO101" s="104"/>
      <c r="IP101" s="104"/>
      <c r="IQ101" s="104"/>
      <c r="IR101" s="104"/>
      <c r="IS101" s="104"/>
      <c r="IT101" s="104"/>
      <c r="IU101" s="104"/>
      <c r="IV101" s="104"/>
      <c r="IW101" s="104"/>
      <c r="IX101" s="104"/>
      <c r="IY101" s="104"/>
      <c r="IZ101" s="104"/>
      <c r="JA101" s="104"/>
      <c r="JB101" s="104"/>
      <c r="JC101" s="104"/>
      <c r="JD101" s="104"/>
      <c r="JE101" s="104"/>
      <c r="JF101" s="104"/>
      <c r="JG101" s="104"/>
      <c r="JH101" s="104"/>
      <c r="JI101" s="104"/>
      <c r="JJ101" s="104"/>
      <c r="JK101" s="104"/>
      <c r="JL101" s="104"/>
      <c r="JM101" s="104"/>
      <c r="JN101" s="104"/>
      <c r="JO101" s="104"/>
      <c r="JP101" s="104"/>
      <c r="JQ101" s="104"/>
      <c r="JR101" s="104"/>
      <c r="JS101" s="104"/>
      <c r="JT101" s="104"/>
      <c r="JU101" s="104"/>
      <c r="JV101" s="104"/>
      <c r="JW101" s="104"/>
      <c r="JX101" s="104"/>
      <c r="JY101" s="104"/>
      <c r="JZ101" s="104"/>
      <c r="KA101" s="104"/>
      <c r="KB101" s="104"/>
      <c r="KC101" s="104"/>
      <c r="KD101" s="104"/>
      <c r="KE101" s="104"/>
      <c r="KF101" s="104"/>
      <c r="KG101" s="104"/>
      <c r="KH101" s="104"/>
      <c r="KI101" s="104"/>
      <c r="KJ101" s="104"/>
      <c r="KK101" s="104"/>
      <c r="KL101" s="104"/>
      <c r="KM101" s="104"/>
      <c r="KN101" s="104"/>
      <c r="KO101" s="104"/>
      <c r="KP101" s="104"/>
      <c r="KQ101" s="104"/>
      <c r="KR101" s="104"/>
      <c r="KS101" s="104"/>
      <c r="KT101" s="104"/>
      <c r="KU101" s="104"/>
      <c r="KV101" s="104"/>
      <c r="KW101" s="104"/>
      <c r="KX101" s="104"/>
      <c r="KY101" s="104"/>
      <c r="KZ101" s="104"/>
      <c r="LA101" s="104"/>
      <c r="LB101" s="104"/>
      <c r="LC101" s="104"/>
      <c r="LD101" s="104"/>
      <c r="LE101" s="104"/>
      <c r="LF101" s="104"/>
      <c r="LG101" s="104"/>
      <c r="LH101" s="104"/>
      <c r="LI101" s="104"/>
      <c r="LJ101" s="104"/>
      <c r="LK101" s="104"/>
      <c r="LL101" s="104"/>
      <c r="LM101" s="104"/>
      <c r="LN101" s="104"/>
      <c r="LO101" s="104"/>
      <c r="LP101" s="104"/>
      <c r="LQ101" s="104"/>
      <c r="LR101" s="104"/>
      <c r="LS101" s="104"/>
      <c r="LT101" s="104"/>
      <c r="LU101" s="104"/>
      <c r="LV101" s="104"/>
      <c r="LW101" s="104"/>
      <c r="LX101" s="104"/>
      <c r="LY101" s="104"/>
      <c r="LZ101" s="104"/>
      <c r="MA101" s="104"/>
      <c r="MB101" s="104"/>
      <c r="MC101" s="104"/>
      <c r="MD101" s="104"/>
      <c r="ME101" s="104"/>
      <c r="MF101" s="104"/>
      <c r="MG101" s="104"/>
      <c r="MH101" s="104"/>
      <c r="MI101" s="104"/>
      <c r="MJ101" s="104"/>
      <c r="MK101" s="104"/>
      <c r="ML101" s="104"/>
      <c r="MM101" s="104"/>
      <c r="MN101" s="104"/>
      <c r="MO101" s="104"/>
      <c r="MP101" s="104"/>
      <c r="MQ101" s="104"/>
      <c r="MR101" s="104"/>
      <c r="MS101" s="104"/>
      <c r="MT101" s="104"/>
      <c r="MU101" s="104"/>
      <c r="MV101" s="104"/>
      <c r="MW101" s="104"/>
      <c r="MX101" s="104"/>
      <c r="MY101" s="104"/>
      <c r="MZ101" s="104"/>
      <c r="NA101" s="104"/>
      <c r="NB101" s="104"/>
      <c r="NC101" s="104"/>
      <c r="ND101" s="104"/>
      <c r="NE101" s="104"/>
      <c r="NF101" s="104"/>
      <c r="NG101" s="104"/>
      <c r="NH101" s="104"/>
      <c r="NI101" s="104"/>
      <c r="NJ101" s="104"/>
      <c r="NK101" s="104"/>
      <c r="NL101" s="104"/>
      <c r="NM101" s="104"/>
      <c r="NN101" s="104"/>
      <c r="NO101" s="104"/>
      <c r="NP101" s="104"/>
      <c r="NQ101" s="104"/>
      <c r="NR101" s="104"/>
      <c r="NS101" s="104"/>
      <c r="NT101" s="104"/>
      <c r="NU101" s="104"/>
      <c r="NV101" s="104"/>
      <c r="NW101" s="104"/>
      <c r="NX101" s="104"/>
      <c r="NY101" s="104"/>
      <c r="NZ101" s="104"/>
      <c r="OA101" s="104"/>
      <c r="OB101" s="104"/>
      <c r="OC101" s="104"/>
      <c r="OD101" s="104"/>
      <c r="OE101" s="104"/>
      <c r="OF101" s="104"/>
      <c r="OG101" s="104"/>
      <c r="OH101" s="104"/>
      <c r="OI101" s="104"/>
      <c r="OJ101" s="104"/>
      <c r="OK101" s="104"/>
      <c r="OL101" s="104"/>
      <c r="OM101" s="104"/>
      <c r="ON101" s="104"/>
      <c r="OO101" s="104"/>
      <c r="OP101" s="104"/>
      <c r="OQ101" s="104"/>
      <c r="OR101" s="104"/>
      <c r="OS101" s="104"/>
      <c r="OT101" s="104"/>
      <c r="OU101" s="104"/>
      <c r="OV101" s="104"/>
      <c r="OW101" s="104"/>
      <c r="OX101" s="104"/>
      <c r="OY101" s="104"/>
      <c r="OZ101" s="104"/>
      <c r="PA101" s="104"/>
      <c r="PB101" s="104"/>
      <c r="PC101" s="104"/>
      <c r="PD101" s="104"/>
      <c r="PE101" s="104"/>
      <c r="PF101" s="104"/>
      <c r="PG101" s="104"/>
      <c r="PH101" s="104"/>
      <c r="PI101" s="104"/>
      <c r="PJ101" s="104"/>
      <c r="PK101" s="104"/>
      <c r="PL101" s="104"/>
      <c r="PM101" s="104"/>
      <c r="PN101" s="104"/>
      <c r="PO101" s="104"/>
      <c r="PP101" s="104"/>
      <c r="PQ101" s="104"/>
      <c r="PR101" s="104"/>
      <c r="PS101" s="104"/>
      <c r="PT101" s="104"/>
      <c r="PU101" s="104"/>
      <c r="PV101" s="104"/>
      <c r="PW101" s="104"/>
      <c r="PX101" s="104"/>
      <c r="PY101" s="104"/>
      <c r="PZ101" s="104"/>
      <c r="QA101" s="104"/>
      <c r="QB101" s="104"/>
      <c r="QC101" s="104"/>
      <c r="QD101" s="104"/>
      <c r="QE101" s="104"/>
      <c r="QF101" s="104"/>
      <c r="QG101" s="104"/>
      <c r="QH101" s="104"/>
      <c r="QI101" s="104"/>
      <c r="QJ101" s="104"/>
      <c r="QK101" s="104"/>
      <c r="QL101" s="104"/>
      <c r="QM101" s="104"/>
      <c r="QN101" s="104"/>
      <c r="QO101" s="104"/>
      <c r="QP101" s="104"/>
      <c r="QQ101" s="104"/>
      <c r="QR101" s="104"/>
      <c r="QS101" s="104"/>
      <c r="QT101" s="104"/>
      <c r="QU101" s="104"/>
      <c r="QV101" s="104"/>
      <c r="QW101" s="104"/>
      <c r="QX101" s="104"/>
      <c r="QY101" s="104"/>
      <c r="QZ101" s="104"/>
      <c r="RA101" s="104"/>
      <c r="RB101" s="104"/>
      <c r="RC101" s="104"/>
      <c r="RD101" s="104"/>
      <c r="RE101" s="104"/>
      <c r="RF101" s="104"/>
      <c r="RG101" s="65"/>
      <c r="RH101" s="65"/>
      <c r="RI101" s="65"/>
      <c r="RJ101" s="65"/>
      <c r="RK101" s="65"/>
      <c r="RL101" s="65"/>
      <c r="RM101" s="65"/>
      <c r="RN101" s="65"/>
      <c r="RO101" s="65"/>
      <c r="RP101" s="65"/>
      <c r="RQ101" s="65"/>
      <c r="RR101" s="65"/>
      <c r="RS101" s="65"/>
      <c r="RT101" s="65"/>
      <c r="RU101" s="65"/>
      <c r="RV101" s="65"/>
      <c r="RW101" s="65"/>
      <c r="RX101" s="65"/>
      <c r="RY101" s="65"/>
      <c r="RZ101" s="65"/>
      <c r="SA101" s="65"/>
      <c r="SB101" s="65"/>
      <c r="SC101" s="65"/>
      <c r="SD101" s="65"/>
      <c r="SE101" s="65"/>
      <c r="SF101" s="65"/>
      <c r="SG101" s="65"/>
      <c r="SH101" s="65"/>
      <c r="SI101" s="65"/>
      <c r="SJ101" s="65"/>
      <c r="SK101" s="65"/>
      <c r="SL101" s="65"/>
      <c r="SM101" s="65"/>
      <c r="SN101" s="65"/>
      <c r="SO101" s="65"/>
      <c r="SP101" s="65"/>
      <c r="SQ101" s="65"/>
      <c r="SR101" s="65"/>
      <c r="SS101" s="65"/>
      <c r="ST101" s="65"/>
      <c r="SU101" s="65"/>
      <c r="SV101" s="65"/>
      <c r="SW101" s="65"/>
      <c r="SX101" s="65"/>
      <c r="SY101" s="65"/>
      <c r="SZ101" s="65"/>
      <c r="TA101" s="65"/>
      <c r="TB101" s="65"/>
      <c r="TC101" s="65"/>
      <c r="TD101" s="65"/>
      <c r="TE101" s="65"/>
      <c r="TF101" s="65"/>
      <c r="TG101" s="65"/>
      <c r="TH101" s="65"/>
      <c r="TI101" s="65"/>
      <c r="TJ101" s="65"/>
      <c r="TK101" s="65"/>
      <c r="TL101" s="65"/>
      <c r="TM101" s="65"/>
      <c r="TN101" s="65"/>
      <c r="TO101" s="65"/>
      <c r="TP101" s="65"/>
      <c r="TQ101" s="65"/>
      <c r="TR101" s="65"/>
      <c r="TS101" s="65"/>
      <c r="TT101" s="65"/>
      <c r="TU101" s="65"/>
      <c r="TV101" s="65"/>
      <c r="TW101" s="65"/>
      <c r="TX101" s="65"/>
      <c r="TY101" s="65"/>
      <c r="TZ101" s="65"/>
      <c r="UA101" s="65"/>
      <c r="UB101" s="65"/>
      <c r="UC101" s="65"/>
      <c r="UD101" s="65"/>
      <c r="UE101" s="65"/>
      <c r="UF101" s="65"/>
      <c r="UG101" s="65"/>
      <c r="UH101" s="65"/>
    </row>
    <row r="102" spans="1:554" s="64" customFormat="1" x14ac:dyDescent="0.25">
      <c r="A102" s="137"/>
      <c r="B102" s="138" t="s">
        <v>54</v>
      </c>
      <c r="C102" s="221"/>
      <c r="D102" s="222">
        <v>7</v>
      </c>
      <c r="E102" s="215">
        <v>7</v>
      </c>
      <c r="F102" s="218"/>
      <c r="G102" s="218"/>
      <c r="H102" s="218"/>
      <c r="I102" s="218"/>
      <c r="J102" s="143"/>
      <c r="K102" s="214"/>
      <c r="L102" s="214"/>
      <c r="M102" s="214"/>
      <c r="N102" s="214"/>
      <c r="O102" s="214"/>
      <c r="P102" s="214"/>
      <c r="Q102" s="214"/>
      <c r="R102" s="214"/>
      <c r="S102" s="155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/>
      <c r="CD102" s="104"/>
      <c r="CE102" s="104"/>
      <c r="CF102" s="104"/>
      <c r="CG102" s="104"/>
      <c r="CH102" s="104"/>
      <c r="CI102" s="104"/>
      <c r="CJ102" s="104"/>
      <c r="CK102" s="104"/>
      <c r="CL102" s="104"/>
      <c r="CM102" s="104"/>
      <c r="CN102" s="104"/>
      <c r="CO102" s="104"/>
      <c r="CP102" s="104"/>
      <c r="CQ102" s="104"/>
      <c r="CR102" s="104"/>
      <c r="CS102" s="104"/>
      <c r="CT102" s="104"/>
      <c r="CU102" s="104"/>
      <c r="CV102" s="104"/>
      <c r="CW102" s="104"/>
      <c r="CX102" s="104"/>
      <c r="CY102" s="104"/>
      <c r="CZ102" s="104"/>
      <c r="DA102" s="104"/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104"/>
      <c r="DO102" s="104"/>
      <c r="DP102" s="104"/>
      <c r="DQ102" s="104"/>
      <c r="DR102" s="104"/>
      <c r="DS102" s="104"/>
      <c r="DT102" s="104"/>
      <c r="DU102" s="104"/>
      <c r="DV102" s="104"/>
      <c r="DW102" s="104"/>
      <c r="DX102" s="104"/>
      <c r="DY102" s="104"/>
      <c r="DZ102" s="104"/>
      <c r="EA102" s="104"/>
      <c r="EB102" s="104"/>
      <c r="EC102" s="104"/>
      <c r="ED102" s="104"/>
      <c r="EE102" s="10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  <c r="FA102" s="104"/>
      <c r="FB102" s="104"/>
      <c r="FC102" s="104"/>
      <c r="FD102" s="104"/>
      <c r="FE102" s="104"/>
      <c r="FF102" s="104"/>
      <c r="FG102" s="104"/>
      <c r="FH102" s="104"/>
      <c r="FI102" s="104"/>
      <c r="FJ102" s="104"/>
      <c r="FK102" s="104"/>
      <c r="FL102" s="104"/>
      <c r="FM102" s="104"/>
      <c r="FN102" s="104"/>
      <c r="FO102" s="104"/>
      <c r="FP102" s="104"/>
      <c r="FQ102" s="104"/>
      <c r="FR102" s="104"/>
      <c r="FS102" s="104"/>
      <c r="FT102" s="104"/>
      <c r="FU102" s="104"/>
      <c r="FV102" s="104"/>
      <c r="FW102" s="104"/>
      <c r="FX102" s="104"/>
      <c r="FY102" s="104"/>
      <c r="FZ102" s="104"/>
      <c r="GA102" s="104"/>
      <c r="GB102" s="104"/>
      <c r="GC102" s="104"/>
      <c r="GD102" s="104"/>
      <c r="GE102" s="104"/>
      <c r="GF102" s="104"/>
      <c r="GG102" s="104"/>
      <c r="GH102" s="104"/>
      <c r="GI102" s="104"/>
      <c r="GJ102" s="104"/>
      <c r="GK102" s="104"/>
      <c r="GL102" s="104"/>
      <c r="GM102" s="104"/>
      <c r="GN102" s="104"/>
      <c r="GO102" s="104"/>
      <c r="GP102" s="104"/>
      <c r="GQ102" s="104"/>
      <c r="GR102" s="104"/>
      <c r="GS102" s="104"/>
      <c r="GT102" s="104"/>
      <c r="GU102" s="104"/>
      <c r="GV102" s="104"/>
      <c r="GW102" s="104"/>
      <c r="GX102" s="104"/>
      <c r="GY102" s="104"/>
      <c r="GZ102" s="104"/>
      <c r="HA102" s="104"/>
      <c r="HB102" s="104"/>
      <c r="HC102" s="104"/>
      <c r="HD102" s="104"/>
      <c r="HE102" s="104"/>
      <c r="HF102" s="104"/>
      <c r="HG102" s="104"/>
      <c r="HH102" s="104"/>
      <c r="HI102" s="104"/>
      <c r="HJ102" s="104"/>
      <c r="HK102" s="104"/>
      <c r="HL102" s="104"/>
      <c r="HM102" s="104"/>
      <c r="HN102" s="104"/>
      <c r="HO102" s="104"/>
      <c r="HP102" s="104"/>
      <c r="HQ102" s="104"/>
      <c r="HR102" s="104"/>
      <c r="HS102" s="104"/>
      <c r="HT102" s="104"/>
      <c r="HU102" s="104"/>
      <c r="HV102" s="104"/>
      <c r="HW102" s="104"/>
      <c r="HX102" s="104"/>
      <c r="HY102" s="104"/>
      <c r="HZ102" s="104"/>
      <c r="IA102" s="104"/>
      <c r="IB102" s="104"/>
      <c r="IC102" s="104"/>
      <c r="ID102" s="104"/>
      <c r="IE102" s="104"/>
      <c r="IF102" s="104"/>
      <c r="IG102" s="104"/>
      <c r="IH102" s="104"/>
      <c r="II102" s="104"/>
      <c r="IJ102" s="104"/>
      <c r="IK102" s="104"/>
      <c r="IL102" s="104"/>
      <c r="IM102" s="104"/>
      <c r="IN102" s="104"/>
      <c r="IO102" s="104"/>
      <c r="IP102" s="104"/>
      <c r="IQ102" s="104"/>
      <c r="IR102" s="104"/>
      <c r="IS102" s="104"/>
      <c r="IT102" s="104"/>
      <c r="IU102" s="104"/>
      <c r="IV102" s="104"/>
      <c r="IW102" s="104"/>
      <c r="IX102" s="104"/>
      <c r="IY102" s="104"/>
      <c r="IZ102" s="104"/>
      <c r="JA102" s="104"/>
      <c r="JB102" s="104"/>
      <c r="JC102" s="104"/>
      <c r="JD102" s="104"/>
      <c r="JE102" s="104"/>
      <c r="JF102" s="104"/>
      <c r="JG102" s="104"/>
      <c r="JH102" s="104"/>
      <c r="JI102" s="104"/>
      <c r="JJ102" s="104"/>
      <c r="JK102" s="104"/>
      <c r="JL102" s="104"/>
      <c r="JM102" s="104"/>
      <c r="JN102" s="104"/>
      <c r="JO102" s="104"/>
      <c r="JP102" s="104"/>
      <c r="JQ102" s="104"/>
      <c r="JR102" s="104"/>
      <c r="JS102" s="104"/>
      <c r="JT102" s="104"/>
      <c r="JU102" s="104"/>
      <c r="JV102" s="104"/>
      <c r="JW102" s="104"/>
      <c r="JX102" s="104"/>
      <c r="JY102" s="104"/>
      <c r="JZ102" s="104"/>
      <c r="KA102" s="104"/>
      <c r="KB102" s="104"/>
      <c r="KC102" s="104"/>
      <c r="KD102" s="104"/>
      <c r="KE102" s="104"/>
      <c r="KF102" s="104"/>
      <c r="KG102" s="104"/>
      <c r="KH102" s="104"/>
      <c r="KI102" s="104"/>
      <c r="KJ102" s="104"/>
      <c r="KK102" s="104"/>
      <c r="KL102" s="104"/>
      <c r="KM102" s="104"/>
      <c r="KN102" s="104"/>
      <c r="KO102" s="104"/>
      <c r="KP102" s="104"/>
      <c r="KQ102" s="104"/>
      <c r="KR102" s="104"/>
      <c r="KS102" s="104"/>
      <c r="KT102" s="104"/>
      <c r="KU102" s="104"/>
      <c r="KV102" s="104"/>
      <c r="KW102" s="104"/>
      <c r="KX102" s="104"/>
      <c r="KY102" s="104"/>
      <c r="KZ102" s="104"/>
      <c r="LA102" s="104"/>
      <c r="LB102" s="104"/>
      <c r="LC102" s="104"/>
      <c r="LD102" s="104"/>
      <c r="LE102" s="104"/>
      <c r="LF102" s="104"/>
      <c r="LG102" s="104"/>
      <c r="LH102" s="104"/>
      <c r="LI102" s="104"/>
      <c r="LJ102" s="104"/>
      <c r="LK102" s="104"/>
      <c r="LL102" s="104"/>
      <c r="LM102" s="104"/>
      <c r="LN102" s="104"/>
      <c r="LO102" s="104"/>
      <c r="LP102" s="104"/>
      <c r="LQ102" s="104"/>
      <c r="LR102" s="104"/>
      <c r="LS102" s="104"/>
      <c r="LT102" s="104"/>
      <c r="LU102" s="104"/>
      <c r="LV102" s="104"/>
      <c r="LW102" s="104"/>
      <c r="LX102" s="104"/>
      <c r="LY102" s="104"/>
      <c r="LZ102" s="104"/>
      <c r="MA102" s="104"/>
      <c r="MB102" s="104"/>
      <c r="MC102" s="104"/>
      <c r="MD102" s="104"/>
      <c r="ME102" s="104"/>
      <c r="MF102" s="104"/>
      <c r="MG102" s="104"/>
      <c r="MH102" s="104"/>
      <c r="MI102" s="104"/>
      <c r="MJ102" s="104"/>
      <c r="MK102" s="104"/>
      <c r="ML102" s="104"/>
      <c r="MM102" s="104"/>
      <c r="MN102" s="104"/>
      <c r="MO102" s="104"/>
      <c r="MP102" s="104"/>
      <c r="MQ102" s="104"/>
      <c r="MR102" s="104"/>
      <c r="MS102" s="104"/>
      <c r="MT102" s="104"/>
      <c r="MU102" s="104"/>
      <c r="MV102" s="104"/>
      <c r="MW102" s="104"/>
      <c r="MX102" s="104"/>
      <c r="MY102" s="104"/>
      <c r="MZ102" s="104"/>
      <c r="NA102" s="104"/>
      <c r="NB102" s="104"/>
      <c r="NC102" s="104"/>
      <c r="ND102" s="104"/>
      <c r="NE102" s="104"/>
      <c r="NF102" s="104"/>
      <c r="NG102" s="104"/>
      <c r="NH102" s="104"/>
      <c r="NI102" s="104"/>
      <c r="NJ102" s="104"/>
      <c r="NK102" s="104"/>
      <c r="NL102" s="104"/>
      <c r="NM102" s="104"/>
      <c r="NN102" s="104"/>
      <c r="NO102" s="104"/>
      <c r="NP102" s="104"/>
      <c r="NQ102" s="104"/>
      <c r="NR102" s="104"/>
      <c r="NS102" s="104"/>
      <c r="NT102" s="104"/>
      <c r="NU102" s="104"/>
      <c r="NV102" s="104"/>
      <c r="NW102" s="104"/>
      <c r="NX102" s="104"/>
      <c r="NY102" s="104"/>
      <c r="NZ102" s="104"/>
      <c r="OA102" s="104"/>
      <c r="OB102" s="104"/>
      <c r="OC102" s="104"/>
      <c r="OD102" s="104"/>
      <c r="OE102" s="104"/>
      <c r="OF102" s="104"/>
      <c r="OG102" s="104"/>
      <c r="OH102" s="104"/>
      <c r="OI102" s="104"/>
      <c r="OJ102" s="104"/>
      <c r="OK102" s="104"/>
      <c r="OL102" s="104"/>
      <c r="OM102" s="104"/>
      <c r="ON102" s="104"/>
      <c r="OO102" s="104"/>
      <c r="OP102" s="104"/>
      <c r="OQ102" s="104"/>
      <c r="OR102" s="104"/>
      <c r="OS102" s="104"/>
      <c r="OT102" s="104"/>
      <c r="OU102" s="104"/>
      <c r="OV102" s="104"/>
      <c r="OW102" s="104"/>
      <c r="OX102" s="104"/>
      <c r="OY102" s="104"/>
      <c r="OZ102" s="104"/>
      <c r="PA102" s="104"/>
      <c r="PB102" s="104"/>
      <c r="PC102" s="104"/>
      <c r="PD102" s="104"/>
      <c r="PE102" s="104"/>
      <c r="PF102" s="104"/>
      <c r="PG102" s="104"/>
      <c r="PH102" s="104"/>
      <c r="PI102" s="104"/>
      <c r="PJ102" s="104"/>
      <c r="PK102" s="104"/>
      <c r="PL102" s="104"/>
      <c r="PM102" s="104"/>
      <c r="PN102" s="104"/>
      <c r="PO102" s="104"/>
      <c r="PP102" s="104"/>
      <c r="PQ102" s="104"/>
      <c r="PR102" s="104"/>
      <c r="PS102" s="104"/>
      <c r="PT102" s="104"/>
      <c r="PU102" s="104"/>
      <c r="PV102" s="104"/>
      <c r="PW102" s="104"/>
      <c r="PX102" s="104"/>
      <c r="PY102" s="104"/>
      <c r="PZ102" s="104"/>
      <c r="QA102" s="104"/>
      <c r="QB102" s="104"/>
      <c r="QC102" s="104"/>
      <c r="QD102" s="104"/>
      <c r="QE102" s="104"/>
      <c r="QF102" s="104"/>
      <c r="QG102" s="104"/>
      <c r="QH102" s="104"/>
      <c r="QI102" s="104"/>
      <c r="QJ102" s="104"/>
      <c r="QK102" s="104"/>
      <c r="QL102" s="104"/>
      <c r="QM102" s="104"/>
      <c r="QN102" s="104"/>
      <c r="QO102" s="104"/>
      <c r="QP102" s="104"/>
      <c r="QQ102" s="104"/>
      <c r="QR102" s="104"/>
      <c r="QS102" s="104"/>
      <c r="QT102" s="104"/>
      <c r="QU102" s="104"/>
      <c r="QV102" s="104"/>
      <c r="QW102" s="104"/>
      <c r="QX102" s="104"/>
      <c r="QY102" s="104"/>
      <c r="QZ102" s="104"/>
      <c r="RA102" s="104"/>
      <c r="RB102" s="104"/>
      <c r="RC102" s="104"/>
      <c r="RD102" s="104"/>
      <c r="RE102" s="104"/>
      <c r="RF102" s="104"/>
      <c r="RG102" s="65"/>
      <c r="RH102" s="65"/>
      <c r="RI102" s="65"/>
      <c r="RJ102" s="65"/>
      <c r="RK102" s="65"/>
      <c r="RL102" s="65"/>
      <c r="RM102" s="65"/>
      <c r="RN102" s="65"/>
      <c r="RO102" s="65"/>
      <c r="RP102" s="65"/>
      <c r="RQ102" s="65"/>
      <c r="RR102" s="65"/>
      <c r="RS102" s="65"/>
      <c r="RT102" s="65"/>
      <c r="RU102" s="65"/>
      <c r="RV102" s="65"/>
      <c r="RW102" s="65"/>
      <c r="RX102" s="65"/>
      <c r="RY102" s="65"/>
      <c r="RZ102" s="65"/>
      <c r="SA102" s="65"/>
      <c r="SB102" s="65"/>
      <c r="SC102" s="65"/>
      <c r="SD102" s="65"/>
      <c r="SE102" s="65"/>
      <c r="SF102" s="65"/>
      <c r="SG102" s="65"/>
      <c r="SH102" s="65"/>
      <c r="SI102" s="65"/>
      <c r="SJ102" s="65"/>
      <c r="SK102" s="65"/>
      <c r="SL102" s="65"/>
      <c r="SM102" s="65"/>
      <c r="SN102" s="65"/>
      <c r="SO102" s="65"/>
      <c r="SP102" s="65"/>
      <c r="SQ102" s="65"/>
      <c r="SR102" s="65"/>
      <c r="SS102" s="65"/>
      <c r="ST102" s="65"/>
      <c r="SU102" s="65"/>
      <c r="SV102" s="65"/>
      <c r="SW102" s="65"/>
      <c r="SX102" s="65"/>
      <c r="SY102" s="65"/>
      <c r="SZ102" s="65"/>
      <c r="TA102" s="65"/>
      <c r="TB102" s="65"/>
      <c r="TC102" s="65"/>
      <c r="TD102" s="65"/>
      <c r="TE102" s="65"/>
      <c r="TF102" s="65"/>
      <c r="TG102" s="65"/>
      <c r="TH102" s="65"/>
      <c r="TI102" s="65"/>
      <c r="TJ102" s="65"/>
      <c r="TK102" s="65"/>
      <c r="TL102" s="65"/>
      <c r="TM102" s="65"/>
      <c r="TN102" s="65"/>
      <c r="TO102" s="65"/>
      <c r="TP102" s="65"/>
      <c r="TQ102" s="65"/>
      <c r="TR102" s="65"/>
      <c r="TS102" s="65"/>
      <c r="TT102" s="65"/>
      <c r="TU102" s="65"/>
      <c r="TV102" s="65"/>
      <c r="TW102" s="65"/>
      <c r="TX102" s="65"/>
      <c r="TY102" s="65"/>
      <c r="TZ102" s="65"/>
      <c r="UA102" s="65"/>
      <c r="UB102" s="65"/>
      <c r="UC102" s="65"/>
      <c r="UD102" s="65"/>
      <c r="UE102" s="65"/>
      <c r="UF102" s="65"/>
      <c r="UG102" s="65"/>
      <c r="UH102" s="65"/>
    </row>
    <row r="103" spans="1:554" x14ac:dyDescent="0.25">
      <c r="A103" s="137"/>
      <c r="B103" s="138" t="s">
        <v>19</v>
      </c>
      <c r="C103" s="221"/>
      <c r="D103" s="222">
        <v>180</v>
      </c>
      <c r="E103" s="215">
        <v>180</v>
      </c>
      <c r="F103" s="218"/>
      <c r="G103" s="219"/>
      <c r="H103" s="220"/>
      <c r="I103" s="219"/>
      <c r="J103" s="143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/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104"/>
      <c r="DV103" s="104"/>
      <c r="DW103" s="104"/>
      <c r="DX103" s="104"/>
      <c r="DY103" s="104"/>
      <c r="DZ103" s="104"/>
      <c r="EA103" s="104"/>
      <c r="EB103" s="104"/>
      <c r="EC103" s="104"/>
      <c r="ED103" s="104"/>
      <c r="EE103" s="10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  <c r="FA103" s="104"/>
      <c r="FB103" s="104"/>
      <c r="FC103" s="104"/>
      <c r="FD103" s="104"/>
      <c r="FE103" s="104"/>
      <c r="FF103" s="104"/>
      <c r="FG103" s="104"/>
      <c r="FH103" s="104"/>
      <c r="FI103" s="104"/>
      <c r="FJ103" s="104"/>
      <c r="FK103" s="104"/>
      <c r="FL103" s="104"/>
      <c r="FM103" s="104"/>
      <c r="FN103" s="104"/>
      <c r="FO103" s="104"/>
      <c r="FP103" s="104"/>
      <c r="FQ103" s="104"/>
      <c r="FR103" s="104"/>
      <c r="FS103" s="104"/>
      <c r="FT103" s="104"/>
      <c r="FU103" s="104"/>
      <c r="FV103" s="104"/>
      <c r="FW103" s="104"/>
      <c r="FX103" s="104"/>
      <c r="FY103" s="104"/>
      <c r="FZ103" s="104"/>
      <c r="GA103" s="104"/>
      <c r="GB103" s="104"/>
      <c r="GC103" s="104"/>
      <c r="GD103" s="104"/>
      <c r="GE103" s="104"/>
      <c r="GF103" s="104"/>
      <c r="GG103" s="104"/>
      <c r="GH103" s="104"/>
      <c r="GI103" s="104"/>
      <c r="GJ103" s="104"/>
      <c r="GK103" s="104"/>
      <c r="GL103" s="104"/>
      <c r="GM103" s="104"/>
      <c r="GN103" s="104"/>
      <c r="GO103" s="104"/>
      <c r="GP103" s="104"/>
      <c r="GQ103" s="104"/>
      <c r="GR103" s="104"/>
      <c r="GS103" s="104"/>
      <c r="GT103" s="104"/>
      <c r="GU103" s="104"/>
      <c r="GV103" s="104"/>
      <c r="GW103" s="104"/>
      <c r="GX103" s="104"/>
      <c r="GY103" s="104"/>
      <c r="GZ103" s="104"/>
      <c r="HA103" s="104"/>
      <c r="HB103" s="104"/>
      <c r="HC103" s="104"/>
      <c r="HD103" s="104"/>
      <c r="HE103" s="104"/>
      <c r="HF103" s="104"/>
      <c r="HG103" s="104"/>
      <c r="HH103" s="104"/>
      <c r="HI103" s="104"/>
      <c r="HJ103" s="104"/>
      <c r="HK103" s="104"/>
      <c r="HL103" s="104"/>
      <c r="HM103" s="104"/>
      <c r="HN103" s="104"/>
      <c r="HO103" s="104"/>
      <c r="HP103" s="104"/>
      <c r="HQ103" s="104"/>
      <c r="HR103" s="104"/>
      <c r="HS103" s="104"/>
      <c r="HT103" s="104"/>
      <c r="HU103" s="104"/>
      <c r="HV103" s="104"/>
      <c r="HW103" s="104"/>
      <c r="HX103" s="104"/>
      <c r="HY103" s="104"/>
      <c r="HZ103" s="104"/>
      <c r="IA103" s="104"/>
      <c r="IB103" s="104"/>
      <c r="IC103" s="104"/>
      <c r="ID103" s="104"/>
      <c r="IE103" s="104"/>
      <c r="IF103" s="104"/>
      <c r="IG103" s="104"/>
      <c r="IH103" s="104"/>
      <c r="II103" s="104"/>
      <c r="IJ103" s="104"/>
      <c r="IK103" s="104"/>
      <c r="IL103" s="104"/>
      <c r="IM103" s="104"/>
      <c r="IN103" s="104"/>
      <c r="IO103" s="104"/>
      <c r="IP103" s="104"/>
      <c r="IQ103" s="104"/>
      <c r="IR103" s="104"/>
      <c r="IS103" s="104"/>
      <c r="IT103" s="104"/>
      <c r="IU103" s="104"/>
      <c r="IV103" s="104"/>
      <c r="IW103" s="104"/>
      <c r="IX103" s="104"/>
      <c r="IY103" s="104"/>
      <c r="IZ103" s="104"/>
      <c r="JA103" s="104"/>
      <c r="JB103" s="104"/>
      <c r="JC103" s="104"/>
      <c r="JD103" s="104"/>
      <c r="JE103" s="104"/>
      <c r="JF103" s="104"/>
      <c r="JG103" s="104"/>
      <c r="JH103" s="104"/>
      <c r="JI103" s="104"/>
      <c r="JJ103" s="104"/>
      <c r="JK103" s="104"/>
      <c r="JL103" s="104"/>
      <c r="JM103" s="104"/>
      <c r="JN103" s="104"/>
      <c r="JO103" s="104"/>
      <c r="JP103" s="104"/>
      <c r="JQ103" s="104"/>
      <c r="JR103" s="104"/>
      <c r="JS103" s="104"/>
      <c r="JT103" s="104"/>
      <c r="JU103" s="104"/>
      <c r="JV103" s="104"/>
      <c r="JW103" s="104"/>
      <c r="JX103" s="104"/>
      <c r="JY103" s="104"/>
      <c r="JZ103" s="104"/>
      <c r="KA103" s="104"/>
      <c r="KB103" s="104"/>
      <c r="KC103" s="104"/>
      <c r="KD103" s="104"/>
      <c r="KE103" s="104"/>
      <c r="KF103" s="104"/>
      <c r="KG103" s="104"/>
      <c r="KH103" s="104"/>
      <c r="KI103" s="104"/>
      <c r="KJ103" s="104"/>
      <c r="KK103" s="104"/>
      <c r="KL103" s="104"/>
      <c r="KM103" s="104"/>
      <c r="KN103" s="104"/>
      <c r="KO103" s="104"/>
      <c r="KP103" s="104"/>
      <c r="KQ103" s="104"/>
      <c r="KR103" s="104"/>
      <c r="KS103" s="104"/>
      <c r="KT103" s="104"/>
      <c r="KU103" s="104"/>
      <c r="KV103" s="104"/>
      <c r="KW103" s="104"/>
      <c r="KX103" s="104"/>
      <c r="KY103" s="104"/>
      <c r="KZ103" s="104"/>
      <c r="LA103" s="104"/>
      <c r="LB103" s="104"/>
      <c r="LC103" s="104"/>
      <c r="LD103" s="104"/>
      <c r="LE103" s="104"/>
      <c r="LF103" s="104"/>
      <c r="LG103" s="104"/>
      <c r="LH103" s="104"/>
      <c r="LI103" s="104"/>
      <c r="LJ103" s="104"/>
      <c r="LK103" s="104"/>
      <c r="LL103" s="104"/>
      <c r="LM103" s="104"/>
      <c r="LN103" s="104"/>
      <c r="LO103" s="104"/>
      <c r="LP103" s="104"/>
      <c r="LQ103" s="104"/>
      <c r="LR103" s="104"/>
      <c r="LS103" s="104"/>
      <c r="LT103" s="104"/>
      <c r="LU103" s="104"/>
      <c r="LV103" s="104"/>
      <c r="LW103" s="104"/>
      <c r="LX103" s="104"/>
      <c r="LY103" s="104"/>
      <c r="LZ103" s="104"/>
      <c r="MA103" s="104"/>
      <c r="MB103" s="104"/>
      <c r="MC103" s="104"/>
      <c r="MD103" s="104"/>
      <c r="ME103" s="104"/>
      <c r="MF103" s="104"/>
      <c r="MG103" s="104"/>
      <c r="MH103" s="104"/>
      <c r="MI103" s="104"/>
      <c r="MJ103" s="104"/>
      <c r="MK103" s="104"/>
      <c r="ML103" s="104"/>
      <c r="MM103" s="104"/>
      <c r="MN103" s="104"/>
      <c r="MO103" s="104"/>
      <c r="MP103" s="104"/>
      <c r="MQ103" s="104"/>
      <c r="MR103" s="104"/>
      <c r="MS103" s="104"/>
      <c r="MT103" s="104"/>
      <c r="MU103" s="104"/>
      <c r="MV103" s="104"/>
      <c r="MW103" s="104"/>
      <c r="MX103" s="104"/>
      <c r="MY103" s="104"/>
      <c r="MZ103" s="104"/>
      <c r="NA103" s="104"/>
      <c r="NB103" s="104"/>
      <c r="NC103" s="104"/>
      <c r="ND103" s="104"/>
      <c r="NE103" s="104"/>
      <c r="NF103" s="104"/>
      <c r="NG103" s="104"/>
      <c r="NH103" s="104"/>
      <c r="NI103" s="104"/>
      <c r="NJ103" s="104"/>
      <c r="NK103" s="104"/>
      <c r="NL103" s="104"/>
      <c r="NM103" s="104"/>
      <c r="NN103" s="104"/>
      <c r="NO103" s="104"/>
      <c r="NP103" s="104"/>
      <c r="NQ103" s="104"/>
      <c r="NR103" s="104"/>
      <c r="NS103" s="104"/>
      <c r="NT103" s="104"/>
      <c r="NU103" s="104"/>
      <c r="NV103" s="104"/>
      <c r="NW103" s="104"/>
      <c r="NX103" s="104"/>
      <c r="NY103" s="104"/>
      <c r="NZ103" s="104"/>
      <c r="OA103" s="104"/>
      <c r="OB103" s="104"/>
      <c r="OC103" s="104"/>
      <c r="OD103" s="104"/>
      <c r="OE103" s="104"/>
      <c r="OF103" s="104"/>
      <c r="OG103" s="104"/>
      <c r="OH103" s="104"/>
      <c r="OI103" s="104"/>
      <c r="OJ103" s="104"/>
      <c r="OK103" s="104"/>
      <c r="OL103" s="104"/>
      <c r="OM103" s="104"/>
      <c r="ON103" s="104"/>
      <c r="OO103" s="104"/>
      <c r="OP103" s="104"/>
      <c r="OQ103" s="104"/>
      <c r="OR103" s="104"/>
      <c r="OS103" s="104"/>
      <c r="OT103" s="104"/>
      <c r="OU103" s="104"/>
      <c r="OV103" s="104"/>
      <c r="OW103" s="104"/>
      <c r="OX103" s="104"/>
      <c r="OY103" s="104"/>
      <c r="OZ103" s="104"/>
      <c r="PA103" s="104"/>
      <c r="PB103" s="104"/>
      <c r="PC103" s="104"/>
      <c r="PD103" s="104"/>
      <c r="PE103" s="104"/>
      <c r="PF103" s="104"/>
      <c r="PG103" s="104"/>
      <c r="PH103" s="104"/>
      <c r="PI103" s="104"/>
      <c r="PJ103" s="104"/>
      <c r="PK103" s="104"/>
      <c r="PL103" s="104"/>
      <c r="PM103" s="104"/>
      <c r="PN103" s="104"/>
      <c r="PO103" s="104"/>
      <c r="PP103" s="104"/>
      <c r="PQ103" s="104"/>
      <c r="PR103" s="104"/>
      <c r="PS103" s="104"/>
      <c r="PT103" s="104"/>
      <c r="PU103" s="104"/>
      <c r="PV103" s="104"/>
      <c r="PW103" s="104"/>
      <c r="PX103" s="104"/>
      <c r="PY103" s="104"/>
      <c r="PZ103" s="104"/>
      <c r="QA103" s="104"/>
      <c r="QB103" s="104"/>
      <c r="QC103" s="104"/>
      <c r="QD103" s="104"/>
      <c r="QE103" s="104"/>
      <c r="QF103" s="104"/>
      <c r="QG103" s="104"/>
      <c r="QH103" s="104"/>
      <c r="QI103" s="104"/>
      <c r="QJ103" s="104"/>
      <c r="QK103" s="104"/>
      <c r="QL103" s="104"/>
      <c r="QM103" s="104"/>
      <c r="QN103" s="104"/>
      <c r="QO103" s="104"/>
      <c r="QP103" s="104"/>
      <c r="QQ103" s="104"/>
      <c r="QR103" s="104"/>
      <c r="QS103" s="104"/>
      <c r="QT103" s="104"/>
      <c r="QU103" s="104"/>
      <c r="QV103" s="104"/>
      <c r="QW103" s="104"/>
      <c r="QX103" s="104"/>
      <c r="QY103" s="104"/>
      <c r="QZ103" s="104"/>
      <c r="RA103" s="104"/>
      <c r="RB103" s="104"/>
      <c r="RC103" s="104"/>
      <c r="RD103" s="104"/>
      <c r="RE103" s="104"/>
      <c r="RF103" s="104"/>
      <c r="RG103" s="65"/>
      <c r="RH103" s="65"/>
      <c r="RI103" s="65"/>
      <c r="RJ103" s="65"/>
      <c r="RK103" s="65"/>
      <c r="RL103" s="65"/>
      <c r="RM103" s="65"/>
      <c r="RN103" s="65"/>
      <c r="RO103" s="65"/>
      <c r="RP103" s="65"/>
      <c r="RQ103" s="65"/>
      <c r="RR103" s="65"/>
      <c r="RS103" s="65"/>
      <c r="RT103" s="65"/>
      <c r="RU103" s="65"/>
      <c r="RV103" s="65"/>
      <c r="RW103" s="65"/>
      <c r="RX103" s="65"/>
      <c r="RY103" s="65"/>
      <c r="RZ103" s="65"/>
      <c r="SA103" s="65"/>
      <c r="SB103" s="65"/>
      <c r="SC103" s="65"/>
      <c r="SD103" s="65"/>
      <c r="SE103" s="65"/>
      <c r="SF103" s="65"/>
      <c r="SG103" s="65"/>
      <c r="SH103" s="65"/>
      <c r="SI103" s="65"/>
      <c r="SJ103" s="65"/>
      <c r="SK103" s="65"/>
      <c r="SL103" s="65"/>
      <c r="SM103" s="65"/>
      <c r="SN103" s="65"/>
      <c r="SO103" s="65"/>
      <c r="SP103" s="65"/>
      <c r="SQ103" s="65"/>
      <c r="SR103" s="65"/>
      <c r="SS103" s="65"/>
      <c r="ST103" s="65"/>
      <c r="SU103" s="65"/>
      <c r="SV103" s="65"/>
      <c r="SW103" s="65"/>
      <c r="SX103" s="65"/>
      <c r="SY103" s="65"/>
      <c r="SZ103" s="65"/>
      <c r="TA103" s="65"/>
      <c r="TB103" s="65"/>
      <c r="TC103" s="65"/>
      <c r="TD103" s="65"/>
      <c r="TE103" s="65"/>
      <c r="TF103" s="65"/>
      <c r="TG103" s="65"/>
      <c r="TH103" s="65"/>
      <c r="TI103" s="65"/>
      <c r="TJ103" s="65"/>
      <c r="TK103" s="65"/>
      <c r="TL103" s="65"/>
      <c r="TM103" s="65"/>
      <c r="TN103" s="65"/>
      <c r="TO103" s="65"/>
      <c r="TP103" s="65"/>
      <c r="TQ103" s="65"/>
      <c r="TR103" s="65"/>
      <c r="TS103" s="65"/>
      <c r="TT103" s="65"/>
      <c r="TU103" s="65"/>
      <c r="TV103" s="65"/>
      <c r="TW103" s="65"/>
      <c r="TX103" s="65"/>
      <c r="TY103" s="65"/>
      <c r="TZ103" s="65"/>
      <c r="UA103" s="65"/>
      <c r="UB103" s="65"/>
      <c r="UC103" s="65"/>
      <c r="UD103" s="65"/>
      <c r="UE103" s="65"/>
      <c r="UF103" s="65"/>
      <c r="UG103" s="65"/>
      <c r="UH103" s="65"/>
    </row>
    <row r="104" spans="1:554" s="83" customFormat="1" ht="15.75" thickBot="1" x14ac:dyDescent="0.3">
      <c r="A104" s="137" t="s">
        <v>42</v>
      </c>
      <c r="B104" s="138"/>
      <c r="C104" s="139">
        <v>23</v>
      </c>
      <c r="D104" s="141">
        <v>23</v>
      </c>
      <c r="E104" s="141">
        <v>23</v>
      </c>
      <c r="F104" s="141">
        <v>1.8</v>
      </c>
      <c r="G104" s="140">
        <v>0.23</v>
      </c>
      <c r="H104" s="141">
        <v>11.3</v>
      </c>
      <c r="I104" s="140">
        <v>54.5</v>
      </c>
      <c r="J104" s="143"/>
      <c r="K104" s="214"/>
      <c r="L104" s="214"/>
      <c r="M104" s="214"/>
      <c r="N104" s="214"/>
      <c r="O104" s="214"/>
      <c r="P104" s="214"/>
      <c r="Q104" s="214"/>
      <c r="R104" s="214"/>
      <c r="S104" s="15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  <c r="EO104" s="65"/>
      <c r="EP104" s="65"/>
      <c r="EQ104" s="65"/>
      <c r="ER104" s="65"/>
      <c r="ES104" s="65"/>
      <c r="ET104" s="65"/>
      <c r="EU104" s="65"/>
      <c r="EV104" s="65"/>
      <c r="EW104" s="65"/>
      <c r="EX104" s="65"/>
      <c r="EY104" s="65"/>
      <c r="EZ104" s="65"/>
      <c r="FA104" s="65"/>
      <c r="FB104" s="65"/>
      <c r="FC104" s="65"/>
      <c r="FD104" s="65"/>
      <c r="FE104" s="65"/>
      <c r="FF104" s="65"/>
      <c r="FG104" s="65"/>
      <c r="FH104" s="65"/>
      <c r="FI104" s="65"/>
      <c r="FJ104" s="65"/>
      <c r="FK104" s="65"/>
      <c r="FL104" s="65"/>
      <c r="FM104" s="65"/>
      <c r="FN104" s="65"/>
      <c r="FO104" s="65"/>
      <c r="FP104" s="65"/>
    </row>
    <row r="105" spans="1:554" ht="15.75" thickBot="1" x14ac:dyDescent="0.3">
      <c r="A105" s="247" t="s">
        <v>29</v>
      </c>
      <c r="B105" s="248"/>
      <c r="C105" s="249">
        <v>540</v>
      </c>
      <c r="D105" s="250"/>
      <c r="E105" s="249"/>
      <c r="F105" s="251">
        <v>16.649999999999999</v>
      </c>
      <c r="G105" s="251">
        <v>18.32</v>
      </c>
      <c r="H105" s="251">
        <v>77.3</v>
      </c>
      <c r="I105" s="251">
        <v>541.1</v>
      </c>
      <c r="J105" s="209"/>
    </row>
    <row r="106" spans="1:554" ht="15.75" thickBot="1" x14ac:dyDescent="0.3">
      <c r="A106" s="223" t="s">
        <v>65</v>
      </c>
      <c r="B106" s="224"/>
      <c r="C106" s="252">
        <v>1787.5</v>
      </c>
      <c r="D106" s="253"/>
      <c r="E106" s="207"/>
      <c r="F106" s="254">
        <v>48.37</v>
      </c>
      <c r="G106" s="254">
        <v>53.44</v>
      </c>
      <c r="H106" s="254">
        <v>231.73000000000002</v>
      </c>
      <c r="I106" s="254">
        <v>1601.08</v>
      </c>
      <c r="J106" s="197"/>
    </row>
    <row r="107" spans="1:554" x14ac:dyDescent="0.25">
      <c r="A107" s="138"/>
      <c r="B107" s="138"/>
      <c r="C107" s="161"/>
      <c r="D107" s="255"/>
      <c r="E107" s="140"/>
      <c r="F107" s="140"/>
      <c r="G107" s="140"/>
      <c r="H107" s="140"/>
      <c r="I107" s="232"/>
      <c r="J107" s="230"/>
    </row>
    <row r="108" spans="1:554" ht="15.75" thickBot="1" x14ac:dyDescent="0.3">
      <c r="A108" s="184" t="s">
        <v>66</v>
      </c>
      <c r="I108" s="256"/>
      <c r="J108" s="241"/>
    </row>
    <row r="109" spans="1:554" ht="29.25" customHeight="1" x14ac:dyDescent="0.25">
      <c r="A109" s="189" t="s">
        <v>264</v>
      </c>
      <c r="B109" s="190"/>
      <c r="C109" s="191" t="s">
        <v>260</v>
      </c>
      <c r="D109" s="192" t="s">
        <v>3</v>
      </c>
      <c r="E109" s="193" t="s">
        <v>3</v>
      </c>
      <c r="F109" s="194" t="s">
        <v>261</v>
      </c>
      <c r="G109" s="195"/>
      <c r="H109" s="196"/>
      <c r="I109" s="192" t="s">
        <v>4</v>
      </c>
      <c r="J109" s="197" t="s">
        <v>262</v>
      </c>
    </row>
    <row r="110" spans="1:554" ht="15.75" thickBot="1" x14ac:dyDescent="0.3">
      <c r="A110" s="144" t="s">
        <v>263</v>
      </c>
      <c r="B110" s="198"/>
      <c r="C110" s="199"/>
      <c r="D110" s="200" t="s">
        <v>6</v>
      </c>
      <c r="E110" s="201" t="s">
        <v>6</v>
      </c>
      <c r="F110" s="202"/>
      <c r="G110" s="203"/>
      <c r="H110" s="204"/>
      <c r="I110" s="200" t="s">
        <v>7</v>
      </c>
      <c r="J110" s="143"/>
    </row>
    <row r="111" spans="1:554" ht="15.75" thickBot="1" x14ac:dyDescent="0.3">
      <c r="A111" s="145"/>
      <c r="B111" s="205"/>
      <c r="C111" s="206"/>
      <c r="D111" s="207" t="s">
        <v>8</v>
      </c>
      <c r="E111" s="207" t="s">
        <v>9</v>
      </c>
      <c r="F111" s="207" t="s">
        <v>10</v>
      </c>
      <c r="G111" s="207" t="s">
        <v>11</v>
      </c>
      <c r="H111" s="208" t="s">
        <v>12</v>
      </c>
      <c r="I111" s="208" t="s">
        <v>13</v>
      </c>
      <c r="J111" s="209"/>
    </row>
    <row r="112" spans="1:554" ht="37.5" customHeight="1" x14ac:dyDescent="0.25">
      <c r="A112" s="229"/>
      <c r="B112" s="230" t="s">
        <v>15</v>
      </c>
      <c r="C112" s="231"/>
      <c r="D112" s="193"/>
      <c r="E112" s="233"/>
      <c r="F112" s="257"/>
      <c r="G112" s="233"/>
      <c r="H112" s="233"/>
      <c r="I112" s="257"/>
      <c r="J112" s="143"/>
    </row>
    <row r="113" spans="1:141" s="64" customFormat="1" ht="26.25" x14ac:dyDescent="0.25">
      <c r="A113" s="137" t="s">
        <v>108</v>
      </c>
      <c r="B113" s="138"/>
      <c r="C113" s="139" t="s">
        <v>16</v>
      </c>
      <c r="D113" s="142"/>
      <c r="E113" s="141"/>
      <c r="F113" s="142">
        <v>5.2</v>
      </c>
      <c r="G113" s="141">
        <v>5.8</v>
      </c>
      <c r="H113" s="141">
        <v>25.2</v>
      </c>
      <c r="I113" s="142">
        <v>173.8</v>
      </c>
      <c r="J113" s="143" t="s">
        <v>207</v>
      </c>
      <c r="K113" s="214"/>
      <c r="L113" s="214"/>
      <c r="M113" s="214"/>
      <c r="N113" s="214"/>
      <c r="O113" s="214"/>
      <c r="P113" s="214"/>
      <c r="Q113" s="214"/>
      <c r="R113" s="214"/>
      <c r="S113" s="15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</row>
    <row r="114" spans="1:141" s="64" customFormat="1" x14ac:dyDescent="0.25">
      <c r="A114" s="137"/>
      <c r="B114" s="138" t="s">
        <v>73</v>
      </c>
      <c r="C114" s="139"/>
      <c r="D114" s="142">
        <v>15</v>
      </c>
      <c r="E114" s="141">
        <v>15</v>
      </c>
      <c r="F114" s="141"/>
      <c r="G114" s="141"/>
      <c r="H114" s="141"/>
      <c r="I114" s="142"/>
      <c r="J114" s="143"/>
      <c r="K114" s="214"/>
      <c r="L114" s="214"/>
      <c r="M114" s="214"/>
      <c r="N114" s="214"/>
      <c r="O114" s="214"/>
      <c r="P114" s="214"/>
      <c r="Q114" s="214"/>
      <c r="R114" s="214"/>
      <c r="S114" s="15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</row>
    <row r="115" spans="1:141" s="64" customFormat="1" x14ac:dyDescent="0.25">
      <c r="A115" s="137"/>
      <c r="B115" s="138" t="s">
        <v>109</v>
      </c>
      <c r="C115" s="139"/>
      <c r="D115" s="142">
        <v>11</v>
      </c>
      <c r="E115" s="141">
        <v>11</v>
      </c>
      <c r="F115" s="141"/>
      <c r="G115" s="140"/>
      <c r="H115" s="141"/>
      <c r="I115" s="140"/>
      <c r="J115" s="143"/>
      <c r="K115" s="214"/>
      <c r="L115" s="214"/>
      <c r="M115" s="214"/>
      <c r="N115" s="214"/>
      <c r="O115" s="214"/>
      <c r="P115" s="214"/>
      <c r="Q115" s="214"/>
      <c r="R115" s="214"/>
      <c r="S115" s="15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</row>
    <row r="116" spans="1:141" s="64" customFormat="1" x14ac:dyDescent="0.25">
      <c r="A116" s="137"/>
      <c r="B116" s="138" t="s">
        <v>18</v>
      </c>
      <c r="C116" s="139"/>
      <c r="D116" s="142">
        <v>86</v>
      </c>
      <c r="E116" s="141">
        <v>86</v>
      </c>
      <c r="F116" s="141"/>
      <c r="G116" s="140"/>
      <c r="H116" s="141"/>
      <c r="I116" s="140"/>
      <c r="J116" s="143"/>
      <c r="K116" s="214"/>
      <c r="L116" s="214"/>
      <c r="M116" s="214"/>
      <c r="N116" s="214"/>
      <c r="O116" s="214"/>
      <c r="P116" s="214"/>
      <c r="Q116" s="214"/>
      <c r="R116" s="214"/>
      <c r="S116" s="15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</row>
    <row r="117" spans="1:141" s="64" customFormat="1" x14ac:dyDescent="0.25">
      <c r="A117" s="137"/>
      <c r="B117" s="138" t="s">
        <v>19</v>
      </c>
      <c r="C117" s="139"/>
      <c r="D117" s="142">
        <v>86</v>
      </c>
      <c r="E117" s="141">
        <v>86</v>
      </c>
      <c r="F117" s="141"/>
      <c r="G117" s="140"/>
      <c r="H117" s="141"/>
      <c r="I117" s="140"/>
      <c r="J117" s="143"/>
      <c r="K117" s="214"/>
      <c r="L117" s="214"/>
      <c r="M117" s="214"/>
      <c r="N117" s="214"/>
      <c r="O117" s="214"/>
      <c r="P117" s="214"/>
      <c r="Q117" s="214"/>
      <c r="R117" s="214"/>
      <c r="S117" s="15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</row>
    <row r="118" spans="1:141" s="64" customFormat="1" x14ac:dyDescent="0.25">
      <c r="A118" s="137"/>
      <c r="B118" s="138" t="s">
        <v>20</v>
      </c>
      <c r="C118" s="139"/>
      <c r="D118" s="141">
        <v>1</v>
      </c>
      <c r="E118" s="141">
        <v>1</v>
      </c>
      <c r="F118" s="141"/>
      <c r="G118" s="140"/>
      <c r="H118" s="141"/>
      <c r="I118" s="140"/>
      <c r="J118" s="143"/>
      <c r="K118" s="214"/>
      <c r="L118" s="214"/>
      <c r="M118" s="214"/>
      <c r="N118" s="214"/>
      <c r="O118" s="214"/>
      <c r="P118" s="214"/>
      <c r="Q118" s="214"/>
      <c r="R118" s="214"/>
      <c r="S118" s="15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</row>
    <row r="119" spans="1:141" s="64" customFormat="1" x14ac:dyDescent="0.25">
      <c r="A119" s="137"/>
      <c r="B119" s="138" t="s">
        <v>21</v>
      </c>
      <c r="C119" s="139"/>
      <c r="D119" s="142">
        <v>1</v>
      </c>
      <c r="E119" s="141">
        <v>1</v>
      </c>
      <c r="F119" s="141"/>
      <c r="G119" s="140"/>
      <c r="H119" s="141"/>
      <c r="I119" s="140"/>
      <c r="J119" s="143"/>
      <c r="K119" s="214"/>
      <c r="L119" s="214"/>
      <c r="M119" s="214"/>
      <c r="N119" s="214"/>
      <c r="O119" s="214"/>
      <c r="P119" s="214"/>
      <c r="Q119" s="214"/>
      <c r="R119" s="214"/>
      <c r="S119" s="15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/>
      <c r="EH119" s="65"/>
      <c r="EI119" s="65"/>
      <c r="EJ119" s="65"/>
      <c r="EK119" s="65"/>
    </row>
    <row r="120" spans="1:141" s="64" customFormat="1" x14ac:dyDescent="0.25">
      <c r="A120" s="137"/>
      <c r="B120" s="138" t="s">
        <v>22</v>
      </c>
      <c r="C120" s="139"/>
      <c r="D120" s="142">
        <v>5</v>
      </c>
      <c r="E120" s="141">
        <v>5</v>
      </c>
      <c r="F120" s="141"/>
      <c r="G120" s="140"/>
      <c r="H120" s="141"/>
      <c r="I120" s="140"/>
      <c r="J120" s="143"/>
      <c r="K120" s="214"/>
      <c r="L120" s="214"/>
      <c r="M120" s="214"/>
      <c r="N120" s="214"/>
      <c r="O120" s="214"/>
      <c r="P120" s="214"/>
      <c r="Q120" s="214"/>
      <c r="R120" s="214"/>
      <c r="S120" s="15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/>
      <c r="EH120" s="65"/>
      <c r="EI120" s="65"/>
      <c r="EJ120" s="65"/>
      <c r="EK120" s="65"/>
    </row>
    <row r="121" spans="1:141" s="64" customFormat="1" ht="26.25" x14ac:dyDescent="0.25">
      <c r="A121" s="137" t="s">
        <v>68</v>
      </c>
      <c r="B121" s="138"/>
      <c r="C121" s="139">
        <v>180</v>
      </c>
      <c r="D121" s="212"/>
      <c r="E121" s="210"/>
      <c r="F121" s="142">
        <v>2.4166666666666665</v>
      </c>
      <c r="G121" s="141">
        <v>2.5833333333333335</v>
      </c>
      <c r="H121" s="141">
        <v>13.608333333333333</v>
      </c>
      <c r="I121" s="142">
        <v>87.3</v>
      </c>
      <c r="J121" s="143" t="s">
        <v>383</v>
      </c>
      <c r="K121" s="214"/>
      <c r="L121" s="214"/>
      <c r="M121" s="214"/>
      <c r="N121" s="214"/>
      <c r="O121" s="214"/>
      <c r="P121" s="214"/>
      <c r="Q121" s="214"/>
      <c r="R121" s="214"/>
      <c r="S121" s="15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</row>
    <row r="122" spans="1:141" s="64" customFormat="1" x14ac:dyDescent="0.25">
      <c r="A122" s="137"/>
      <c r="B122" s="138" t="s">
        <v>69</v>
      </c>
      <c r="C122" s="139"/>
      <c r="D122" s="142">
        <v>1.5</v>
      </c>
      <c r="E122" s="141">
        <v>1.5</v>
      </c>
      <c r="F122" s="142"/>
      <c r="G122" s="141"/>
      <c r="H122" s="141"/>
      <c r="I122" s="142"/>
      <c r="J122" s="143"/>
      <c r="K122" s="214"/>
      <c r="L122" s="214"/>
      <c r="M122" s="214"/>
      <c r="N122" s="214"/>
      <c r="O122" s="214"/>
      <c r="P122" s="214"/>
      <c r="Q122" s="214"/>
      <c r="R122" s="214"/>
      <c r="S122" s="15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</row>
    <row r="123" spans="1:141" s="64" customFormat="1" x14ac:dyDescent="0.25">
      <c r="A123" s="137"/>
      <c r="B123" s="138" t="s">
        <v>20</v>
      </c>
      <c r="C123" s="139"/>
      <c r="D123" s="142">
        <v>8</v>
      </c>
      <c r="E123" s="141">
        <v>8</v>
      </c>
      <c r="F123" s="142"/>
      <c r="G123" s="141"/>
      <c r="H123" s="141"/>
      <c r="I123" s="142"/>
      <c r="J123" s="143"/>
      <c r="K123" s="214"/>
      <c r="L123" s="214"/>
      <c r="M123" s="214"/>
      <c r="N123" s="214"/>
      <c r="O123" s="214"/>
      <c r="P123" s="214"/>
      <c r="Q123" s="214"/>
      <c r="R123" s="214"/>
      <c r="S123" s="15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</row>
    <row r="124" spans="1:141" s="64" customFormat="1" x14ac:dyDescent="0.25">
      <c r="A124" s="258"/>
      <c r="B124" s="138" t="s">
        <v>18</v>
      </c>
      <c r="C124" s="139"/>
      <c r="D124" s="142">
        <v>90</v>
      </c>
      <c r="E124" s="141">
        <v>90</v>
      </c>
      <c r="F124" s="142"/>
      <c r="G124" s="141"/>
      <c r="H124" s="141"/>
      <c r="I124" s="142"/>
      <c r="J124" s="143"/>
      <c r="K124" s="214"/>
      <c r="L124" s="214"/>
      <c r="M124" s="214"/>
      <c r="N124" s="214"/>
      <c r="O124" s="214"/>
      <c r="P124" s="214"/>
      <c r="Q124" s="214"/>
      <c r="R124" s="214"/>
      <c r="S124" s="15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</row>
    <row r="125" spans="1:141" s="64" customFormat="1" x14ac:dyDescent="0.25">
      <c r="A125" s="258"/>
      <c r="B125" s="138" t="s">
        <v>19</v>
      </c>
      <c r="C125" s="139"/>
      <c r="D125" s="142">
        <v>100</v>
      </c>
      <c r="E125" s="141">
        <v>100</v>
      </c>
      <c r="F125" s="142"/>
      <c r="G125" s="141"/>
      <c r="H125" s="141"/>
      <c r="I125" s="142"/>
      <c r="J125" s="143"/>
      <c r="K125" s="214"/>
      <c r="L125" s="214"/>
      <c r="M125" s="214"/>
      <c r="N125" s="214"/>
      <c r="O125" s="214"/>
      <c r="P125" s="214"/>
      <c r="Q125" s="214"/>
      <c r="R125" s="214"/>
      <c r="S125" s="15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</row>
    <row r="126" spans="1:141" s="64" customFormat="1" x14ac:dyDescent="0.25">
      <c r="A126" s="137" t="s">
        <v>70</v>
      </c>
      <c r="B126" s="138"/>
      <c r="C126" s="160" t="s">
        <v>369</v>
      </c>
      <c r="D126" s="210"/>
      <c r="E126" s="210"/>
      <c r="F126" s="142">
        <v>4.8</v>
      </c>
      <c r="G126" s="141">
        <v>7.2</v>
      </c>
      <c r="H126" s="140">
        <v>15.4</v>
      </c>
      <c r="I126" s="142">
        <v>146</v>
      </c>
      <c r="J126" s="143" t="s">
        <v>275</v>
      </c>
      <c r="K126" s="214"/>
      <c r="L126" s="214"/>
      <c r="M126" s="214"/>
      <c r="N126" s="214"/>
      <c r="O126" s="214"/>
      <c r="P126" s="214"/>
      <c r="Q126" s="214"/>
      <c r="R126" s="214"/>
      <c r="S126" s="15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</row>
    <row r="127" spans="1:141" s="64" customFormat="1" x14ac:dyDescent="0.25">
      <c r="A127" s="137"/>
      <c r="B127" s="138" t="s">
        <v>28</v>
      </c>
      <c r="C127" s="139"/>
      <c r="D127" s="141">
        <v>30</v>
      </c>
      <c r="E127" s="141">
        <v>30</v>
      </c>
      <c r="F127" s="142"/>
      <c r="G127" s="141"/>
      <c r="H127" s="141"/>
      <c r="I127" s="142"/>
      <c r="J127" s="143"/>
      <c r="K127" s="214"/>
      <c r="L127" s="214"/>
      <c r="M127" s="214"/>
      <c r="N127" s="214"/>
      <c r="O127" s="214"/>
      <c r="P127" s="214"/>
      <c r="Q127" s="214"/>
      <c r="R127" s="214"/>
      <c r="S127" s="15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</row>
    <row r="128" spans="1:141" s="64" customFormat="1" x14ac:dyDescent="0.25">
      <c r="A128" s="137"/>
      <c r="B128" s="138" t="s">
        <v>71</v>
      </c>
      <c r="C128" s="139"/>
      <c r="D128" s="142">
        <v>7.14</v>
      </c>
      <c r="E128" s="141">
        <v>7</v>
      </c>
      <c r="F128" s="142"/>
      <c r="G128" s="141"/>
      <c r="H128" s="141"/>
      <c r="I128" s="142"/>
      <c r="J128" s="143"/>
      <c r="K128" s="214"/>
      <c r="L128" s="214"/>
      <c r="M128" s="214"/>
      <c r="N128" s="214"/>
      <c r="O128" s="214"/>
      <c r="P128" s="214"/>
      <c r="Q128" s="214"/>
      <c r="R128" s="214"/>
      <c r="S128" s="15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/>
      <c r="EH128" s="65"/>
      <c r="EI128" s="65"/>
      <c r="EJ128" s="65"/>
      <c r="EK128" s="65"/>
    </row>
    <row r="129" spans="1:172" s="64" customFormat="1" ht="15.75" thickBot="1" x14ac:dyDescent="0.3">
      <c r="A129" s="259"/>
      <c r="B129" s="138" t="s">
        <v>22</v>
      </c>
      <c r="C129" s="139"/>
      <c r="D129" s="141">
        <v>3</v>
      </c>
      <c r="E129" s="141">
        <v>3</v>
      </c>
      <c r="F129" s="260" t="s">
        <v>1</v>
      </c>
      <c r="G129" s="243"/>
      <c r="H129" s="243"/>
      <c r="I129" s="261"/>
      <c r="J129" s="143"/>
      <c r="K129" s="214"/>
      <c r="L129" s="214"/>
      <c r="M129" s="214"/>
      <c r="N129" s="214"/>
      <c r="O129" s="214"/>
      <c r="P129" s="214"/>
      <c r="Q129" s="214"/>
      <c r="R129" s="214"/>
      <c r="S129" s="15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</row>
    <row r="130" spans="1:172" ht="15.75" thickBot="1" x14ac:dyDescent="0.3">
      <c r="A130" s="223" t="s">
        <v>29</v>
      </c>
      <c r="B130" s="224"/>
      <c r="C130" s="225">
        <v>425</v>
      </c>
      <c r="D130" s="207"/>
      <c r="E130" s="207"/>
      <c r="F130" s="208">
        <v>12.416666666666668</v>
      </c>
      <c r="G130" s="208">
        <v>15.583333333333332</v>
      </c>
      <c r="H130" s="208">
        <v>54.208333333333329</v>
      </c>
      <c r="I130" s="208">
        <v>407.1</v>
      </c>
      <c r="J130" s="209"/>
    </row>
    <row r="131" spans="1:172" x14ac:dyDescent="0.25">
      <c r="A131" s="137" t="s">
        <v>52</v>
      </c>
      <c r="B131" s="138"/>
      <c r="C131" s="226">
        <v>100</v>
      </c>
      <c r="D131" s="227">
        <v>114</v>
      </c>
      <c r="E131" s="226">
        <v>100</v>
      </c>
      <c r="F131" s="142">
        <v>1</v>
      </c>
      <c r="G131" s="141">
        <v>0</v>
      </c>
      <c r="H131" s="140">
        <v>8.1</v>
      </c>
      <c r="I131" s="141">
        <v>36.4</v>
      </c>
      <c r="J131" s="143" t="s">
        <v>53</v>
      </c>
    </row>
    <row r="132" spans="1:172" ht="15.75" thickBot="1" x14ac:dyDescent="0.3">
      <c r="A132" s="137" t="s">
        <v>211</v>
      </c>
      <c r="B132" s="138"/>
      <c r="C132" s="226"/>
      <c r="D132" s="227"/>
      <c r="E132" s="226"/>
      <c r="F132" s="142"/>
      <c r="G132" s="141"/>
      <c r="H132" s="140"/>
      <c r="I132" s="141"/>
      <c r="J132" s="143"/>
    </row>
    <row r="133" spans="1:172" ht="15.75" thickBot="1" x14ac:dyDescent="0.3">
      <c r="A133" s="223" t="s">
        <v>29</v>
      </c>
      <c r="B133" s="224"/>
      <c r="C133" s="225">
        <v>100</v>
      </c>
      <c r="D133" s="208"/>
      <c r="E133" s="228"/>
      <c r="F133" s="207">
        <v>1</v>
      </c>
      <c r="G133" s="207">
        <v>0</v>
      </c>
      <c r="H133" s="207">
        <v>8.1</v>
      </c>
      <c r="I133" s="207">
        <v>36.4</v>
      </c>
      <c r="J133" s="209"/>
    </row>
    <row r="134" spans="1:172" ht="15.75" thickBot="1" x14ac:dyDescent="0.3">
      <c r="A134" s="229"/>
      <c r="B134" s="230"/>
      <c r="C134" s="231">
        <v>525</v>
      </c>
      <c r="D134" s="192"/>
      <c r="E134" s="233"/>
      <c r="F134" s="192">
        <v>13.416666666666668</v>
      </c>
      <c r="G134" s="192">
        <v>15.583333333333332</v>
      </c>
      <c r="H134" s="192">
        <v>62.30833333333333</v>
      </c>
      <c r="I134" s="192">
        <v>443.5</v>
      </c>
      <c r="J134" s="143"/>
    </row>
    <row r="135" spans="1:172" x14ac:dyDescent="0.25">
      <c r="A135" s="229"/>
      <c r="B135" s="230" t="s">
        <v>32</v>
      </c>
      <c r="C135" s="231"/>
      <c r="D135" s="193"/>
      <c r="E135" s="234"/>
      <c r="F135" s="192"/>
      <c r="G135" s="192"/>
      <c r="H135" s="193"/>
      <c r="I135" s="192"/>
      <c r="J135" s="143"/>
    </row>
    <row r="136" spans="1:172" x14ac:dyDescent="0.25">
      <c r="A136" s="130" t="s">
        <v>432</v>
      </c>
      <c r="B136" s="103"/>
      <c r="C136" s="131">
        <v>50</v>
      </c>
      <c r="D136" s="132"/>
      <c r="E136" s="133"/>
      <c r="F136" s="132">
        <v>0.6</v>
      </c>
      <c r="G136" s="133">
        <v>2.5</v>
      </c>
      <c r="H136" s="132">
        <v>4.2</v>
      </c>
      <c r="I136" s="134">
        <v>42</v>
      </c>
      <c r="J136" s="135" t="s">
        <v>433</v>
      </c>
      <c r="K136" s="155"/>
      <c r="R136" s="155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</row>
    <row r="137" spans="1:172" x14ac:dyDescent="0.25">
      <c r="A137" s="130"/>
      <c r="B137" s="103" t="s">
        <v>33</v>
      </c>
      <c r="C137" s="131"/>
      <c r="D137" s="132">
        <v>59.38</v>
      </c>
      <c r="E137" s="133">
        <v>47.5</v>
      </c>
      <c r="F137" s="132"/>
      <c r="G137" s="133"/>
      <c r="H137" s="132"/>
      <c r="I137" s="134"/>
      <c r="J137" s="135"/>
      <c r="K137" s="155"/>
      <c r="R137" s="155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</row>
    <row r="138" spans="1:172" x14ac:dyDescent="0.25">
      <c r="A138" s="130"/>
      <c r="B138" s="103" t="s">
        <v>38</v>
      </c>
      <c r="C138" s="131"/>
      <c r="D138" s="132">
        <v>2.5</v>
      </c>
      <c r="E138" s="133">
        <v>2.5</v>
      </c>
      <c r="F138" s="132"/>
      <c r="G138" s="133"/>
      <c r="H138" s="132"/>
      <c r="I138" s="134"/>
      <c r="J138" s="135"/>
      <c r="K138" s="155"/>
      <c r="R138" s="155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</row>
    <row r="139" spans="1:172" s="64" customFormat="1" ht="26.25" x14ac:dyDescent="0.25">
      <c r="A139" s="137" t="s">
        <v>351</v>
      </c>
      <c r="B139" s="138"/>
      <c r="C139" s="262" t="s">
        <v>110</v>
      </c>
      <c r="D139" s="140"/>
      <c r="E139" s="141"/>
      <c r="F139" s="142">
        <v>3.6</v>
      </c>
      <c r="G139" s="141">
        <v>7.8</v>
      </c>
      <c r="H139" s="140">
        <v>25.6</v>
      </c>
      <c r="I139" s="142">
        <v>187</v>
      </c>
      <c r="J139" s="143" t="s">
        <v>352</v>
      </c>
      <c r="K139" s="214"/>
      <c r="L139" s="214"/>
      <c r="M139" s="214"/>
      <c r="N139" s="214"/>
      <c r="O139" s="214"/>
      <c r="P139" s="214"/>
      <c r="Q139" s="214"/>
      <c r="R139" s="214"/>
      <c r="S139" s="15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</row>
    <row r="140" spans="1:172" s="64" customFormat="1" x14ac:dyDescent="0.25">
      <c r="A140" s="137"/>
      <c r="B140" s="138" t="s">
        <v>154</v>
      </c>
      <c r="C140" s="160"/>
      <c r="D140" s="139">
        <v>17.100000000000001</v>
      </c>
      <c r="E140" s="163">
        <v>17.100000000000001</v>
      </c>
      <c r="F140" s="142"/>
      <c r="G140" s="142"/>
      <c r="H140" s="142"/>
      <c r="I140" s="142"/>
      <c r="J140" s="143"/>
      <c r="K140" s="214"/>
      <c r="L140" s="214"/>
      <c r="M140" s="214"/>
      <c r="N140" s="214"/>
      <c r="O140" s="214"/>
      <c r="P140" s="214"/>
      <c r="Q140" s="214"/>
      <c r="R140" s="214"/>
      <c r="S140" s="15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</row>
    <row r="141" spans="1:172" s="64" customFormat="1" x14ac:dyDescent="0.25">
      <c r="A141" s="137"/>
      <c r="B141" s="138" t="s">
        <v>37</v>
      </c>
      <c r="C141" s="160"/>
      <c r="D141" s="139">
        <v>1.79</v>
      </c>
      <c r="E141" s="163">
        <v>1.5</v>
      </c>
      <c r="F141" s="141"/>
      <c r="G141" s="141"/>
      <c r="H141" s="141"/>
      <c r="I141" s="141"/>
      <c r="J141" s="143"/>
      <c r="K141" s="214"/>
      <c r="L141" s="214"/>
      <c r="M141" s="214"/>
      <c r="N141" s="214"/>
      <c r="O141" s="214"/>
      <c r="P141" s="214"/>
      <c r="Q141" s="214"/>
      <c r="R141" s="214"/>
      <c r="S141" s="15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</row>
    <row r="142" spans="1:172" s="64" customFormat="1" x14ac:dyDescent="0.25">
      <c r="A142" s="137"/>
      <c r="B142" s="138" t="s">
        <v>55</v>
      </c>
      <c r="C142" s="160"/>
      <c r="D142" s="139">
        <v>1.5</v>
      </c>
      <c r="E142" s="163">
        <v>1.5</v>
      </c>
      <c r="F142" s="141"/>
      <c r="G142" s="141"/>
      <c r="H142" s="140"/>
      <c r="I142" s="141"/>
      <c r="J142" s="143"/>
      <c r="K142" s="214"/>
      <c r="L142" s="214"/>
      <c r="M142" s="214"/>
      <c r="N142" s="214"/>
      <c r="O142" s="214"/>
      <c r="P142" s="214"/>
      <c r="Q142" s="214"/>
      <c r="R142" s="214"/>
      <c r="S142" s="15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</row>
    <row r="143" spans="1:172" s="64" customFormat="1" x14ac:dyDescent="0.25">
      <c r="A143" s="137"/>
      <c r="B143" s="138" t="s">
        <v>197</v>
      </c>
      <c r="C143" s="160"/>
      <c r="D143" s="139">
        <v>1.7</v>
      </c>
      <c r="E143" s="163">
        <v>1.7</v>
      </c>
      <c r="F143" s="141"/>
      <c r="G143" s="141"/>
      <c r="H143" s="140"/>
      <c r="I143" s="141"/>
      <c r="J143" s="143"/>
      <c r="K143" s="214"/>
      <c r="L143" s="214"/>
      <c r="M143" s="214"/>
      <c r="N143" s="214"/>
      <c r="O143" s="214"/>
      <c r="P143" s="214"/>
      <c r="Q143" s="214"/>
      <c r="R143" s="214"/>
      <c r="S143" s="15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</row>
    <row r="144" spans="1:172" s="64" customFormat="1" x14ac:dyDescent="0.25">
      <c r="A144" s="137"/>
      <c r="B144" s="138" t="s">
        <v>87</v>
      </c>
      <c r="C144" s="160"/>
      <c r="D144" s="160"/>
      <c r="E144" s="163">
        <v>20.100000000000001</v>
      </c>
      <c r="F144" s="141"/>
      <c r="G144" s="141"/>
      <c r="H144" s="140"/>
      <c r="I144" s="141"/>
      <c r="J144" s="143"/>
      <c r="K144" s="214"/>
      <c r="L144" s="214"/>
      <c r="M144" s="214"/>
      <c r="N144" s="214"/>
      <c r="O144" s="214"/>
      <c r="P144" s="214"/>
      <c r="Q144" s="214"/>
      <c r="R144" s="214"/>
      <c r="S144" s="15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</row>
    <row r="145" spans="1:123" s="64" customFormat="1" x14ac:dyDescent="0.25">
      <c r="A145" s="137"/>
      <c r="B145" s="263" t="s">
        <v>34</v>
      </c>
      <c r="C145" s="264"/>
      <c r="D145" s="139">
        <v>58</v>
      </c>
      <c r="E145" s="163">
        <v>40</v>
      </c>
      <c r="F145" s="142"/>
      <c r="G145" s="142"/>
      <c r="H145" s="142"/>
      <c r="I145" s="142"/>
      <c r="J145" s="143"/>
      <c r="K145" s="214"/>
      <c r="L145" s="214"/>
      <c r="M145" s="214"/>
      <c r="N145" s="214"/>
      <c r="O145" s="214"/>
      <c r="P145" s="214"/>
      <c r="Q145" s="214"/>
      <c r="R145" s="214"/>
      <c r="S145" s="15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</row>
    <row r="146" spans="1:123" s="64" customFormat="1" x14ac:dyDescent="0.25">
      <c r="A146" s="137"/>
      <c r="B146" s="263" t="s">
        <v>37</v>
      </c>
      <c r="C146" s="264"/>
      <c r="D146" s="139">
        <v>9.52</v>
      </c>
      <c r="E146" s="163">
        <v>8</v>
      </c>
      <c r="F146" s="141"/>
      <c r="G146" s="141"/>
      <c r="H146" s="140"/>
      <c r="I146" s="141"/>
      <c r="J146" s="143"/>
      <c r="K146" s="214"/>
      <c r="L146" s="214"/>
      <c r="M146" s="214"/>
      <c r="N146" s="214"/>
      <c r="O146" s="214"/>
      <c r="P146" s="214"/>
      <c r="Q146" s="214"/>
      <c r="R146" s="214"/>
      <c r="S146" s="15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</row>
    <row r="147" spans="1:123" s="64" customFormat="1" x14ac:dyDescent="0.25">
      <c r="A147" s="137"/>
      <c r="B147" s="263" t="s">
        <v>36</v>
      </c>
      <c r="C147" s="264"/>
      <c r="D147" s="139">
        <v>10</v>
      </c>
      <c r="E147" s="163">
        <v>8</v>
      </c>
      <c r="F147" s="141"/>
      <c r="G147" s="141"/>
      <c r="H147" s="140"/>
      <c r="I147" s="141"/>
      <c r="J147" s="143"/>
      <c r="K147" s="214"/>
      <c r="L147" s="214"/>
      <c r="M147" s="214"/>
      <c r="N147" s="214"/>
      <c r="O147" s="214"/>
      <c r="P147" s="214"/>
      <c r="Q147" s="214"/>
      <c r="R147" s="214"/>
      <c r="S147" s="15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</row>
    <row r="148" spans="1:123" s="64" customFormat="1" x14ac:dyDescent="0.25">
      <c r="A148" s="137"/>
      <c r="B148" s="263" t="s">
        <v>38</v>
      </c>
      <c r="C148" s="264"/>
      <c r="D148" s="139">
        <v>1.7</v>
      </c>
      <c r="E148" s="163">
        <v>1.7</v>
      </c>
      <c r="F148" s="141"/>
      <c r="G148" s="141"/>
      <c r="H148" s="140"/>
      <c r="I148" s="141"/>
      <c r="J148" s="143"/>
      <c r="K148" s="214"/>
      <c r="L148" s="214"/>
      <c r="M148" s="214"/>
      <c r="N148" s="214"/>
      <c r="O148" s="214"/>
      <c r="P148" s="214"/>
      <c r="Q148" s="214"/>
      <c r="R148" s="214"/>
      <c r="S148" s="15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5"/>
      <c r="CS148" s="65"/>
      <c r="CT148" s="65"/>
      <c r="CU148" s="65"/>
      <c r="CV148" s="65"/>
      <c r="CW148" s="65"/>
      <c r="CX148" s="65"/>
      <c r="CY148" s="65"/>
      <c r="CZ148" s="65"/>
      <c r="DA148" s="65"/>
      <c r="DB148" s="65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5"/>
      <c r="DN148" s="65"/>
      <c r="DO148" s="65"/>
      <c r="DP148" s="65"/>
      <c r="DQ148" s="65"/>
      <c r="DR148" s="65"/>
      <c r="DS148" s="65"/>
    </row>
    <row r="149" spans="1:123" s="64" customFormat="1" x14ac:dyDescent="0.25">
      <c r="A149" s="137"/>
      <c r="B149" s="138" t="s">
        <v>21</v>
      </c>
      <c r="C149" s="264"/>
      <c r="D149" s="163">
        <v>1</v>
      </c>
      <c r="E149" s="163">
        <v>1</v>
      </c>
      <c r="F149" s="141"/>
      <c r="G149" s="141"/>
      <c r="H149" s="140"/>
      <c r="I149" s="141"/>
      <c r="J149" s="143"/>
      <c r="K149" s="214"/>
      <c r="L149" s="214"/>
      <c r="M149" s="214"/>
      <c r="N149" s="214"/>
      <c r="O149" s="214"/>
      <c r="P149" s="214"/>
      <c r="Q149" s="214"/>
      <c r="R149" s="214"/>
      <c r="S149" s="15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  <c r="CQ149" s="65"/>
      <c r="CR149" s="65"/>
      <c r="CS149" s="65"/>
      <c r="CT149" s="65"/>
      <c r="CU149" s="65"/>
      <c r="CV149" s="65"/>
      <c r="CW149" s="65"/>
      <c r="CX149" s="65"/>
      <c r="CY149" s="65"/>
      <c r="CZ149" s="65"/>
      <c r="DA149" s="65"/>
      <c r="DB149" s="65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</row>
    <row r="150" spans="1:123" s="64" customFormat="1" x14ac:dyDescent="0.25">
      <c r="A150" s="137"/>
      <c r="B150" s="263" t="s">
        <v>56</v>
      </c>
      <c r="C150" s="264"/>
      <c r="D150" s="265" t="s">
        <v>387</v>
      </c>
      <c r="E150" s="163">
        <v>152</v>
      </c>
      <c r="F150" s="140"/>
      <c r="G150" s="141"/>
      <c r="H150" s="140"/>
      <c r="I150" s="142"/>
      <c r="J150" s="143"/>
      <c r="K150" s="214"/>
      <c r="L150" s="214"/>
      <c r="M150" s="214"/>
      <c r="N150" s="214"/>
      <c r="O150" s="214"/>
      <c r="P150" s="214"/>
      <c r="Q150" s="214"/>
      <c r="R150" s="214"/>
      <c r="S150" s="15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</row>
    <row r="151" spans="1:123" s="64" customFormat="1" x14ac:dyDescent="0.25">
      <c r="A151" s="137"/>
      <c r="B151" s="263" t="s">
        <v>386</v>
      </c>
      <c r="C151" s="264"/>
      <c r="D151" s="265"/>
      <c r="E151" s="163">
        <v>25</v>
      </c>
      <c r="F151" s="140"/>
      <c r="G151" s="141"/>
      <c r="H151" s="140"/>
      <c r="I151" s="142"/>
      <c r="J151" s="143"/>
      <c r="K151" s="214"/>
      <c r="L151" s="214"/>
      <c r="M151" s="214"/>
      <c r="N151" s="214"/>
      <c r="O151" s="214"/>
      <c r="P151" s="214"/>
      <c r="Q151" s="214"/>
      <c r="R151" s="214"/>
      <c r="S151" s="15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5"/>
      <c r="CP151" s="65"/>
      <c r="CQ151" s="65"/>
      <c r="CR151" s="65"/>
      <c r="CS151" s="65"/>
      <c r="CT151" s="65"/>
      <c r="CU151" s="65"/>
      <c r="CV151" s="65"/>
      <c r="CW151" s="65"/>
      <c r="CX151" s="65"/>
      <c r="CY151" s="65"/>
      <c r="CZ151" s="65"/>
      <c r="DA151" s="65"/>
      <c r="DB151" s="65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</row>
    <row r="152" spans="1:123" s="64" customFormat="1" x14ac:dyDescent="0.25">
      <c r="A152" s="137"/>
      <c r="B152" s="263" t="s">
        <v>47</v>
      </c>
      <c r="C152" s="262"/>
      <c r="D152" s="140">
        <v>8.3000000000000007</v>
      </c>
      <c r="E152" s="141">
        <v>8.3000000000000007</v>
      </c>
      <c r="F152" s="140"/>
      <c r="G152" s="141"/>
      <c r="H152" s="140"/>
      <c r="I152" s="142"/>
      <c r="J152" s="143"/>
      <c r="K152" s="214"/>
      <c r="L152" s="214"/>
      <c r="M152" s="214"/>
      <c r="N152" s="214"/>
      <c r="O152" s="214"/>
      <c r="P152" s="214"/>
      <c r="Q152" s="214"/>
      <c r="R152" s="214"/>
      <c r="S152" s="15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5"/>
      <c r="CO152" s="65"/>
      <c r="CP152" s="65"/>
      <c r="CQ152" s="65"/>
      <c r="CR152" s="65"/>
      <c r="CS152" s="65"/>
      <c r="CT152" s="65"/>
      <c r="CU152" s="65"/>
      <c r="CV152" s="65"/>
      <c r="CW152" s="65"/>
      <c r="CX152" s="65"/>
      <c r="CY152" s="65"/>
      <c r="CZ152" s="65"/>
      <c r="DA152" s="65"/>
      <c r="DB152" s="65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</row>
    <row r="153" spans="1:123" s="64" customFormat="1" x14ac:dyDescent="0.25">
      <c r="A153" s="137"/>
      <c r="B153" s="263" t="s">
        <v>55</v>
      </c>
      <c r="C153" s="262"/>
      <c r="D153" s="140">
        <v>2.08</v>
      </c>
      <c r="E153" s="141">
        <v>2.08</v>
      </c>
      <c r="F153" s="140"/>
      <c r="G153" s="141"/>
      <c r="H153" s="140"/>
      <c r="I153" s="142"/>
      <c r="J153" s="143"/>
      <c r="K153" s="214"/>
      <c r="L153" s="214"/>
      <c r="M153" s="214"/>
      <c r="N153" s="214"/>
      <c r="O153" s="214"/>
      <c r="P153" s="214"/>
      <c r="Q153" s="214"/>
      <c r="R153" s="214"/>
      <c r="S153" s="15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5"/>
      <c r="CO153" s="65"/>
      <c r="CP153" s="65"/>
      <c r="CQ153" s="65"/>
      <c r="CR153" s="65"/>
      <c r="CS153" s="65"/>
      <c r="CT153" s="65"/>
      <c r="CU153" s="65"/>
      <c r="CV153" s="65"/>
      <c r="CW153" s="65"/>
      <c r="CX153" s="65"/>
      <c r="CY153" s="65"/>
      <c r="CZ153" s="65"/>
      <c r="DA153" s="65"/>
      <c r="DB153" s="65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</row>
    <row r="154" spans="1:123" s="64" customFormat="1" x14ac:dyDescent="0.25">
      <c r="A154" s="137"/>
      <c r="B154" s="263" t="s">
        <v>22</v>
      </c>
      <c r="C154" s="262"/>
      <c r="D154" s="140">
        <v>1</v>
      </c>
      <c r="E154" s="141">
        <v>1</v>
      </c>
      <c r="F154" s="140"/>
      <c r="G154" s="141"/>
      <c r="H154" s="140"/>
      <c r="I154" s="142"/>
      <c r="J154" s="143"/>
      <c r="K154" s="214"/>
      <c r="L154" s="214"/>
      <c r="M154" s="214"/>
      <c r="N154" s="214"/>
      <c r="O154" s="214"/>
      <c r="P154" s="214"/>
      <c r="Q154" s="214"/>
      <c r="R154" s="214"/>
      <c r="S154" s="15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5"/>
      <c r="DO154" s="65"/>
      <c r="DP154" s="65"/>
      <c r="DQ154" s="65"/>
      <c r="DR154" s="65"/>
      <c r="DS154" s="65"/>
    </row>
    <row r="155" spans="1:123" s="64" customFormat="1" x14ac:dyDescent="0.25">
      <c r="A155" s="137"/>
      <c r="B155" s="263" t="s">
        <v>56</v>
      </c>
      <c r="C155" s="262"/>
      <c r="D155" s="140">
        <v>12.5</v>
      </c>
      <c r="E155" s="141">
        <v>12.5</v>
      </c>
      <c r="F155" s="140"/>
      <c r="G155" s="141"/>
      <c r="H155" s="140"/>
      <c r="I155" s="142"/>
      <c r="J155" s="143"/>
      <c r="K155" s="214"/>
      <c r="L155" s="214"/>
      <c r="M155" s="214"/>
      <c r="N155" s="214"/>
      <c r="O155" s="214"/>
      <c r="P155" s="214"/>
      <c r="Q155" s="214"/>
      <c r="R155" s="214"/>
      <c r="S155" s="15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</row>
    <row r="156" spans="1:123" s="64" customFormat="1" x14ac:dyDescent="0.25">
      <c r="A156" s="137"/>
      <c r="B156" s="263" t="s">
        <v>183</v>
      </c>
      <c r="C156" s="262"/>
      <c r="D156" s="140"/>
      <c r="E156" s="141">
        <v>23.4</v>
      </c>
      <c r="F156" s="140"/>
      <c r="G156" s="141"/>
      <c r="H156" s="140"/>
      <c r="I156" s="142"/>
      <c r="J156" s="143"/>
      <c r="K156" s="214"/>
      <c r="L156" s="214"/>
      <c r="M156" s="214"/>
      <c r="N156" s="214"/>
      <c r="O156" s="214"/>
      <c r="P156" s="214"/>
      <c r="Q156" s="214"/>
      <c r="R156" s="214"/>
      <c r="S156" s="15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5"/>
      <c r="CO156" s="65"/>
      <c r="CP156" s="65"/>
      <c r="CQ156" s="65"/>
      <c r="CR156" s="65"/>
      <c r="CS156" s="65"/>
      <c r="CT156" s="65"/>
      <c r="CU156" s="65"/>
      <c r="CV156" s="65"/>
      <c r="CW156" s="65"/>
      <c r="CX156" s="65"/>
      <c r="CY156" s="65"/>
      <c r="CZ156" s="65"/>
      <c r="DA156" s="65"/>
      <c r="DB156" s="65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5"/>
      <c r="DN156" s="65"/>
      <c r="DO156" s="65"/>
      <c r="DP156" s="65"/>
      <c r="DQ156" s="65"/>
      <c r="DR156" s="65"/>
      <c r="DS156" s="65"/>
    </row>
    <row r="157" spans="1:123" s="129" customFormat="1" ht="15.75" x14ac:dyDescent="0.25">
      <c r="A157" s="137" t="s">
        <v>117</v>
      </c>
      <c r="B157" s="138"/>
      <c r="C157" s="139">
        <v>70</v>
      </c>
      <c r="D157" s="140"/>
      <c r="E157" s="141"/>
      <c r="F157" s="142">
        <v>8.75</v>
      </c>
      <c r="G157" s="141">
        <v>6.8</v>
      </c>
      <c r="H157" s="140">
        <v>8.15</v>
      </c>
      <c r="I157" s="142">
        <v>129</v>
      </c>
      <c r="J157" s="143" t="s">
        <v>403</v>
      </c>
      <c r="K157" s="214"/>
      <c r="L157" s="214"/>
      <c r="M157" s="214"/>
      <c r="N157" s="214"/>
      <c r="O157" s="214"/>
      <c r="P157" s="214"/>
      <c r="Q157" s="214"/>
      <c r="R157" s="214"/>
      <c r="S157" s="155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5"/>
      <c r="CD157" s="125"/>
      <c r="CE157" s="125"/>
      <c r="CF157" s="125"/>
      <c r="CG157" s="125"/>
      <c r="CH157" s="125"/>
      <c r="CI157" s="125"/>
      <c r="CJ157" s="125"/>
      <c r="CK157" s="125"/>
      <c r="CL157" s="125"/>
      <c r="CM157" s="125"/>
      <c r="CN157" s="125"/>
      <c r="CO157" s="125"/>
      <c r="CP157" s="125"/>
      <c r="CQ157" s="125"/>
      <c r="CR157" s="125"/>
      <c r="CS157" s="125"/>
      <c r="CT157" s="125"/>
      <c r="CU157" s="125"/>
      <c r="CV157" s="125"/>
      <c r="CW157" s="125"/>
      <c r="CX157" s="125"/>
      <c r="CY157" s="125"/>
      <c r="CZ157" s="125"/>
      <c r="DA157" s="125"/>
      <c r="DB157" s="125"/>
      <c r="DC157" s="125"/>
      <c r="DD157" s="125"/>
      <c r="DE157" s="125"/>
      <c r="DF157" s="125"/>
      <c r="DG157" s="125"/>
      <c r="DH157" s="125"/>
      <c r="DI157" s="125"/>
      <c r="DJ157" s="125"/>
      <c r="DK157" s="125"/>
      <c r="DL157" s="125"/>
      <c r="DM157" s="125"/>
      <c r="DN157" s="125"/>
      <c r="DO157" s="125"/>
      <c r="DP157" s="125"/>
      <c r="DQ157" s="125"/>
      <c r="DR157" s="125"/>
      <c r="DS157" s="125"/>
    </row>
    <row r="158" spans="1:123" s="129" customFormat="1" ht="15.75" x14ac:dyDescent="0.25">
      <c r="A158" s="137"/>
      <c r="B158" s="138" t="s">
        <v>61</v>
      </c>
      <c r="C158" s="139"/>
      <c r="D158" s="140">
        <v>69.08</v>
      </c>
      <c r="E158" s="141">
        <v>52.5</v>
      </c>
      <c r="F158" s="142"/>
      <c r="G158" s="141"/>
      <c r="H158" s="140"/>
      <c r="I158" s="142"/>
      <c r="J158" s="143"/>
      <c r="K158" s="214"/>
      <c r="L158" s="214"/>
      <c r="M158" s="214"/>
      <c r="N158" s="214"/>
      <c r="O158" s="214"/>
      <c r="P158" s="214"/>
      <c r="Q158" s="214"/>
      <c r="R158" s="214"/>
      <c r="S158" s="155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5"/>
      <c r="CD158" s="125"/>
      <c r="CE158" s="125"/>
      <c r="CF158" s="125"/>
      <c r="CG158" s="125"/>
      <c r="CH158" s="125"/>
      <c r="CI158" s="125"/>
      <c r="CJ158" s="125"/>
      <c r="CK158" s="125"/>
      <c r="CL158" s="125"/>
      <c r="CM158" s="125"/>
      <c r="CN158" s="125"/>
      <c r="CO158" s="125"/>
      <c r="CP158" s="125"/>
      <c r="CQ158" s="125"/>
      <c r="CR158" s="125"/>
      <c r="CS158" s="125"/>
      <c r="CT158" s="125"/>
      <c r="CU158" s="125"/>
      <c r="CV158" s="125"/>
      <c r="CW158" s="125"/>
      <c r="CX158" s="125"/>
      <c r="CY158" s="125"/>
      <c r="CZ158" s="125"/>
      <c r="DA158" s="125"/>
      <c r="DB158" s="125"/>
      <c r="DC158" s="125"/>
      <c r="DD158" s="125"/>
      <c r="DE158" s="125"/>
      <c r="DF158" s="125"/>
      <c r="DG158" s="125"/>
      <c r="DH158" s="125"/>
      <c r="DI158" s="125"/>
      <c r="DJ158" s="125"/>
      <c r="DK158" s="125"/>
      <c r="DL158" s="125"/>
      <c r="DM158" s="125"/>
      <c r="DN158" s="125"/>
      <c r="DO158" s="125"/>
      <c r="DP158" s="125"/>
      <c r="DQ158" s="125"/>
      <c r="DR158" s="125"/>
      <c r="DS158" s="125"/>
    </row>
    <row r="159" spans="1:123" s="129" customFormat="1" ht="15.75" x14ac:dyDescent="0.25">
      <c r="A159" s="137"/>
      <c r="B159" s="138" t="s">
        <v>55</v>
      </c>
      <c r="C159" s="139"/>
      <c r="D159" s="140">
        <v>10.5</v>
      </c>
      <c r="E159" s="141">
        <v>10.5</v>
      </c>
      <c r="F159" s="142"/>
      <c r="G159" s="142"/>
      <c r="H159" s="142"/>
      <c r="I159" s="142"/>
      <c r="J159" s="143"/>
      <c r="K159" s="214"/>
      <c r="L159" s="214"/>
      <c r="M159" s="214"/>
      <c r="N159" s="214"/>
      <c r="O159" s="214"/>
      <c r="P159" s="214"/>
      <c r="Q159" s="214"/>
      <c r="R159" s="214"/>
      <c r="S159" s="155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/>
      <c r="BY159" s="125"/>
      <c r="BZ159" s="125"/>
      <c r="CA159" s="125"/>
      <c r="CB159" s="125"/>
      <c r="CC159" s="125"/>
      <c r="CD159" s="125"/>
      <c r="CE159" s="125"/>
      <c r="CF159" s="125"/>
      <c r="CG159" s="125"/>
      <c r="CH159" s="125"/>
      <c r="CI159" s="125"/>
      <c r="CJ159" s="125"/>
      <c r="CK159" s="125"/>
      <c r="CL159" s="125"/>
      <c r="CM159" s="125"/>
      <c r="CN159" s="125"/>
      <c r="CO159" s="125"/>
      <c r="CP159" s="125"/>
      <c r="CQ159" s="125"/>
      <c r="CR159" s="125"/>
      <c r="CS159" s="125"/>
      <c r="CT159" s="125"/>
      <c r="CU159" s="125"/>
      <c r="CV159" s="125"/>
      <c r="CW159" s="125"/>
      <c r="CX159" s="125"/>
      <c r="CY159" s="125"/>
      <c r="CZ159" s="125"/>
      <c r="DA159" s="125"/>
      <c r="DB159" s="125"/>
      <c r="DC159" s="125"/>
      <c r="DD159" s="125"/>
      <c r="DE159" s="125"/>
      <c r="DF159" s="125"/>
      <c r="DG159" s="125"/>
      <c r="DH159" s="125"/>
      <c r="DI159" s="125"/>
      <c r="DJ159" s="125"/>
      <c r="DK159" s="125"/>
      <c r="DL159" s="125"/>
      <c r="DM159" s="125"/>
      <c r="DN159" s="125"/>
      <c r="DO159" s="125"/>
      <c r="DP159" s="125"/>
      <c r="DQ159" s="125"/>
      <c r="DR159" s="125"/>
      <c r="DS159" s="125"/>
    </row>
    <row r="160" spans="1:123" s="129" customFormat="1" ht="15.75" x14ac:dyDescent="0.25">
      <c r="A160" s="137"/>
      <c r="B160" s="138" t="s">
        <v>196</v>
      </c>
      <c r="C160" s="139"/>
      <c r="D160" s="140">
        <v>1.75</v>
      </c>
      <c r="E160" s="141">
        <v>1.75</v>
      </c>
      <c r="F160" s="142"/>
      <c r="G160" s="141"/>
      <c r="H160" s="140"/>
      <c r="I160" s="142"/>
      <c r="J160" s="143"/>
      <c r="K160" s="214"/>
      <c r="L160" s="214"/>
      <c r="M160" s="214"/>
      <c r="N160" s="214"/>
      <c r="O160" s="214"/>
      <c r="P160" s="214"/>
      <c r="Q160" s="214"/>
      <c r="R160" s="214"/>
      <c r="S160" s="155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5"/>
      <c r="CB160" s="125"/>
      <c r="CC160" s="125"/>
      <c r="CD160" s="125"/>
      <c r="CE160" s="125"/>
      <c r="CF160" s="125"/>
      <c r="CG160" s="125"/>
      <c r="CH160" s="125"/>
      <c r="CI160" s="125"/>
      <c r="CJ160" s="125"/>
      <c r="CK160" s="125"/>
      <c r="CL160" s="125"/>
      <c r="CM160" s="125"/>
      <c r="CN160" s="125"/>
      <c r="CO160" s="125"/>
      <c r="CP160" s="125"/>
      <c r="CQ160" s="125"/>
      <c r="CR160" s="125"/>
      <c r="CS160" s="125"/>
      <c r="CT160" s="125"/>
      <c r="CU160" s="125"/>
      <c r="CV160" s="125"/>
      <c r="CW160" s="125"/>
      <c r="CX160" s="125"/>
      <c r="CY160" s="125"/>
      <c r="CZ160" s="125"/>
      <c r="DA160" s="125"/>
      <c r="DB160" s="125"/>
      <c r="DC160" s="125"/>
      <c r="DD160" s="125"/>
      <c r="DE160" s="125"/>
      <c r="DF160" s="125"/>
      <c r="DG160" s="125"/>
      <c r="DH160" s="125"/>
      <c r="DI160" s="125"/>
      <c r="DJ160" s="125"/>
      <c r="DK160" s="125"/>
      <c r="DL160" s="125"/>
      <c r="DM160" s="125"/>
      <c r="DN160" s="125"/>
      <c r="DO160" s="125"/>
      <c r="DP160" s="125"/>
      <c r="DQ160" s="125"/>
      <c r="DR160" s="125"/>
      <c r="DS160" s="125"/>
    </row>
    <row r="161" spans="1:172" s="129" customFormat="1" ht="15.75" x14ac:dyDescent="0.25">
      <c r="A161" s="137"/>
      <c r="B161" s="138" t="s">
        <v>37</v>
      </c>
      <c r="C161" s="139"/>
      <c r="D161" s="140">
        <v>15.5</v>
      </c>
      <c r="E161" s="141">
        <v>13</v>
      </c>
      <c r="F161" s="142"/>
      <c r="G161" s="141"/>
      <c r="H161" s="140"/>
      <c r="I161" s="142"/>
      <c r="J161" s="143"/>
      <c r="K161" s="214"/>
      <c r="L161" s="214"/>
      <c r="M161" s="214"/>
      <c r="N161" s="214"/>
      <c r="O161" s="214"/>
      <c r="P161" s="214"/>
      <c r="Q161" s="214"/>
      <c r="R161" s="214"/>
      <c r="S161" s="155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/>
      <c r="BW161" s="125"/>
      <c r="BX161" s="125"/>
      <c r="BY161" s="125"/>
      <c r="BZ161" s="125"/>
      <c r="CA161" s="125"/>
      <c r="CB161" s="125"/>
      <c r="CC161" s="125"/>
      <c r="CD161" s="125"/>
      <c r="CE161" s="125"/>
      <c r="CF161" s="125"/>
      <c r="CG161" s="125"/>
      <c r="CH161" s="125"/>
      <c r="CI161" s="125"/>
      <c r="CJ161" s="125"/>
      <c r="CK161" s="125"/>
      <c r="CL161" s="125"/>
      <c r="CM161" s="125"/>
      <c r="CN161" s="125"/>
      <c r="CO161" s="125"/>
      <c r="CP161" s="125"/>
      <c r="CQ161" s="125"/>
      <c r="CR161" s="125"/>
      <c r="CS161" s="125"/>
      <c r="CT161" s="125"/>
      <c r="CU161" s="125"/>
      <c r="CV161" s="125"/>
      <c r="CW161" s="125"/>
      <c r="CX161" s="125"/>
      <c r="CY161" s="125"/>
      <c r="CZ161" s="125"/>
      <c r="DA161" s="125"/>
      <c r="DB161" s="125"/>
      <c r="DC161" s="125"/>
      <c r="DD161" s="125"/>
      <c r="DE161" s="125"/>
      <c r="DF161" s="125"/>
      <c r="DG161" s="125"/>
      <c r="DH161" s="125"/>
      <c r="DI161" s="125"/>
      <c r="DJ161" s="125"/>
      <c r="DK161" s="125"/>
      <c r="DL161" s="125"/>
      <c r="DM161" s="125"/>
      <c r="DN161" s="125"/>
      <c r="DO161" s="125"/>
      <c r="DP161" s="125"/>
      <c r="DQ161" s="125"/>
      <c r="DR161" s="125"/>
      <c r="DS161" s="125"/>
    </row>
    <row r="162" spans="1:172" s="129" customFormat="1" ht="15.75" x14ac:dyDescent="0.25">
      <c r="A162" s="137"/>
      <c r="B162" s="138" t="s">
        <v>56</v>
      </c>
      <c r="C162" s="139"/>
      <c r="D162" s="140">
        <v>5.3</v>
      </c>
      <c r="E162" s="141">
        <v>5.3</v>
      </c>
      <c r="F162" s="142"/>
      <c r="G162" s="141"/>
      <c r="H162" s="140"/>
      <c r="I162" s="142"/>
      <c r="J162" s="266"/>
      <c r="K162" s="214"/>
      <c r="L162" s="214"/>
      <c r="M162" s="214"/>
      <c r="N162" s="214"/>
      <c r="O162" s="214"/>
      <c r="P162" s="214"/>
      <c r="Q162" s="214"/>
      <c r="R162" s="214"/>
      <c r="S162" s="155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/>
      <c r="BY162" s="125"/>
      <c r="BZ162" s="125"/>
      <c r="CA162" s="125"/>
      <c r="CB162" s="125"/>
      <c r="CC162" s="125"/>
      <c r="CD162" s="125"/>
      <c r="CE162" s="125"/>
      <c r="CF162" s="125"/>
      <c r="CG162" s="125"/>
      <c r="CH162" s="125"/>
      <c r="CI162" s="125"/>
      <c r="CJ162" s="125"/>
      <c r="CK162" s="125"/>
      <c r="CL162" s="125"/>
      <c r="CM162" s="125"/>
      <c r="CN162" s="125"/>
      <c r="CO162" s="125"/>
      <c r="CP162" s="125"/>
      <c r="CQ162" s="125"/>
      <c r="CR162" s="125"/>
      <c r="CS162" s="125"/>
      <c r="CT162" s="125"/>
      <c r="CU162" s="125"/>
      <c r="CV162" s="125"/>
      <c r="CW162" s="125"/>
      <c r="CX162" s="125"/>
      <c r="CY162" s="125"/>
      <c r="CZ162" s="125"/>
      <c r="DA162" s="125"/>
      <c r="DB162" s="125"/>
      <c r="DC162" s="125"/>
      <c r="DD162" s="125"/>
      <c r="DE162" s="125"/>
      <c r="DF162" s="125"/>
      <c r="DG162" s="125"/>
      <c r="DH162" s="125"/>
      <c r="DI162" s="125"/>
      <c r="DJ162" s="125"/>
      <c r="DK162" s="125"/>
      <c r="DL162" s="125"/>
      <c r="DM162" s="125"/>
      <c r="DN162" s="125"/>
      <c r="DO162" s="125"/>
      <c r="DP162" s="125"/>
      <c r="DQ162" s="125"/>
      <c r="DR162" s="125"/>
      <c r="DS162" s="125"/>
    </row>
    <row r="163" spans="1:172" s="129" customFormat="1" ht="15.75" x14ac:dyDescent="0.25">
      <c r="A163" s="137"/>
      <c r="B163" s="138" t="s">
        <v>21</v>
      </c>
      <c r="C163" s="139"/>
      <c r="D163" s="141">
        <v>0.5</v>
      </c>
      <c r="E163" s="141">
        <v>0.5</v>
      </c>
      <c r="F163" s="140"/>
      <c r="G163" s="141"/>
      <c r="H163" s="140"/>
      <c r="I163" s="142"/>
      <c r="J163" s="266"/>
      <c r="K163" s="214"/>
      <c r="L163" s="214"/>
      <c r="M163" s="214"/>
      <c r="N163" s="214"/>
      <c r="O163" s="214"/>
      <c r="P163" s="214"/>
      <c r="Q163" s="214"/>
      <c r="R163" s="214"/>
      <c r="S163" s="155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/>
      <c r="BT163" s="125"/>
      <c r="BU163" s="125"/>
      <c r="BV163" s="125"/>
      <c r="BW163" s="125"/>
      <c r="BX163" s="125"/>
      <c r="BY163" s="125"/>
      <c r="BZ163" s="125"/>
      <c r="CA163" s="125"/>
      <c r="CB163" s="125"/>
      <c r="CC163" s="125"/>
      <c r="CD163" s="125"/>
      <c r="CE163" s="125"/>
      <c r="CF163" s="125"/>
      <c r="CG163" s="125"/>
      <c r="CH163" s="125"/>
      <c r="CI163" s="125"/>
      <c r="CJ163" s="125"/>
      <c r="CK163" s="125"/>
      <c r="CL163" s="125"/>
      <c r="CM163" s="125"/>
      <c r="CN163" s="125"/>
      <c r="CO163" s="125"/>
      <c r="CP163" s="125"/>
      <c r="CQ163" s="125"/>
      <c r="CR163" s="125"/>
      <c r="CS163" s="125"/>
      <c r="CT163" s="125"/>
      <c r="CU163" s="125"/>
      <c r="CV163" s="125"/>
      <c r="CW163" s="125"/>
      <c r="CX163" s="125"/>
      <c r="CY163" s="125"/>
      <c r="CZ163" s="125"/>
      <c r="DA163" s="125"/>
      <c r="DB163" s="125"/>
      <c r="DC163" s="125"/>
      <c r="DD163" s="125"/>
      <c r="DE163" s="125"/>
      <c r="DF163" s="125"/>
      <c r="DG163" s="125"/>
      <c r="DH163" s="125"/>
      <c r="DI163" s="125"/>
      <c r="DJ163" s="125"/>
      <c r="DK163" s="125"/>
      <c r="DL163" s="125"/>
      <c r="DM163" s="125"/>
      <c r="DN163" s="125"/>
      <c r="DO163" s="125"/>
      <c r="DP163" s="125"/>
      <c r="DQ163" s="125"/>
      <c r="DR163" s="125"/>
      <c r="DS163" s="125"/>
    </row>
    <row r="164" spans="1:172" s="129" customFormat="1" ht="15.75" x14ac:dyDescent="0.25">
      <c r="A164" s="137"/>
      <c r="B164" s="138" t="s">
        <v>44</v>
      </c>
      <c r="C164" s="139"/>
      <c r="D164" s="140">
        <v>5</v>
      </c>
      <c r="E164" s="141">
        <v>5</v>
      </c>
      <c r="F164" s="140"/>
      <c r="G164" s="141"/>
      <c r="H164" s="140"/>
      <c r="I164" s="142"/>
      <c r="J164" s="266"/>
      <c r="K164" s="214"/>
      <c r="L164" s="214"/>
      <c r="M164" s="214"/>
      <c r="N164" s="214"/>
      <c r="O164" s="214"/>
      <c r="P164" s="214"/>
      <c r="Q164" s="214"/>
      <c r="R164" s="214"/>
      <c r="S164" s="155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/>
      <c r="BY164" s="125"/>
      <c r="BZ164" s="125"/>
      <c r="CA164" s="125"/>
      <c r="CB164" s="125"/>
      <c r="CC164" s="125"/>
      <c r="CD164" s="125"/>
      <c r="CE164" s="125"/>
      <c r="CF164" s="125"/>
      <c r="CG164" s="125"/>
      <c r="CH164" s="125"/>
      <c r="CI164" s="125"/>
      <c r="CJ164" s="125"/>
      <c r="CK164" s="125"/>
      <c r="CL164" s="125"/>
      <c r="CM164" s="125"/>
      <c r="CN164" s="125"/>
      <c r="CO164" s="125"/>
      <c r="CP164" s="125"/>
      <c r="CQ164" s="125"/>
      <c r="CR164" s="125"/>
      <c r="CS164" s="125"/>
      <c r="CT164" s="125"/>
      <c r="CU164" s="125"/>
      <c r="CV164" s="125"/>
      <c r="CW164" s="125"/>
      <c r="CX164" s="125"/>
      <c r="CY164" s="125"/>
      <c r="CZ164" s="125"/>
      <c r="DA164" s="125"/>
      <c r="DB164" s="125"/>
      <c r="DC164" s="125"/>
      <c r="DD164" s="125"/>
      <c r="DE164" s="125"/>
      <c r="DF164" s="125"/>
      <c r="DG164" s="125"/>
      <c r="DH164" s="125"/>
      <c r="DI164" s="125"/>
      <c r="DJ164" s="125"/>
      <c r="DK164" s="125"/>
      <c r="DL164" s="125"/>
      <c r="DM164" s="125"/>
      <c r="DN164" s="125"/>
      <c r="DO164" s="125"/>
      <c r="DP164" s="125"/>
      <c r="DQ164" s="125"/>
      <c r="DR164" s="125"/>
      <c r="DS164" s="125"/>
    </row>
    <row r="165" spans="1:172" s="129" customFormat="1" ht="15.75" x14ac:dyDescent="0.25">
      <c r="A165" s="137"/>
      <c r="B165" s="138" t="s">
        <v>38</v>
      </c>
      <c r="C165" s="139"/>
      <c r="D165" s="140">
        <v>1.5</v>
      </c>
      <c r="E165" s="141">
        <v>1.5</v>
      </c>
      <c r="F165" s="140"/>
      <c r="G165" s="141"/>
      <c r="H165" s="140"/>
      <c r="I165" s="142"/>
      <c r="J165" s="266"/>
      <c r="K165" s="214"/>
      <c r="L165" s="214"/>
      <c r="M165" s="214"/>
      <c r="N165" s="214"/>
      <c r="O165" s="214"/>
      <c r="P165" s="214"/>
      <c r="Q165" s="214"/>
      <c r="R165" s="214"/>
      <c r="S165" s="155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5"/>
      <c r="CE165" s="125"/>
      <c r="CF165" s="125"/>
      <c r="CG165" s="125"/>
      <c r="CH165" s="125"/>
      <c r="CI165" s="125"/>
      <c r="CJ165" s="125"/>
      <c r="CK165" s="125"/>
      <c r="CL165" s="125"/>
      <c r="CM165" s="125"/>
      <c r="CN165" s="125"/>
      <c r="CO165" s="125"/>
      <c r="CP165" s="125"/>
      <c r="CQ165" s="125"/>
      <c r="CR165" s="125"/>
      <c r="CS165" s="125"/>
      <c r="CT165" s="125"/>
      <c r="CU165" s="125"/>
      <c r="CV165" s="125"/>
      <c r="CW165" s="125"/>
      <c r="CX165" s="125"/>
      <c r="CY165" s="125"/>
      <c r="CZ165" s="125"/>
      <c r="DA165" s="125"/>
      <c r="DB165" s="125"/>
      <c r="DC165" s="125"/>
      <c r="DD165" s="125"/>
      <c r="DE165" s="125"/>
      <c r="DF165" s="125"/>
      <c r="DG165" s="125"/>
      <c r="DH165" s="125"/>
      <c r="DI165" s="125"/>
      <c r="DJ165" s="125"/>
      <c r="DK165" s="125"/>
      <c r="DL165" s="125"/>
      <c r="DM165" s="125"/>
      <c r="DN165" s="125"/>
      <c r="DO165" s="125"/>
      <c r="DP165" s="125"/>
      <c r="DQ165" s="125"/>
      <c r="DR165" s="125"/>
      <c r="DS165" s="125"/>
    </row>
    <row r="166" spans="1:172" s="129" customFormat="1" ht="15.75" x14ac:dyDescent="0.25">
      <c r="A166" s="137"/>
      <c r="B166" s="138" t="s">
        <v>20</v>
      </c>
      <c r="C166" s="139"/>
      <c r="D166" s="140">
        <v>0.2</v>
      </c>
      <c r="E166" s="141">
        <v>0.2</v>
      </c>
      <c r="F166" s="140"/>
      <c r="G166" s="141"/>
      <c r="H166" s="140"/>
      <c r="I166" s="142"/>
      <c r="J166" s="266"/>
      <c r="K166" s="214"/>
      <c r="L166" s="214"/>
      <c r="M166" s="214"/>
      <c r="N166" s="214"/>
      <c r="O166" s="214"/>
      <c r="P166" s="214"/>
      <c r="Q166" s="214"/>
      <c r="R166" s="214"/>
      <c r="S166" s="155"/>
      <c r="T166" s="126"/>
      <c r="U166" s="126"/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  <c r="BI166" s="125"/>
      <c r="BJ166" s="125"/>
      <c r="BK166" s="125"/>
      <c r="BL166" s="125"/>
      <c r="BM166" s="125"/>
      <c r="BN166" s="125"/>
      <c r="BO166" s="125"/>
      <c r="BP166" s="125"/>
      <c r="BQ166" s="125"/>
      <c r="BR166" s="125"/>
      <c r="BS166" s="125"/>
      <c r="BT166" s="125"/>
      <c r="BU166" s="125"/>
      <c r="BV166" s="125"/>
      <c r="BW166" s="125"/>
      <c r="BX166" s="125"/>
      <c r="BY166" s="125"/>
      <c r="BZ166" s="125"/>
      <c r="CA166" s="125"/>
      <c r="CB166" s="125"/>
      <c r="CC166" s="125"/>
      <c r="CD166" s="125"/>
      <c r="CE166" s="125"/>
      <c r="CF166" s="125"/>
      <c r="CG166" s="125"/>
      <c r="CH166" s="125"/>
      <c r="CI166" s="125"/>
      <c r="CJ166" s="125"/>
      <c r="CK166" s="125"/>
      <c r="CL166" s="125"/>
      <c r="CM166" s="125"/>
      <c r="CN166" s="125"/>
      <c r="CO166" s="125"/>
      <c r="CP166" s="125"/>
      <c r="CQ166" s="125"/>
      <c r="CR166" s="125"/>
      <c r="CS166" s="125"/>
      <c r="CT166" s="125"/>
      <c r="CU166" s="125"/>
      <c r="CV166" s="125"/>
      <c r="CW166" s="125"/>
      <c r="CX166" s="125"/>
      <c r="CY166" s="125"/>
      <c r="CZ166" s="125"/>
      <c r="DA166" s="125"/>
      <c r="DB166" s="125"/>
      <c r="DC166" s="125"/>
      <c r="DD166" s="125"/>
      <c r="DE166" s="125"/>
      <c r="DF166" s="125"/>
      <c r="DG166" s="125"/>
      <c r="DH166" s="125"/>
      <c r="DI166" s="125"/>
      <c r="DJ166" s="125"/>
      <c r="DK166" s="125"/>
      <c r="DL166" s="125"/>
      <c r="DM166" s="125"/>
      <c r="DN166" s="125"/>
      <c r="DO166" s="125"/>
      <c r="DP166" s="125"/>
      <c r="DQ166" s="125"/>
      <c r="DR166" s="125"/>
      <c r="DS166" s="125"/>
    </row>
    <row r="167" spans="1:172" s="129" customFormat="1" ht="27" customHeight="1" x14ac:dyDescent="0.25">
      <c r="A167" s="137"/>
      <c r="B167" s="138" t="s">
        <v>87</v>
      </c>
      <c r="C167" s="139"/>
      <c r="D167" s="140"/>
      <c r="E167" s="141">
        <v>83</v>
      </c>
      <c r="F167" s="140"/>
      <c r="G167" s="141"/>
      <c r="H167" s="140"/>
      <c r="I167" s="142"/>
      <c r="J167" s="266"/>
      <c r="K167" s="214"/>
      <c r="L167" s="214"/>
      <c r="M167" s="214"/>
      <c r="N167" s="214"/>
      <c r="O167" s="214"/>
      <c r="P167" s="214"/>
      <c r="Q167" s="214"/>
      <c r="R167" s="214"/>
      <c r="S167" s="155"/>
      <c r="T167" s="126"/>
      <c r="U167" s="126"/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/>
      <c r="BW167" s="125"/>
      <c r="BX167" s="125"/>
      <c r="BY167" s="125"/>
      <c r="BZ167" s="125"/>
      <c r="CA167" s="125"/>
      <c r="CB167" s="125"/>
      <c r="CC167" s="125"/>
      <c r="CD167" s="125"/>
      <c r="CE167" s="125"/>
      <c r="CF167" s="125"/>
      <c r="CG167" s="125"/>
      <c r="CH167" s="125"/>
      <c r="CI167" s="125"/>
      <c r="CJ167" s="125"/>
      <c r="CK167" s="125"/>
      <c r="CL167" s="125"/>
      <c r="CM167" s="125"/>
      <c r="CN167" s="125"/>
      <c r="CO167" s="125"/>
      <c r="CP167" s="125"/>
      <c r="CQ167" s="125"/>
      <c r="CR167" s="125"/>
      <c r="CS167" s="125"/>
      <c r="CT167" s="125"/>
      <c r="CU167" s="125"/>
      <c r="CV167" s="125"/>
      <c r="CW167" s="125"/>
      <c r="CX167" s="125"/>
      <c r="CY167" s="125"/>
      <c r="CZ167" s="125"/>
      <c r="DA167" s="125"/>
      <c r="DB167" s="125"/>
      <c r="DC167" s="125"/>
      <c r="DD167" s="125"/>
      <c r="DE167" s="125"/>
      <c r="DF167" s="125"/>
      <c r="DG167" s="125"/>
      <c r="DH167" s="125"/>
      <c r="DI167" s="125"/>
      <c r="DJ167" s="125"/>
      <c r="DK167" s="125"/>
      <c r="DL167" s="125"/>
      <c r="DM167" s="125"/>
      <c r="DN167" s="125"/>
      <c r="DO167" s="125"/>
      <c r="DP167" s="125"/>
      <c r="DQ167" s="125"/>
      <c r="DR167" s="125"/>
      <c r="DS167" s="125"/>
    </row>
    <row r="168" spans="1:172" s="82" customFormat="1" ht="27" customHeight="1" x14ac:dyDescent="0.25">
      <c r="A168" s="137" t="s">
        <v>96</v>
      </c>
      <c r="B168" s="138"/>
      <c r="C168" s="139">
        <v>130</v>
      </c>
      <c r="D168" s="140"/>
      <c r="E168" s="141"/>
      <c r="F168" s="140">
        <v>3.7</v>
      </c>
      <c r="G168" s="141">
        <v>4.4400000000000004</v>
      </c>
      <c r="H168" s="140">
        <v>25</v>
      </c>
      <c r="I168" s="142">
        <v>155</v>
      </c>
      <c r="J168" s="143" t="s">
        <v>238</v>
      </c>
      <c r="K168" s="214"/>
      <c r="L168" s="214"/>
      <c r="M168" s="214"/>
      <c r="N168" s="214"/>
      <c r="O168" s="214"/>
      <c r="P168" s="214"/>
      <c r="Q168" s="214"/>
      <c r="R168" s="214"/>
      <c r="S168" s="155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</row>
    <row r="169" spans="1:172" s="82" customFormat="1" ht="15" customHeight="1" x14ac:dyDescent="0.25">
      <c r="A169" s="137"/>
      <c r="B169" s="138" t="s">
        <v>34</v>
      </c>
      <c r="C169" s="139"/>
      <c r="D169" s="140">
        <v>160</v>
      </c>
      <c r="E169" s="141">
        <v>111.6</v>
      </c>
      <c r="F169" s="140"/>
      <c r="G169" s="141"/>
      <c r="H169" s="140"/>
      <c r="I169" s="142"/>
      <c r="J169" s="143"/>
      <c r="K169" s="214"/>
      <c r="L169" s="214"/>
      <c r="M169" s="214"/>
      <c r="N169" s="214"/>
      <c r="O169" s="214"/>
      <c r="P169" s="214"/>
      <c r="Q169" s="214"/>
      <c r="R169" s="214"/>
      <c r="S169" s="155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84"/>
      <c r="FG169" s="84"/>
      <c r="FH169" s="84"/>
      <c r="FI169" s="84"/>
      <c r="FJ169" s="84"/>
      <c r="FK169" s="84"/>
      <c r="FL169" s="84"/>
      <c r="FM169" s="84"/>
      <c r="FN169" s="84"/>
      <c r="FO169" s="84"/>
      <c r="FP169" s="84"/>
    </row>
    <row r="170" spans="1:172" s="82" customFormat="1" ht="15" customHeight="1" x14ac:dyDescent="0.25">
      <c r="A170" s="137"/>
      <c r="B170" s="138" t="s">
        <v>18</v>
      </c>
      <c r="C170" s="139"/>
      <c r="D170" s="140">
        <v>20.5</v>
      </c>
      <c r="E170" s="141">
        <v>19.5</v>
      </c>
      <c r="F170" s="140"/>
      <c r="G170" s="141"/>
      <c r="H170" s="140"/>
      <c r="I170" s="142"/>
      <c r="J170" s="143"/>
      <c r="K170" s="214"/>
      <c r="L170" s="214"/>
      <c r="M170" s="214"/>
      <c r="N170" s="214"/>
      <c r="O170" s="214"/>
      <c r="P170" s="214"/>
      <c r="Q170" s="214"/>
      <c r="R170" s="214"/>
      <c r="S170" s="155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4"/>
      <c r="EK170" s="84"/>
      <c r="EL170" s="84"/>
      <c r="EM170" s="84"/>
      <c r="EN170" s="84"/>
      <c r="EO170" s="84"/>
      <c r="EP170" s="84"/>
      <c r="EQ170" s="84"/>
      <c r="ER170" s="84"/>
      <c r="ES170" s="84"/>
      <c r="ET170" s="84"/>
      <c r="EU170" s="84"/>
      <c r="EV170" s="84"/>
      <c r="EW170" s="84"/>
      <c r="EX170" s="84"/>
      <c r="EY170" s="84"/>
      <c r="EZ170" s="84"/>
      <c r="FA170" s="84"/>
      <c r="FB170" s="84"/>
      <c r="FC170" s="84"/>
      <c r="FD170" s="84"/>
      <c r="FE170" s="84"/>
      <c r="FF170" s="84"/>
      <c r="FG170" s="84"/>
      <c r="FH170" s="84"/>
      <c r="FI170" s="84"/>
      <c r="FJ170" s="84"/>
      <c r="FK170" s="84"/>
      <c r="FL170" s="84"/>
      <c r="FM170" s="84"/>
      <c r="FN170" s="84"/>
      <c r="FO170" s="84"/>
      <c r="FP170" s="84"/>
    </row>
    <row r="171" spans="1:172" s="82" customFormat="1" ht="15" customHeight="1" x14ac:dyDescent="0.25">
      <c r="A171" s="137"/>
      <c r="B171" s="138" t="s">
        <v>22</v>
      </c>
      <c r="C171" s="139"/>
      <c r="D171" s="140">
        <v>3</v>
      </c>
      <c r="E171" s="141">
        <v>3</v>
      </c>
      <c r="F171" s="140"/>
      <c r="G171" s="141"/>
      <c r="H171" s="140"/>
      <c r="I171" s="142"/>
      <c r="J171" s="143"/>
      <c r="K171" s="214"/>
      <c r="L171" s="214"/>
      <c r="M171" s="214"/>
      <c r="N171" s="214"/>
      <c r="O171" s="214"/>
      <c r="P171" s="214"/>
      <c r="Q171" s="214"/>
      <c r="R171" s="214"/>
      <c r="S171" s="155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/>
      <c r="DY171" s="84"/>
      <c r="DZ171" s="84"/>
      <c r="EA171" s="84"/>
      <c r="EB171" s="84"/>
      <c r="EC171" s="84"/>
      <c r="ED171" s="84"/>
      <c r="EE171" s="84"/>
      <c r="EF171" s="84"/>
      <c r="EG171" s="84"/>
      <c r="EH171" s="84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/>
      <c r="FJ171" s="84"/>
      <c r="FK171" s="84"/>
      <c r="FL171" s="84"/>
      <c r="FM171" s="84"/>
      <c r="FN171" s="84"/>
      <c r="FO171" s="84"/>
      <c r="FP171" s="84"/>
    </row>
    <row r="172" spans="1:172" s="82" customFormat="1" ht="32.25" customHeight="1" x14ac:dyDescent="0.25">
      <c r="A172" s="137"/>
      <c r="B172" s="138" t="s">
        <v>21</v>
      </c>
      <c r="C172" s="139"/>
      <c r="D172" s="140">
        <v>1</v>
      </c>
      <c r="E172" s="141">
        <v>1</v>
      </c>
      <c r="F172" s="140"/>
      <c r="G172" s="141"/>
      <c r="H172" s="140"/>
      <c r="I172" s="142"/>
      <c r="J172" s="143"/>
      <c r="K172" s="214"/>
      <c r="L172" s="214"/>
      <c r="M172" s="214"/>
      <c r="N172" s="214"/>
      <c r="O172" s="214"/>
      <c r="P172" s="214"/>
      <c r="Q172" s="214"/>
      <c r="R172" s="214"/>
      <c r="S172" s="155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</row>
    <row r="173" spans="1:172" s="75" customFormat="1" x14ac:dyDescent="0.25">
      <c r="A173" s="137" t="s">
        <v>404</v>
      </c>
      <c r="B173" s="138"/>
      <c r="C173" s="139">
        <v>180</v>
      </c>
      <c r="D173" s="140"/>
      <c r="E173" s="141"/>
      <c r="F173" s="142"/>
      <c r="G173" s="141"/>
      <c r="H173" s="140">
        <v>10</v>
      </c>
      <c r="I173" s="142">
        <v>40</v>
      </c>
      <c r="J173" s="143" t="s">
        <v>411</v>
      </c>
      <c r="K173" s="214"/>
      <c r="L173" s="214"/>
      <c r="M173" s="214"/>
      <c r="N173" s="214"/>
      <c r="O173" s="214"/>
      <c r="P173" s="214"/>
      <c r="Q173" s="214"/>
      <c r="R173" s="214"/>
      <c r="S173" s="155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4"/>
      <c r="DI173" s="84"/>
      <c r="DJ173" s="84"/>
      <c r="DK173" s="84"/>
      <c r="DL173" s="84"/>
      <c r="DM173" s="84"/>
      <c r="DN173" s="84"/>
      <c r="DO173" s="84"/>
      <c r="DP173" s="84"/>
      <c r="DQ173" s="84"/>
      <c r="DR173" s="84"/>
      <c r="DS173" s="84"/>
    </row>
    <row r="174" spans="1:172" s="75" customFormat="1" x14ac:dyDescent="0.25">
      <c r="A174" s="137"/>
      <c r="B174" s="138" t="s">
        <v>75</v>
      </c>
      <c r="C174" s="139"/>
      <c r="D174" s="140">
        <v>21.6</v>
      </c>
      <c r="E174" s="141">
        <v>21.6</v>
      </c>
      <c r="F174" s="142"/>
      <c r="G174" s="141"/>
      <c r="H174" s="140"/>
      <c r="I174" s="142"/>
      <c r="J174" s="143"/>
      <c r="K174" s="214"/>
      <c r="L174" s="214"/>
      <c r="M174" s="214"/>
      <c r="N174" s="214"/>
      <c r="O174" s="214"/>
      <c r="P174" s="214"/>
      <c r="Q174" s="214"/>
      <c r="R174" s="214"/>
      <c r="S174" s="155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  <c r="CR174" s="84"/>
      <c r="CS174" s="84"/>
      <c r="CT174" s="84"/>
      <c r="CU174" s="84"/>
      <c r="CV174" s="84"/>
      <c r="CW174" s="84"/>
      <c r="CX174" s="84"/>
      <c r="CY174" s="84"/>
      <c r="CZ174" s="84"/>
      <c r="DA174" s="84"/>
      <c r="DB174" s="84"/>
      <c r="DC174" s="84"/>
      <c r="DD174" s="84"/>
      <c r="DE174" s="84"/>
      <c r="DF174" s="84"/>
      <c r="DG174" s="84"/>
      <c r="DH174" s="84"/>
      <c r="DI174" s="84"/>
      <c r="DJ174" s="84"/>
      <c r="DK174" s="84"/>
      <c r="DL174" s="84"/>
      <c r="DM174" s="84"/>
      <c r="DN174" s="84"/>
      <c r="DO174" s="84"/>
      <c r="DP174" s="84"/>
      <c r="DQ174" s="84"/>
      <c r="DR174" s="84"/>
      <c r="DS174" s="84"/>
    </row>
    <row r="175" spans="1:172" s="75" customFormat="1" x14ac:dyDescent="0.25">
      <c r="A175" s="137"/>
      <c r="B175" s="138" t="s">
        <v>56</v>
      </c>
      <c r="C175" s="139"/>
      <c r="D175" s="140">
        <v>172</v>
      </c>
      <c r="E175" s="141">
        <v>172</v>
      </c>
      <c r="F175" s="142"/>
      <c r="G175" s="141"/>
      <c r="H175" s="140"/>
      <c r="I175" s="142"/>
      <c r="J175" s="143"/>
      <c r="K175" s="214"/>
      <c r="L175" s="214"/>
      <c r="M175" s="214"/>
      <c r="N175" s="214"/>
      <c r="O175" s="214"/>
      <c r="P175" s="214"/>
      <c r="Q175" s="214"/>
      <c r="R175" s="214"/>
      <c r="S175" s="155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4"/>
      <c r="DO175" s="84"/>
      <c r="DP175" s="84"/>
      <c r="DQ175" s="84"/>
      <c r="DR175" s="84"/>
      <c r="DS175" s="84"/>
    </row>
    <row r="176" spans="1:172" s="75" customFormat="1" x14ac:dyDescent="0.25">
      <c r="A176" s="137"/>
      <c r="B176" s="138" t="s">
        <v>20</v>
      </c>
      <c r="C176" s="139"/>
      <c r="D176" s="140">
        <v>5</v>
      </c>
      <c r="E176" s="141">
        <v>5</v>
      </c>
      <c r="F176" s="142"/>
      <c r="G176" s="141"/>
      <c r="H176" s="140"/>
      <c r="I176" s="142"/>
      <c r="J176" s="143"/>
      <c r="K176" s="214"/>
      <c r="L176" s="214"/>
      <c r="M176" s="214"/>
      <c r="N176" s="214"/>
      <c r="O176" s="214"/>
      <c r="P176" s="214"/>
      <c r="Q176" s="214"/>
      <c r="R176" s="214"/>
      <c r="S176" s="155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4"/>
      <c r="DR176" s="84"/>
      <c r="DS176" s="84"/>
    </row>
    <row r="177" spans="1:172" ht="15.75" thickBot="1" x14ac:dyDescent="0.3">
      <c r="A177" s="240" t="s">
        <v>50</v>
      </c>
      <c r="B177" s="241"/>
      <c r="C177" s="242">
        <v>37.5</v>
      </c>
      <c r="D177" s="243">
        <v>37.5</v>
      </c>
      <c r="E177" s="243">
        <v>37.5</v>
      </c>
      <c r="F177" s="242">
        <v>1.8</v>
      </c>
      <c r="G177" s="242">
        <v>0.4</v>
      </c>
      <c r="H177" s="242">
        <v>18</v>
      </c>
      <c r="I177" s="242">
        <v>82.5</v>
      </c>
      <c r="J177" s="244"/>
    </row>
    <row r="178" spans="1:172" ht="15.75" thickBot="1" x14ac:dyDescent="0.3">
      <c r="A178" s="223" t="s">
        <v>29</v>
      </c>
      <c r="B178" s="224"/>
      <c r="C178" s="225">
        <v>682.5</v>
      </c>
      <c r="D178" s="208"/>
      <c r="E178" s="207"/>
      <c r="F178" s="208">
        <v>18.45</v>
      </c>
      <c r="G178" s="208">
        <v>21.94</v>
      </c>
      <c r="H178" s="208">
        <v>90.95</v>
      </c>
      <c r="I178" s="208">
        <v>635.5</v>
      </c>
      <c r="J178" s="143"/>
    </row>
    <row r="179" spans="1:172" x14ac:dyDescent="0.25">
      <c r="A179" s="213"/>
      <c r="B179" s="214" t="s">
        <v>51</v>
      </c>
      <c r="C179" s="221"/>
      <c r="D179" s="267"/>
      <c r="E179" s="215"/>
      <c r="F179" s="219"/>
      <c r="G179" s="219"/>
      <c r="H179" s="219"/>
      <c r="I179" s="219"/>
      <c r="J179" s="197"/>
    </row>
    <row r="180" spans="1:172" s="65" customFormat="1" x14ac:dyDescent="0.25">
      <c r="A180" s="137" t="s">
        <v>76</v>
      </c>
      <c r="B180" s="138"/>
      <c r="C180" s="139">
        <v>10</v>
      </c>
      <c r="D180" s="142"/>
      <c r="E180" s="141"/>
      <c r="F180" s="141">
        <v>2.5</v>
      </c>
      <c r="G180" s="140">
        <v>3</v>
      </c>
      <c r="H180" s="141">
        <v>30</v>
      </c>
      <c r="I180" s="140">
        <v>158</v>
      </c>
      <c r="J180" s="143"/>
      <c r="K180" s="214"/>
      <c r="L180" s="214"/>
      <c r="M180" s="214"/>
      <c r="N180" s="214"/>
      <c r="O180" s="214"/>
      <c r="P180" s="214"/>
      <c r="Q180" s="214"/>
      <c r="R180" s="214"/>
      <c r="S180" s="155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  <c r="AI180" s="119"/>
      <c r="AJ180" s="119"/>
      <c r="AK180" s="119"/>
      <c r="AL180" s="119"/>
      <c r="AM180" s="119"/>
      <c r="AN180" s="119"/>
      <c r="AO180" s="119"/>
      <c r="AP180" s="119"/>
      <c r="AQ180" s="119"/>
      <c r="AR180" s="119"/>
      <c r="AS180" s="119"/>
      <c r="AT180" s="119"/>
      <c r="AU180" s="119"/>
      <c r="AV180" s="119"/>
      <c r="AW180" s="119"/>
      <c r="AX180" s="119"/>
      <c r="AY180" s="119"/>
      <c r="AZ180" s="119"/>
      <c r="BA180" s="119"/>
      <c r="BB180" s="119"/>
    </row>
    <row r="181" spans="1:172" x14ac:dyDescent="0.25">
      <c r="A181" s="137" t="s">
        <v>371</v>
      </c>
      <c r="B181" s="138"/>
      <c r="C181" s="139"/>
      <c r="D181" s="140">
        <v>10</v>
      </c>
      <c r="E181" s="141">
        <v>10</v>
      </c>
      <c r="F181" s="142"/>
      <c r="G181" s="140"/>
      <c r="H181" s="140"/>
      <c r="I181" s="140"/>
      <c r="J181" s="143"/>
    </row>
    <row r="182" spans="1:172" s="82" customFormat="1" x14ac:dyDescent="0.25">
      <c r="A182" s="137" t="s">
        <v>290</v>
      </c>
      <c r="B182" s="138"/>
      <c r="C182" s="139">
        <v>120</v>
      </c>
      <c r="D182" s="140"/>
      <c r="E182" s="141"/>
      <c r="F182" s="140">
        <v>3.4</v>
      </c>
      <c r="G182" s="141">
        <v>3</v>
      </c>
      <c r="H182" s="140">
        <v>5.7</v>
      </c>
      <c r="I182" s="141">
        <v>63.4</v>
      </c>
      <c r="J182" s="143" t="s">
        <v>291</v>
      </c>
      <c r="K182" s="214"/>
      <c r="L182" s="214"/>
      <c r="M182" s="214"/>
      <c r="N182" s="214"/>
      <c r="O182" s="214"/>
      <c r="P182" s="214"/>
      <c r="Q182" s="214"/>
      <c r="R182" s="214"/>
      <c r="S182" s="155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</row>
    <row r="183" spans="1:172" s="82" customFormat="1" x14ac:dyDescent="0.25">
      <c r="A183" s="137"/>
      <c r="B183" s="138" t="s">
        <v>62</v>
      </c>
      <c r="C183" s="139"/>
      <c r="D183" s="140">
        <v>126.46</v>
      </c>
      <c r="E183" s="141">
        <v>120</v>
      </c>
      <c r="F183" s="142"/>
      <c r="G183" s="141"/>
      <c r="H183" s="140"/>
      <c r="I183" s="142"/>
      <c r="J183" s="143"/>
      <c r="K183" s="214"/>
      <c r="L183" s="214"/>
      <c r="M183" s="214"/>
      <c r="N183" s="214"/>
      <c r="O183" s="214"/>
      <c r="P183" s="214"/>
      <c r="Q183" s="214"/>
      <c r="R183" s="214"/>
      <c r="S183" s="155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</row>
    <row r="184" spans="1:172" s="67" customFormat="1" x14ac:dyDescent="0.25">
      <c r="A184" s="137" t="s">
        <v>287</v>
      </c>
      <c r="B184" s="138"/>
      <c r="C184" s="139">
        <v>50</v>
      </c>
      <c r="D184" s="161"/>
      <c r="E184" s="162"/>
      <c r="F184" s="140">
        <v>0.75</v>
      </c>
      <c r="G184" s="141">
        <v>0.06</v>
      </c>
      <c r="H184" s="140">
        <v>8.5</v>
      </c>
      <c r="I184" s="141">
        <v>37</v>
      </c>
      <c r="J184" s="141" t="s">
        <v>237</v>
      </c>
      <c r="K184" s="214"/>
      <c r="L184" s="214"/>
      <c r="M184" s="214"/>
      <c r="N184" s="214"/>
      <c r="O184" s="214"/>
      <c r="P184" s="214"/>
      <c r="Q184" s="214"/>
      <c r="R184" s="214"/>
      <c r="S184" s="15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  <c r="BI184" s="65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  <c r="BU184" s="65"/>
      <c r="BV184" s="65"/>
      <c r="BW184" s="65"/>
      <c r="BX184" s="65"/>
      <c r="BY184" s="65"/>
      <c r="BZ184" s="65"/>
      <c r="CA184" s="65"/>
      <c r="CB184" s="65"/>
      <c r="CC184" s="65"/>
      <c r="CD184" s="65"/>
      <c r="CE184" s="65"/>
      <c r="CF184" s="65"/>
      <c r="CG184" s="65"/>
      <c r="CH184" s="65"/>
      <c r="CI184" s="65"/>
      <c r="CJ184" s="65"/>
      <c r="CK184" s="65"/>
      <c r="CL184" s="65"/>
      <c r="CM184" s="65"/>
      <c r="CN184" s="65"/>
      <c r="CO184" s="65"/>
      <c r="CP184" s="65"/>
      <c r="CQ184" s="65"/>
      <c r="CR184" s="65"/>
      <c r="CS184" s="65"/>
      <c r="CT184" s="65"/>
      <c r="CU184" s="65"/>
      <c r="CV184" s="65"/>
      <c r="CW184" s="65"/>
      <c r="CX184" s="65"/>
      <c r="CY184" s="65"/>
      <c r="CZ184" s="65"/>
      <c r="DA184" s="65"/>
      <c r="DB184" s="65"/>
      <c r="DC184" s="65"/>
      <c r="DD184" s="65"/>
      <c r="DE184" s="65"/>
      <c r="DF184" s="65"/>
      <c r="DG184" s="65"/>
      <c r="DH184" s="65"/>
      <c r="DI184" s="65"/>
      <c r="DJ184" s="65"/>
      <c r="DK184" s="65"/>
      <c r="DL184" s="65"/>
      <c r="DM184" s="65"/>
      <c r="DN184" s="65"/>
      <c r="DO184" s="65"/>
      <c r="DP184" s="65"/>
      <c r="DQ184" s="65"/>
      <c r="DR184" s="65"/>
      <c r="DS184" s="65"/>
      <c r="DT184" s="65"/>
      <c r="DU184" s="65"/>
      <c r="DV184" s="65"/>
      <c r="DW184" s="65"/>
      <c r="DX184" s="65"/>
      <c r="DY184" s="65"/>
      <c r="DZ184" s="65"/>
      <c r="EA184" s="65"/>
      <c r="EB184" s="65"/>
      <c r="EC184" s="65"/>
      <c r="ED184" s="65"/>
      <c r="EE184" s="65"/>
      <c r="EF184" s="65"/>
      <c r="EG184" s="65"/>
      <c r="EH184" s="65"/>
      <c r="EI184" s="65"/>
      <c r="EJ184" s="65"/>
      <c r="EK184" s="65"/>
      <c r="EL184" s="65"/>
      <c r="EM184" s="65"/>
      <c r="EN184" s="65"/>
      <c r="EO184" s="65"/>
      <c r="EP184" s="65"/>
      <c r="EQ184" s="65"/>
      <c r="ER184" s="65"/>
      <c r="ES184" s="65"/>
      <c r="ET184" s="65"/>
      <c r="EU184" s="65"/>
      <c r="EV184" s="65"/>
      <c r="EW184" s="65"/>
      <c r="EX184" s="65"/>
      <c r="EY184" s="65"/>
      <c r="EZ184" s="65"/>
      <c r="FA184" s="65"/>
      <c r="FB184" s="65"/>
      <c r="FC184" s="65"/>
      <c r="FD184" s="65"/>
      <c r="FE184" s="65"/>
      <c r="FF184" s="65"/>
      <c r="FG184" s="65"/>
      <c r="FH184" s="65"/>
      <c r="FI184" s="65"/>
      <c r="FJ184" s="65"/>
      <c r="FK184" s="65"/>
      <c r="FL184" s="65"/>
      <c r="FM184" s="65"/>
      <c r="FN184" s="65"/>
      <c r="FO184" s="65"/>
      <c r="FP184" s="65"/>
    </row>
    <row r="185" spans="1:172" s="67" customFormat="1" x14ac:dyDescent="0.25">
      <c r="A185" s="137"/>
      <c r="B185" s="138" t="s">
        <v>36</v>
      </c>
      <c r="C185" s="160"/>
      <c r="D185" s="163">
        <v>62.5</v>
      </c>
      <c r="E185" s="139">
        <v>50</v>
      </c>
      <c r="F185" s="140"/>
      <c r="G185" s="141"/>
      <c r="H185" s="140"/>
      <c r="I185" s="141"/>
      <c r="J185" s="143"/>
      <c r="K185" s="214"/>
      <c r="L185" s="214"/>
      <c r="M185" s="214"/>
      <c r="N185" s="214"/>
      <c r="O185" s="214"/>
      <c r="P185" s="214"/>
      <c r="Q185" s="214"/>
      <c r="R185" s="214"/>
      <c r="S185" s="15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  <c r="BV185" s="65"/>
      <c r="BW185" s="65"/>
      <c r="BX185" s="65"/>
      <c r="BY185" s="65"/>
      <c r="BZ185" s="65"/>
      <c r="CA185" s="65"/>
      <c r="CB185" s="65"/>
      <c r="CC185" s="65"/>
      <c r="CD185" s="65"/>
      <c r="CE185" s="65"/>
      <c r="CF185" s="65"/>
      <c r="CG185" s="65"/>
      <c r="CH185" s="65"/>
      <c r="CI185" s="65"/>
      <c r="CJ185" s="65"/>
      <c r="CK185" s="65"/>
      <c r="CL185" s="65"/>
      <c r="CM185" s="65"/>
      <c r="CN185" s="65"/>
      <c r="CO185" s="65"/>
      <c r="CP185" s="65"/>
      <c r="CQ185" s="65"/>
      <c r="CR185" s="65"/>
      <c r="CS185" s="65"/>
      <c r="CT185" s="65"/>
      <c r="CU185" s="65"/>
      <c r="CV185" s="65"/>
      <c r="CW185" s="65"/>
      <c r="CX185" s="65"/>
      <c r="CY185" s="65"/>
      <c r="CZ185" s="65"/>
      <c r="DA185" s="65"/>
      <c r="DB185" s="65"/>
      <c r="DC185" s="65"/>
      <c r="DD185" s="65"/>
      <c r="DE185" s="65"/>
      <c r="DF185" s="65"/>
      <c r="DG185" s="65"/>
      <c r="DH185" s="65"/>
      <c r="DI185" s="65"/>
      <c r="DJ185" s="65"/>
      <c r="DK185" s="65"/>
      <c r="DL185" s="65"/>
      <c r="DM185" s="65"/>
      <c r="DN185" s="65"/>
      <c r="DO185" s="65"/>
      <c r="DP185" s="65"/>
      <c r="DQ185" s="65"/>
      <c r="DR185" s="65"/>
      <c r="DS185" s="65"/>
      <c r="DT185" s="65"/>
      <c r="DU185" s="65"/>
      <c r="DV185" s="65"/>
      <c r="DW185" s="65"/>
      <c r="DX185" s="65"/>
      <c r="DY185" s="65"/>
      <c r="DZ185" s="65"/>
      <c r="EA185" s="65"/>
      <c r="EB185" s="65"/>
      <c r="EC185" s="65"/>
      <c r="ED185" s="65"/>
      <c r="EE185" s="65"/>
      <c r="EF185" s="65"/>
      <c r="EG185" s="65"/>
      <c r="EH185" s="65"/>
      <c r="EI185" s="65"/>
      <c r="EJ185" s="65"/>
      <c r="EK185" s="65"/>
      <c r="EL185" s="65"/>
      <c r="EM185" s="65"/>
      <c r="EN185" s="65"/>
      <c r="EO185" s="65"/>
      <c r="EP185" s="65"/>
      <c r="EQ185" s="65"/>
      <c r="ER185" s="65"/>
      <c r="ES185" s="65"/>
      <c r="ET185" s="65"/>
      <c r="EU185" s="65"/>
      <c r="EV185" s="65"/>
      <c r="EW185" s="65"/>
      <c r="EX185" s="65"/>
      <c r="EY185" s="65"/>
      <c r="EZ185" s="65"/>
      <c r="FA185" s="65"/>
      <c r="FB185" s="65"/>
      <c r="FC185" s="65"/>
      <c r="FD185" s="65"/>
      <c r="FE185" s="65"/>
      <c r="FF185" s="65"/>
      <c r="FG185" s="65"/>
      <c r="FH185" s="65"/>
      <c r="FI185" s="65"/>
      <c r="FJ185" s="65"/>
      <c r="FK185" s="65"/>
      <c r="FL185" s="65"/>
      <c r="FM185" s="65"/>
      <c r="FN185" s="65"/>
      <c r="FO185" s="65"/>
      <c r="FP185" s="65"/>
    </row>
    <row r="186" spans="1:172" s="67" customFormat="1" x14ac:dyDescent="0.25">
      <c r="A186" s="137"/>
      <c r="B186" s="138" t="s">
        <v>20</v>
      </c>
      <c r="C186" s="160"/>
      <c r="D186" s="163">
        <v>0.5</v>
      </c>
      <c r="E186" s="139">
        <v>0.5</v>
      </c>
      <c r="F186" s="140"/>
      <c r="G186" s="141"/>
      <c r="H186" s="140"/>
      <c r="I186" s="142"/>
      <c r="J186" s="143"/>
      <c r="K186" s="214"/>
      <c r="L186" s="214"/>
      <c r="M186" s="214"/>
      <c r="N186" s="214"/>
      <c r="O186" s="214"/>
      <c r="P186" s="214"/>
      <c r="Q186" s="214"/>
      <c r="R186" s="214"/>
      <c r="S186" s="15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  <c r="BU186" s="65"/>
      <c r="BV186" s="65"/>
      <c r="BW186" s="65"/>
      <c r="BX186" s="65"/>
      <c r="BY186" s="65"/>
      <c r="BZ186" s="65"/>
      <c r="CA186" s="65"/>
      <c r="CB186" s="65"/>
      <c r="CC186" s="65"/>
      <c r="CD186" s="65"/>
      <c r="CE186" s="65"/>
      <c r="CF186" s="65"/>
      <c r="CG186" s="65"/>
      <c r="CH186" s="65"/>
      <c r="CI186" s="65"/>
      <c r="CJ186" s="65"/>
      <c r="CK186" s="65"/>
      <c r="CL186" s="65"/>
      <c r="CM186" s="65"/>
      <c r="CN186" s="65"/>
      <c r="CO186" s="65"/>
      <c r="CP186" s="65"/>
      <c r="CQ186" s="65"/>
      <c r="CR186" s="65"/>
      <c r="CS186" s="65"/>
      <c r="CT186" s="65"/>
      <c r="CU186" s="65"/>
      <c r="CV186" s="65"/>
      <c r="CW186" s="65"/>
      <c r="CX186" s="65"/>
      <c r="CY186" s="65"/>
      <c r="CZ186" s="65"/>
      <c r="DA186" s="65"/>
      <c r="DB186" s="65"/>
      <c r="DC186" s="65"/>
      <c r="DD186" s="65"/>
      <c r="DE186" s="65"/>
      <c r="DF186" s="65"/>
      <c r="DG186" s="65"/>
      <c r="DH186" s="65"/>
      <c r="DI186" s="65"/>
      <c r="DJ186" s="65"/>
      <c r="DK186" s="65"/>
      <c r="DL186" s="65"/>
      <c r="DM186" s="65"/>
      <c r="DN186" s="65"/>
      <c r="DO186" s="65"/>
      <c r="DP186" s="65"/>
      <c r="DQ186" s="65"/>
      <c r="DR186" s="65"/>
      <c r="DS186" s="65"/>
      <c r="DT186" s="65"/>
      <c r="DU186" s="65"/>
      <c r="DV186" s="65"/>
      <c r="DW186" s="65"/>
      <c r="DX186" s="65"/>
      <c r="DY186" s="65"/>
      <c r="DZ186" s="65"/>
      <c r="EA186" s="65"/>
      <c r="EB186" s="65"/>
      <c r="EC186" s="65"/>
      <c r="ED186" s="65"/>
      <c r="EE186" s="65"/>
      <c r="EF186" s="65"/>
      <c r="EG186" s="65"/>
      <c r="EH186" s="65"/>
      <c r="EI186" s="65"/>
      <c r="EJ186" s="65"/>
      <c r="EK186" s="65"/>
      <c r="EL186" s="65"/>
      <c r="EM186" s="65"/>
      <c r="EN186" s="65"/>
      <c r="EO186" s="65"/>
      <c r="EP186" s="65"/>
      <c r="EQ186" s="65"/>
      <c r="ER186" s="65"/>
      <c r="ES186" s="65"/>
      <c r="ET186" s="65"/>
      <c r="EU186" s="65"/>
      <c r="EV186" s="65"/>
      <c r="EW186" s="65"/>
      <c r="EX186" s="65"/>
      <c r="EY186" s="65"/>
      <c r="EZ186" s="65"/>
      <c r="FA186" s="65"/>
      <c r="FB186" s="65"/>
      <c r="FC186" s="65"/>
      <c r="FD186" s="65"/>
      <c r="FE186" s="65"/>
      <c r="FF186" s="65"/>
      <c r="FG186" s="65"/>
      <c r="FH186" s="65"/>
      <c r="FI186" s="65"/>
      <c r="FJ186" s="65"/>
      <c r="FK186" s="65"/>
      <c r="FL186" s="65"/>
      <c r="FM186" s="65"/>
      <c r="FN186" s="65"/>
      <c r="FO186" s="65"/>
      <c r="FP186" s="65"/>
    </row>
    <row r="187" spans="1:172" s="75" customFormat="1" x14ac:dyDescent="0.25">
      <c r="A187" s="213" t="s">
        <v>396</v>
      </c>
      <c r="B187" s="214"/>
      <c r="C187" s="221" t="s">
        <v>222</v>
      </c>
      <c r="D187" s="222"/>
      <c r="E187" s="215"/>
      <c r="F187" s="220">
        <v>7.5</v>
      </c>
      <c r="G187" s="219">
        <v>12</v>
      </c>
      <c r="H187" s="220">
        <v>26</v>
      </c>
      <c r="I187" s="219">
        <v>242</v>
      </c>
      <c r="J187" s="143" t="s">
        <v>286</v>
      </c>
      <c r="K187" s="214"/>
      <c r="L187" s="214"/>
      <c r="M187" s="214"/>
      <c r="N187" s="214"/>
      <c r="O187" s="214"/>
      <c r="P187" s="214"/>
      <c r="Q187" s="214"/>
      <c r="R187" s="214"/>
      <c r="S187" s="155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</row>
    <row r="188" spans="1:172" s="75" customFormat="1" x14ac:dyDescent="0.25">
      <c r="A188" s="213"/>
      <c r="B188" s="214" t="s">
        <v>78</v>
      </c>
      <c r="C188" s="221"/>
      <c r="D188" s="222">
        <v>98.8</v>
      </c>
      <c r="E188" s="215">
        <v>97.5</v>
      </c>
      <c r="F188" s="220"/>
      <c r="G188" s="219"/>
      <c r="H188" s="220"/>
      <c r="I188" s="219"/>
      <c r="J188" s="143"/>
      <c r="K188" s="214"/>
      <c r="L188" s="214"/>
      <c r="M188" s="214"/>
      <c r="N188" s="214"/>
      <c r="O188" s="214"/>
      <c r="P188" s="214"/>
      <c r="Q188" s="214"/>
      <c r="R188" s="214"/>
      <c r="S188" s="155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</row>
    <row r="189" spans="1:172" s="75" customFormat="1" x14ac:dyDescent="0.25">
      <c r="A189" s="213"/>
      <c r="B189" s="214" t="s">
        <v>73</v>
      </c>
      <c r="C189" s="221"/>
      <c r="D189" s="222">
        <v>18</v>
      </c>
      <c r="E189" s="215">
        <v>18</v>
      </c>
      <c r="F189" s="220"/>
      <c r="G189" s="219"/>
      <c r="H189" s="220"/>
      <c r="I189" s="219"/>
      <c r="J189" s="143"/>
      <c r="K189" s="214"/>
      <c r="L189" s="214"/>
      <c r="M189" s="214"/>
      <c r="N189" s="214"/>
      <c r="O189" s="214"/>
      <c r="P189" s="214"/>
      <c r="Q189" s="214"/>
      <c r="R189" s="214"/>
      <c r="S189" s="155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</row>
    <row r="190" spans="1:172" s="75" customFormat="1" x14ac:dyDescent="0.25">
      <c r="A190" s="213"/>
      <c r="B190" s="214" t="s">
        <v>20</v>
      </c>
      <c r="C190" s="221"/>
      <c r="D190" s="222">
        <v>9</v>
      </c>
      <c r="E190" s="215">
        <v>9</v>
      </c>
      <c r="F190" s="220"/>
      <c r="G190" s="219"/>
      <c r="H190" s="220"/>
      <c r="I190" s="219"/>
      <c r="J190" s="143"/>
      <c r="K190" s="214"/>
      <c r="L190" s="214"/>
      <c r="M190" s="214"/>
      <c r="N190" s="214"/>
      <c r="O190" s="214"/>
      <c r="P190" s="214"/>
      <c r="Q190" s="214"/>
      <c r="R190" s="214"/>
      <c r="S190" s="155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</row>
    <row r="191" spans="1:172" s="75" customFormat="1" ht="22.5" customHeight="1" x14ac:dyDescent="0.25">
      <c r="A191" s="213"/>
      <c r="B191" s="214" t="s">
        <v>55</v>
      </c>
      <c r="C191" s="221"/>
      <c r="D191" s="222">
        <v>7.8</v>
      </c>
      <c r="E191" s="215">
        <v>7.8</v>
      </c>
      <c r="F191" s="220"/>
      <c r="G191" s="219"/>
      <c r="H191" s="220"/>
      <c r="I191" s="219"/>
      <c r="J191" s="143"/>
      <c r="K191" s="214"/>
      <c r="L191" s="214"/>
      <c r="M191" s="214"/>
      <c r="N191" s="214"/>
      <c r="O191" s="214"/>
      <c r="P191" s="214"/>
      <c r="Q191" s="214"/>
      <c r="R191" s="214"/>
      <c r="S191" s="155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</row>
    <row r="192" spans="1:172" s="75" customFormat="1" x14ac:dyDescent="0.25">
      <c r="A192" s="213"/>
      <c r="B192" s="214" t="s">
        <v>22</v>
      </c>
      <c r="C192" s="221"/>
      <c r="D192" s="222">
        <v>3.9</v>
      </c>
      <c r="E192" s="215">
        <v>3.9</v>
      </c>
      <c r="F192" s="220"/>
      <c r="G192" s="219"/>
      <c r="H192" s="220"/>
      <c r="I192" s="219"/>
      <c r="J192" s="143"/>
      <c r="K192" s="214"/>
      <c r="L192" s="214"/>
      <c r="M192" s="214"/>
      <c r="N192" s="214"/>
      <c r="O192" s="214"/>
      <c r="P192" s="214"/>
      <c r="Q192" s="214"/>
      <c r="R192" s="214"/>
      <c r="S192" s="155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</row>
    <row r="193" spans="1:123" s="75" customFormat="1" x14ac:dyDescent="0.25">
      <c r="A193" s="213"/>
      <c r="B193" s="214" t="s">
        <v>40</v>
      </c>
      <c r="C193" s="221"/>
      <c r="D193" s="222">
        <v>3.9</v>
      </c>
      <c r="E193" s="215">
        <v>3.9</v>
      </c>
      <c r="F193" s="220"/>
      <c r="G193" s="219"/>
      <c r="H193" s="220"/>
      <c r="I193" s="219"/>
      <c r="J193" s="143"/>
      <c r="K193" s="214"/>
      <c r="L193" s="214"/>
      <c r="M193" s="214"/>
      <c r="N193" s="214"/>
      <c r="O193" s="214"/>
      <c r="P193" s="214"/>
      <c r="Q193" s="214"/>
      <c r="R193" s="214"/>
      <c r="S193" s="155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</row>
    <row r="194" spans="1:123" s="75" customFormat="1" x14ac:dyDescent="0.25">
      <c r="A194" s="213"/>
      <c r="B194" s="214" t="s">
        <v>87</v>
      </c>
      <c r="C194" s="221"/>
      <c r="D194" s="222"/>
      <c r="E194" s="215">
        <v>153.4</v>
      </c>
      <c r="F194" s="220"/>
      <c r="G194" s="219"/>
      <c r="H194" s="220"/>
      <c r="I194" s="218"/>
      <c r="J194" s="143"/>
      <c r="K194" s="214"/>
      <c r="L194" s="214"/>
      <c r="M194" s="214"/>
      <c r="N194" s="214"/>
      <c r="O194" s="214"/>
      <c r="P194" s="214"/>
      <c r="Q194" s="214"/>
      <c r="R194" s="214"/>
      <c r="S194" s="155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</row>
    <row r="195" spans="1:123" s="75" customFormat="1" x14ac:dyDescent="0.25">
      <c r="A195" s="213"/>
      <c r="B195" s="214" t="s">
        <v>381</v>
      </c>
      <c r="C195" s="221"/>
      <c r="D195" s="222">
        <v>20</v>
      </c>
      <c r="E195" s="215">
        <v>20</v>
      </c>
      <c r="F195" s="220"/>
      <c r="G195" s="219"/>
      <c r="H195" s="220"/>
      <c r="I195" s="218"/>
      <c r="J195" s="143"/>
      <c r="K195" s="214"/>
      <c r="L195" s="214"/>
      <c r="M195" s="214"/>
      <c r="N195" s="214"/>
      <c r="O195" s="214"/>
      <c r="P195" s="214"/>
      <c r="Q195" s="214"/>
      <c r="R195" s="214"/>
      <c r="S195" s="155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</row>
    <row r="196" spans="1:123" x14ac:dyDescent="0.25">
      <c r="A196" s="137" t="s">
        <v>79</v>
      </c>
      <c r="B196" s="138"/>
      <c r="C196" s="160" t="s">
        <v>345</v>
      </c>
      <c r="D196" s="159"/>
      <c r="E196" s="158"/>
      <c r="F196" s="142">
        <v>0.12</v>
      </c>
      <c r="G196" s="141">
        <v>0.01</v>
      </c>
      <c r="H196" s="140">
        <v>10.199999999999999</v>
      </c>
      <c r="I196" s="142">
        <v>41.4</v>
      </c>
      <c r="J196" s="143" t="s">
        <v>175</v>
      </c>
    </row>
    <row r="197" spans="1:123" x14ac:dyDescent="0.25">
      <c r="A197" s="137"/>
      <c r="B197" s="138" t="s">
        <v>64</v>
      </c>
      <c r="C197" s="160"/>
      <c r="D197" s="163">
        <v>0.35</v>
      </c>
      <c r="E197" s="139">
        <v>0.35</v>
      </c>
      <c r="F197" s="142"/>
      <c r="G197" s="141"/>
      <c r="H197" s="140"/>
      <c r="I197" s="142"/>
      <c r="J197" s="143"/>
    </row>
    <row r="198" spans="1:123" x14ac:dyDescent="0.25">
      <c r="A198" s="137"/>
      <c r="B198" s="138" t="s">
        <v>20</v>
      </c>
      <c r="C198" s="160"/>
      <c r="D198" s="163">
        <v>5</v>
      </c>
      <c r="E198" s="139">
        <v>5</v>
      </c>
      <c r="F198" s="142"/>
      <c r="G198" s="141"/>
      <c r="H198" s="142"/>
      <c r="I198" s="142"/>
      <c r="J198" s="143"/>
    </row>
    <row r="199" spans="1:123" x14ac:dyDescent="0.25">
      <c r="A199" s="137"/>
      <c r="B199" s="138" t="s">
        <v>80</v>
      </c>
      <c r="C199" s="160"/>
      <c r="D199" s="262">
        <v>5.0999999999999996</v>
      </c>
      <c r="E199" s="139">
        <v>5</v>
      </c>
      <c r="F199" s="141"/>
      <c r="G199" s="140"/>
      <c r="H199" s="141"/>
      <c r="I199" s="140"/>
      <c r="J199" s="143"/>
    </row>
    <row r="200" spans="1:123" x14ac:dyDescent="0.25">
      <c r="A200" s="137"/>
      <c r="B200" s="138" t="s">
        <v>19</v>
      </c>
      <c r="C200" s="160"/>
      <c r="D200" s="158">
        <v>180</v>
      </c>
      <c r="E200" s="158">
        <v>180</v>
      </c>
      <c r="F200" s="141"/>
      <c r="G200" s="140"/>
      <c r="H200" s="141"/>
      <c r="I200" s="140"/>
      <c r="J200" s="143"/>
    </row>
    <row r="201" spans="1:123" ht="15.75" thickBot="1" x14ac:dyDescent="0.3">
      <c r="A201" s="137" t="s">
        <v>42</v>
      </c>
      <c r="B201" s="138"/>
      <c r="C201" s="139">
        <v>23</v>
      </c>
      <c r="D201" s="141">
        <v>23</v>
      </c>
      <c r="E201" s="141">
        <v>23</v>
      </c>
      <c r="F201" s="141">
        <v>1.8</v>
      </c>
      <c r="G201" s="140">
        <v>0.23</v>
      </c>
      <c r="H201" s="141">
        <v>11.3</v>
      </c>
      <c r="I201" s="140">
        <v>54.5</v>
      </c>
      <c r="J201" s="143"/>
    </row>
    <row r="202" spans="1:123" ht="15.75" thickBot="1" x14ac:dyDescent="0.3">
      <c r="A202" s="247" t="s">
        <v>29</v>
      </c>
      <c r="B202" s="248"/>
      <c r="C202" s="249">
        <v>543</v>
      </c>
      <c r="D202" s="268"/>
      <c r="E202" s="249"/>
      <c r="F202" s="251">
        <v>16.07</v>
      </c>
      <c r="G202" s="251">
        <v>18.3</v>
      </c>
      <c r="H202" s="251">
        <v>91.7</v>
      </c>
      <c r="I202" s="251">
        <v>596.29999999999995</v>
      </c>
      <c r="J202" s="209"/>
    </row>
    <row r="203" spans="1:123" ht="15.75" thickBot="1" x14ac:dyDescent="0.3">
      <c r="A203" s="223" t="s">
        <v>65</v>
      </c>
      <c r="B203" s="224"/>
      <c r="C203" s="225">
        <v>1750.5</v>
      </c>
      <c r="D203" s="253"/>
      <c r="E203" s="207"/>
      <c r="F203" s="207">
        <v>47.936666666666667</v>
      </c>
      <c r="G203" s="207">
        <v>55.823333333333338</v>
      </c>
      <c r="H203" s="207">
        <v>244.95833333333331</v>
      </c>
      <c r="I203" s="207">
        <v>1675.3</v>
      </c>
      <c r="J203" s="209"/>
    </row>
    <row r="204" spans="1:123" x14ac:dyDescent="0.25">
      <c r="A204" s="138"/>
      <c r="B204" s="138"/>
      <c r="C204" s="255"/>
      <c r="D204" s="255"/>
      <c r="E204" s="140"/>
      <c r="F204" s="140"/>
      <c r="G204" s="140"/>
      <c r="H204" s="140"/>
      <c r="I204" s="232"/>
      <c r="J204" s="230"/>
    </row>
    <row r="205" spans="1:123" ht="15.75" thickBot="1" x14ac:dyDescent="0.3">
      <c r="A205" s="184" t="s">
        <v>81</v>
      </c>
      <c r="I205" s="256"/>
      <c r="J205" s="241"/>
    </row>
    <row r="206" spans="1:123" ht="30" customHeight="1" x14ac:dyDescent="0.25">
      <c r="A206" s="189" t="s">
        <v>264</v>
      </c>
      <c r="B206" s="190"/>
      <c r="C206" s="191" t="s">
        <v>260</v>
      </c>
      <c r="D206" s="192" t="s">
        <v>3</v>
      </c>
      <c r="E206" s="193" t="s">
        <v>3</v>
      </c>
      <c r="F206" s="194" t="s">
        <v>261</v>
      </c>
      <c r="G206" s="195"/>
      <c r="H206" s="196"/>
      <c r="I206" s="192" t="s">
        <v>4</v>
      </c>
      <c r="J206" s="197" t="s">
        <v>262</v>
      </c>
    </row>
    <row r="207" spans="1:123" ht="15.75" thickBot="1" x14ac:dyDescent="0.3">
      <c r="A207" s="144" t="s">
        <v>263</v>
      </c>
      <c r="B207" s="198"/>
      <c r="C207" s="199"/>
      <c r="D207" s="200" t="s">
        <v>6</v>
      </c>
      <c r="E207" s="201" t="s">
        <v>6</v>
      </c>
      <c r="F207" s="202"/>
      <c r="G207" s="203"/>
      <c r="H207" s="204"/>
      <c r="I207" s="200" t="s">
        <v>7</v>
      </c>
      <c r="J207" s="143"/>
    </row>
    <row r="208" spans="1:123" ht="15.75" thickBot="1" x14ac:dyDescent="0.3">
      <c r="A208" s="145"/>
      <c r="B208" s="205"/>
      <c r="C208" s="206"/>
      <c r="D208" s="207" t="s">
        <v>8</v>
      </c>
      <c r="E208" s="207" t="s">
        <v>9</v>
      </c>
      <c r="F208" s="207" t="s">
        <v>10</v>
      </c>
      <c r="G208" s="207" t="s">
        <v>11</v>
      </c>
      <c r="H208" s="208" t="s">
        <v>12</v>
      </c>
      <c r="I208" s="208" t="s">
        <v>13</v>
      </c>
      <c r="J208" s="209"/>
    </row>
    <row r="209" spans="1:141" x14ac:dyDescent="0.25">
      <c r="A209" s="229"/>
      <c r="B209" s="230" t="s">
        <v>15</v>
      </c>
      <c r="C209" s="231"/>
      <c r="D209" s="232"/>
      <c r="E209" s="233"/>
      <c r="F209" s="257"/>
      <c r="G209" s="233"/>
      <c r="H209" s="269"/>
      <c r="I209" s="257"/>
      <c r="J209" s="143"/>
    </row>
    <row r="210" spans="1:141" s="64" customFormat="1" ht="26.25" x14ac:dyDescent="0.25">
      <c r="A210" s="137" t="s">
        <v>82</v>
      </c>
      <c r="B210" s="138"/>
      <c r="C210" s="139" t="s">
        <v>16</v>
      </c>
      <c r="D210" s="142"/>
      <c r="E210" s="141"/>
      <c r="F210" s="142">
        <v>6.7</v>
      </c>
      <c r="G210" s="141">
        <v>7.5</v>
      </c>
      <c r="H210" s="141">
        <v>22</v>
      </c>
      <c r="I210" s="142">
        <v>182.3</v>
      </c>
      <c r="J210" s="143" t="s">
        <v>210</v>
      </c>
      <c r="K210" s="214"/>
      <c r="L210" s="214"/>
      <c r="M210" s="214"/>
      <c r="N210" s="214"/>
      <c r="O210" s="214"/>
      <c r="P210" s="214"/>
      <c r="Q210" s="214"/>
      <c r="R210" s="214"/>
      <c r="S210" s="15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65"/>
      <c r="CB210" s="65"/>
      <c r="CC210" s="65"/>
      <c r="CD210" s="65"/>
      <c r="CE210" s="65"/>
      <c r="CF210" s="65"/>
      <c r="CG210" s="65"/>
      <c r="CH210" s="65"/>
      <c r="CI210" s="65"/>
      <c r="CJ210" s="65"/>
      <c r="CK210" s="65"/>
      <c r="CL210" s="65"/>
      <c r="CM210" s="65"/>
      <c r="CN210" s="65"/>
      <c r="CO210" s="65"/>
      <c r="CP210" s="65"/>
      <c r="CQ210" s="65"/>
      <c r="CR210" s="65"/>
      <c r="CS210" s="65"/>
      <c r="CT210" s="65"/>
      <c r="CU210" s="65"/>
      <c r="CV210" s="65"/>
      <c r="CW210" s="65"/>
      <c r="CX210" s="65"/>
      <c r="CY210" s="65"/>
      <c r="CZ210" s="65"/>
      <c r="DA210" s="65"/>
      <c r="DB210" s="65"/>
      <c r="DC210" s="65"/>
      <c r="DD210" s="65"/>
      <c r="DE210" s="65"/>
      <c r="DF210" s="65"/>
      <c r="DG210" s="65"/>
      <c r="DH210" s="65"/>
      <c r="DI210" s="65"/>
      <c r="DJ210" s="65"/>
      <c r="DK210" s="65"/>
      <c r="DL210" s="65"/>
      <c r="DM210" s="65"/>
      <c r="DN210" s="65"/>
      <c r="DO210" s="65"/>
      <c r="DP210" s="65"/>
      <c r="DQ210" s="65"/>
      <c r="DR210" s="65"/>
      <c r="DS210" s="65"/>
    </row>
    <row r="211" spans="1:141" s="64" customFormat="1" x14ac:dyDescent="0.25">
      <c r="A211" s="137"/>
      <c r="B211" s="138" t="s">
        <v>83</v>
      </c>
      <c r="C211" s="139"/>
      <c r="D211" s="142">
        <v>25</v>
      </c>
      <c r="E211" s="141">
        <v>25</v>
      </c>
      <c r="F211" s="142"/>
      <c r="G211" s="141"/>
      <c r="H211" s="141"/>
      <c r="I211" s="140"/>
      <c r="J211" s="143"/>
      <c r="K211" s="214"/>
      <c r="L211" s="214"/>
      <c r="M211" s="214"/>
      <c r="N211" s="214"/>
      <c r="O211" s="214"/>
      <c r="P211" s="214"/>
      <c r="Q211" s="214"/>
      <c r="R211" s="214"/>
      <c r="S211" s="15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65"/>
      <c r="CB211" s="65"/>
      <c r="CC211" s="65"/>
      <c r="CD211" s="65"/>
      <c r="CE211" s="65"/>
      <c r="CF211" s="65"/>
      <c r="CG211" s="65"/>
      <c r="CH211" s="65"/>
      <c r="CI211" s="65"/>
      <c r="CJ211" s="65"/>
      <c r="CK211" s="65"/>
      <c r="CL211" s="65"/>
      <c r="CM211" s="65"/>
      <c r="CN211" s="65"/>
      <c r="CO211" s="65"/>
      <c r="CP211" s="65"/>
      <c r="CQ211" s="65"/>
      <c r="CR211" s="65"/>
      <c r="CS211" s="65"/>
      <c r="CT211" s="65"/>
      <c r="CU211" s="65"/>
      <c r="CV211" s="65"/>
      <c r="CW211" s="65"/>
      <c r="CX211" s="65"/>
      <c r="CY211" s="65"/>
      <c r="CZ211" s="65"/>
      <c r="DA211" s="65"/>
      <c r="DB211" s="65"/>
      <c r="DC211" s="65"/>
      <c r="DD211" s="65"/>
      <c r="DE211" s="65"/>
      <c r="DF211" s="65"/>
      <c r="DG211" s="65"/>
      <c r="DH211" s="65"/>
      <c r="DI211" s="65"/>
      <c r="DJ211" s="65"/>
      <c r="DK211" s="65"/>
      <c r="DL211" s="65"/>
      <c r="DM211" s="65"/>
      <c r="DN211" s="65"/>
      <c r="DO211" s="65"/>
      <c r="DP211" s="65"/>
      <c r="DQ211" s="65"/>
      <c r="DR211" s="65"/>
      <c r="DS211" s="65"/>
    </row>
    <row r="212" spans="1:141" s="64" customFormat="1" x14ac:dyDescent="0.25">
      <c r="A212" s="137"/>
      <c r="B212" s="138" t="s">
        <v>18</v>
      </c>
      <c r="C212" s="238"/>
      <c r="D212" s="142">
        <v>100</v>
      </c>
      <c r="E212" s="141">
        <v>100</v>
      </c>
      <c r="F212" s="142"/>
      <c r="G212" s="141"/>
      <c r="H212" s="141"/>
      <c r="I212" s="140"/>
      <c r="J212" s="143"/>
      <c r="K212" s="214"/>
      <c r="L212" s="214"/>
      <c r="M212" s="214"/>
      <c r="N212" s="214"/>
      <c r="O212" s="214"/>
      <c r="P212" s="214"/>
      <c r="Q212" s="214"/>
      <c r="R212" s="214"/>
      <c r="S212" s="15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65"/>
      <c r="CB212" s="65"/>
      <c r="CC212" s="65"/>
      <c r="CD212" s="65"/>
      <c r="CE212" s="65"/>
      <c r="CF212" s="65"/>
      <c r="CG212" s="65"/>
      <c r="CH212" s="65"/>
      <c r="CI212" s="65"/>
      <c r="CJ212" s="65"/>
      <c r="CK212" s="65"/>
      <c r="CL212" s="65"/>
      <c r="CM212" s="65"/>
      <c r="CN212" s="65"/>
      <c r="CO212" s="65"/>
      <c r="CP212" s="65"/>
      <c r="CQ212" s="65"/>
      <c r="CR212" s="65"/>
      <c r="CS212" s="65"/>
      <c r="CT212" s="65"/>
      <c r="CU212" s="65"/>
      <c r="CV212" s="65"/>
      <c r="CW212" s="65"/>
      <c r="CX212" s="65"/>
      <c r="CY212" s="65"/>
      <c r="CZ212" s="65"/>
      <c r="DA212" s="65"/>
      <c r="DB212" s="65"/>
      <c r="DC212" s="65"/>
      <c r="DD212" s="65"/>
      <c r="DE212" s="65"/>
      <c r="DF212" s="65"/>
      <c r="DG212" s="65"/>
      <c r="DH212" s="65"/>
      <c r="DI212" s="65"/>
      <c r="DJ212" s="65"/>
      <c r="DK212" s="65"/>
      <c r="DL212" s="65"/>
      <c r="DM212" s="65"/>
      <c r="DN212" s="65"/>
      <c r="DO212" s="65"/>
      <c r="DP212" s="65"/>
      <c r="DQ212" s="65"/>
      <c r="DR212" s="65"/>
      <c r="DS212" s="65"/>
    </row>
    <row r="213" spans="1:141" s="64" customFormat="1" x14ac:dyDescent="0.25">
      <c r="A213" s="137"/>
      <c r="B213" s="138" t="s">
        <v>56</v>
      </c>
      <c r="C213" s="238"/>
      <c r="D213" s="142">
        <v>76</v>
      </c>
      <c r="E213" s="141">
        <v>76</v>
      </c>
      <c r="F213" s="142"/>
      <c r="G213" s="141"/>
      <c r="H213" s="141"/>
      <c r="I213" s="140"/>
      <c r="J213" s="143"/>
      <c r="K213" s="214"/>
      <c r="L213" s="214"/>
      <c r="M213" s="214"/>
      <c r="N213" s="214"/>
      <c r="O213" s="214"/>
      <c r="P213" s="214"/>
      <c r="Q213" s="214"/>
      <c r="R213" s="214"/>
      <c r="S213" s="15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65"/>
      <c r="CB213" s="65"/>
      <c r="CC213" s="65"/>
      <c r="CD213" s="65"/>
      <c r="CE213" s="65"/>
      <c r="CF213" s="65"/>
      <c r="CG213" s="65"/>
      <c r="CH213" s="65"/>
      <c r="CI213" s="65"/>
      <c r="CJ213" s="65"/>
      <c r="CK213" s="65"/>
      <c r="CL213" s="65"/>
      <c r="CM213" s="65"/>
      <c r="CN213" s="65"/>
      <c r="CO213" s="65"/>
      <c r="CP213" s="65"/>
      <c r="CQ213" s="65"/>
      <c r="CR213" s="65"/>
      <c r="CS213" s="65"/>
      <c r="CT213" s="65"/>
      <c r="CU213" s="65"/>
      <c r="CV213" s="65"/>
      <c r="CW213" s="65"/>
      <c r="CX213" s="65"/>
      <c r="CY213" s="65"/>
      <c r="CZ213" s="65"/>
      <c r="DA213" s="65"/>
      <c r="DB213" s="65"/>
      <c r="DC213" s="65"/>
      <c r="DD213" s="65"/>
      <c r="DE213" s="65"/>
      <c r="DF213" s="65"/>
      <c r="DG213" s="65"/>
      <c r="DH213" s="65"/>
      <c r="DI213" s="65"/>
      <c r="DJ213" s="65"/>
      <c r="DK213" s="65"/>
      <c r="DL213" s="65"/>
      <c r="DM213" s="65"/>
      <c r="DN213" s="65"/>
      <c r="DO213" s="65"/>
      <c r="DP213" s="65"/>
      <c r="DQ213" s="65"/>
      <c r="DR213" s="65"/>
      <c r="DS213" s="65"/>
    </row>
    <row r="214" spans="1:141" s="64" customFormat="1" x14ac:dyDescent="0.25">
      <c r="A214" s="137"/>
      <c r="B214" s="138" t="s">
        <v>20</v>
      </c>
      <c r="C214" s="238"/>
      <c r="D214" s="142">
        <v>1</v>
      </c>
      <c r="E214" s="141">
        <v>1</v>
      </c>
      <c r="F214" s="142"/>
      <c r="G214" s="141"/>
      <c r="H214" s="141"/>
      <c r="I214" s="140"/>
      <c r="J214" s="143"/>
      <c r="K214" s="214"/>
      <c r="L214" s="214"/>
      <c r="M214" s="214"/>
      <c r="N214" s="214"/>
      <c r="O214" s="214"/>
      <c r="P214" s="214"/>
      <c r="Q214" s="214"/>
      <c r="R214" s="214"/>
      <c r="S214" s="15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65"/>
      <c r="CS214" s="65"/>
      <c r="CT214" s="65"/>
      <c r="CU214" s="65"/>
      <c r="CV214" s="65"/>
      <c r="CW214" s="65"/>
      <c r="CX214" s="65"/>
      <c r="CY214" s="65"/>
      <c r="CZ214" s="65"/>
      <c r="DA214" s="65"/>
      <c r="DB214" s="65"/>
      <c r="DC214" s="65"/>
      <c r="DD214" s="65"/>
      <c r="DE214" s="65"/>
      <c r="DF214" s="65"/>
      <c r="DG214" s="65"/>
      <c r="DH214" s="65"/>
      <c r="DI214" s="65"/>
      <c r="DJ214" s="65"/>
      <c r="DK214" s="65"/>
      <c r="DL214" s="65"/>
      <c r="DM214" s="65"/>
      <c r="DN214" s="65"/>
      <c r="DO214" s="65"/>
      <c r="DP214" s="65"/>
      <c r="DQ214" s="65"/>
      <c r="DR214" s="65"/>
      <c r="DS214" s="65"/>
    </row>
    <row r="215" spans="1:141" s="64" customFormat="1" x14ac:dyDescent="0.25">
      <c r="A215" s="137"/>
      <c r="B215" s="138" t="s">
        <v>21</v>
      </c>
      <c r="C215" s="139"/>
      <c r="D215" s="142">
        <v>1</v>
      </c>
      <c r="E215" s="141">
        <v>1</v>
      </c>
      <c r="F215" s="142"/>
      <c r="G215" s="141"/>
      <c r="H215" s="141"/>
      <c r="I215" s="140"/>
      <c r="J215" s="143"/>
      <c r="K215" s="214"/>
      <c r="L215" s="214"/>
      <c r="M215" s="214"/>
      <c r="N215" s="214"/>
      <c r="O215" s="214"/>
      <c r="P215" s="214"/>
      <c r="Q215" s="214"/>
      <c r="R215" s="214"/>
      <c r="S215" s="15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65"/>
      <c r="CB215" s="65"/>
      <c r="CC215" s="65"/>
      <c r="CD215" s="65"/>
      <c r="CE215" s="65"/>
      <c r="CF215" s="65"/>
      <c r="CG215" s="65"/>
      <c r="CH215" s="65"/>
      <c r="CI215" s="65"/>
      <c r="CJ215" s="65"/>
      <c r="CK215" s="65"/>
      <c r="CL215" s="65"/>
      <c r="CM215" s="65"/>
      <c r="CN215" s="65"/>
      <c r="CO215" s="65"/>
      <c r="CP215" s="65"/>
      <c r="CQ215" s="65"/>
      <c r="CR215" s="65"/>
      <c r="CS215" s="65"/>
      <c r="CT215" s="65"/>
      <c r="CU215" s="65"/>
      <c r="CV215" s="65"/>
      <c r="CW215" s="65"/>
      <c r="CX215" s="65"/>
      <c r="CY215" s="65"/>
      <c r="CZ215" s="65"/>
      <c r="DA215" s="65"/>
      <c r="DB215" s="65"/>
      <c r="DC215" s="65"/>
      <c r="DD215" s="65"/>
      <c r="DE215" s="65"/>
      <c r="DF215" s="65"/>
      <c r="DG215" s="65"/>
      <c r="DH215" s="65"/>
      <c r="DI215" s="65"/>
      <c r="DJ215" s="65"/>
      <c r="DK215" s="65"/>
      <c r="DL215" s="65"/>
      <c r="DM215" s="65"/>
      <c r="DN215" s="65"/>
      <c r="DO215" s="65"/>
      <c r="DP215" s="65"/>
      <c r="DQ215" s="65"/>
      <c r="DR215" s="65"/>
      <c r="DS215" s="65"/>
    </row>
    <row r="216" spans="1:141" s="64" customFormat="1" x14ac:dyDescent="0.25">
      <c r="A216" s="137"/>
      <c r="B216" s="138" t="s">
        <v>22</v>
      </c>
      <c r="C216" s="139"/>
      <c r="D216" s="142">
        <v>5</v>
      </c>
      <c r="E216" s="141">
        <v>5</v>
      </c>
      <c r="F216" s="142"/>
      <c r="G216" s="141"/>
      <c r="H216" s="141"/>
      <c r="I216" s="140"/>
      <c r="J216" s="143"/>
      <c r="K216" s="214"/>
      <c r="L216" s="214"/>
      <c r="M216" s="214"/>
      <c r="N216" s="214"/>
      <c r="O216" s="214"/>
      <c r="P216" s="214"/>
      <c r="Q216" s="214"/>
      <c r="R216" s="214"/>
      <c r="S216" s="15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65"/>
      <c r="CB216" s="65"/>
      <c r="CC216" s="65"/>
      <c r="CD216" s="65"/>
      <c r="CE216" s="65"/>
      <c r="CF216" s="65"/>
      <c r="CG216" s="65"/>
      <c r="CH216" s="65"/>
      <c r="CI216" s="65"/>
      <c r="CJ216" s="65"/>
      <c r="CK216" s="65"/>
      <c r="CL216" s="65"/>
      <c r="CM216" s="65"/>
      <c r="CN216" s="65"/>
      <c r="CO216" s="65"/>
      <c r="CP216" s="65"/>
      <c r="CQ216" s="65"/>
      <c r="CR216" s="65"/>
      <c r="CS216" s="65"/>
      <c r="CT216" s="65"/>
      <c r="CU216" s="65"/>
      <c r="CV216" s="65"/>
      <c r="CW216" s="65"/>
      <c r="CX216" s="65"/>
      <c r="CY216" s="65"/>
      <c r="CZ216" s="65"/>
      <c r="DA216" s="65"/>
      <c r="DB216" s="65"/>
      <c r="DC216" s="65"/>
      <c r="DD216" s="65"/>
      <c r="DE216" s="65"/>
      <c r="DF216" s="65"/>
      <c r="DG216" s="65"/>
      <c r="DH216" s="65"/>
      <c r="DI216" s="65"/>
      <c r="DJ216" s="65"/>
      <c r="DK216" s="65"/>
      <c r="DL216" s="65"/>
      <c r="DM216" s="65"/>
      <c r="DN216" s="65"/>
      <c r="DO216" s="65"/>
      <c r="DP216" s="65"/>
      <c r="DQ216" s="65"/>
      <c r="DR216" s="65"/>
      <c r="DS216" s="65"/>
    </row>
    <row r="217" spans="1:141" s="64" customFormat="1" x14ac:dyDescent="0.25">
      <c r="A217" s="213" t="s">
        <v>97</v>
      </c>
      <c r="B217" s="214"/>
      <c r="C217" s="215" t="s">
        <v>288</v>
      </c>
      <c r="D217" s="216"/>
      <c r="E217" s="217"/>
      <c r="F217" s="218">
        <v>2.6</v>
      </c>
      <c r="G217" s="219">
        <v>2.2999999999999998</v>
      </c>
      <c r="H217" s="220">
        <v>14.3</v>
      </c>
      <c r="I217" s="219">
        <v>89</v>
      </c>
      <c r="J217" s="143" t="s">
        <v>98</v>
      </c>
      <c r="K217" s="214"/>
      <c r="L217" s="214"/>
      <c r="M217" s="214"/>
      <c r="N217" s="214"/>
      <c r="O217" s="214"/>
      <c r="P217" s="214"/>
      <c r="Q217" s="214"/>
      <c r="R217" s="214"/>
      <c r="S217" s="15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65"/>
      <c r="CB217" s="65"/>
      <c r="CC217" s="65"/>
      <c r="CD217" s="65"/>
      <c r="CE217" s="65"/>
      <c r="CF217" s="65"/>
      <c r="CG217" s="65"/>
      <c r="CH217" s="65"/>
      <c r="CI217" s="65"/>
      <c r="CJ217" s="65"/>
      <c r="CK217" s="65"/>
      <c r="CL217" s="65"/>
      <c r="CM217" s="65"/>
      <c r="CN217" s="65"/>
      <c r="CO217" s="65"/>
      <c r="CP217" s="65"/>
      <c r="CQ217" s="65"/>
      <c r="CR217" s="65"/>
      <c r="CS217" s="65"/>
      <c r="CT217" s="65"/>
      <c r="CU217" s="65"/>
      <c r="CV217" s="65"/>
      <c r="CW217" s="65"/>
      <c r="CX217" s="65"/>
      <c r="CY217" s="65"/>
      <c r="CZ217" s="65"/>
      <c r="DA217" s="65"/>
      <c r="DB217" s="65"/>
      <c r="DC217" s="65"/>
      <c r="DD217" s="65"/>
      <c r="DE217" s="65"/>
      <c r="DF217" s="65"/>
      <c r="DG217" s="65"/>
      <c r="DH217" s="65"/>
      <c r="DI217" s="65"/>
      <c r="DJ217" s="65"/>
      <c r="DK217" s="65"/>
      <c r="DL217" s="65"/>
      <c r="DM217" s="65"/>
      <c r="DN217" s="65"/>
      <c r="DO217" s="65"/>
      <c r="DP217" s="65"/>
      <c r="DQ217" s="65"/>
      <c r="DR217" s="65"/>
      <c r="DS217" s="65"/>
      <c r="DT217" s="65"/>
      <c r="DU217" s="65"/>
      <c r="DV217" s="65"/>
      <c r="DW217" s="65"/>
      <c r="DX217" s="65"/>
      <c r="DY217" s="65"/>
      <c r="DZ217" s="65"/>
      <c r="EA217" s="65"/>
      <c r="EB217" s="65"/>
      <c r="EC217" s="65"/>
      <c r="ED217" s="65"/>
      <c r="EE217" s="65"/>
      <c r="EF217" s="65"/>
      <c r="EG217" s="65"/>
      <c r="EH217" s="65"/>
      <c r="EI217" s="65"/>
      <c r="EJ217" s="65"/>
      <c r="EK217" s="65"/>
    </row>
    <row r="218" spans="1:141" s="64" customFormat="1" x14ac:dyDescent="0.25">
      <c r="A218" s="213"/>
      <c r="B218" s="214" t="s">
        <v>64</v>
      </c>
      <c r="C218" s="221"/>
      <c r="D218" s="222">
        <v>0.3</v>
      </c>
      <c r="E218" s="215">
        <v>0.3</v>
      </c>
      <c r="F218" s="218"/>
      <c r="G218" s="218"/>
      <c r="H218" s="219"/>
      <c r="I218" s="219"/>
      <c r="J218" s="143"/>
      <c r="K218" s="214"/>
      <c r="L218" s="214"/>
      <c r="M218" s="214"/>
      <c r="N218" s="214"/>
      <c r="O218" s="214"/>
      <c r="P218" s="214"/>
      <c r="Q218" s="214"/>
      <c r="R218" s="214"/>
      <c r="S218" s="15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65"/>
      <c r="CB218" s="65"/>
      <c r="CC218" s="65"/>
      <c r="CD218" s="65"/>
      <c r="CE218" s="65"/>
      <c r="CF218" s="65"/>
      <c r="CG218" s="65"/>
      <c r="CH218" s="65"/>
      <c r="CI218" s="65"/>
      <c r="CJ218" s="65"/>
      <c r="CK218" s="65"/>
      <c r="CL218" s="65"/>
      <c r="CM218" s="65"/>
      <c r="CN218" s="65"/>
      <c r="CO218" s="65"/>
      <c r="CP218" s="65"/>
      <c r="CQ218" s="65"/>
      <c r="CR218" s="65"/>
      <c r="CS218" s="65"/>
      <c r="CT218" s="65"/>
      <c r="CU218" s="65"/>
      <c r="CV218" s="65"/>
      <c r="CW218" s="65"/>
      <c r="CX218" s="65"/>
      <c r="CY218" s="65"/>
      <c r="CZ218" s="65"/>
      <c r="DA218" s="65"/>
      <c r="DB218" s="65"/>
      <c r="DC218" s="65"/>
      <c r="DD218" s="65"/>
      <c r="DE218" s="65"/>
      <c r="DF218" s="65"/>
      <c r="DG218" s="65"/>
      <c r="DH218" s="65"/>
      <c r="DI218" s="65"/>
      <c r="DJ218" s="65"/>
      <c r="DK218" s="65"/>
      <c r="DL218" s="65"/>
      <c r="DM218" s="65"/>
      <c r="DN218" s="65"/>
      <c r="DO218" s="65"/>
      <c r="DP218" s="65"/>
      <c r="DQ218" s="65"/>
      <c r="DR218" s="65"/>
      <c r="DS218" s="65"/>
      <c r="DT218" s="65"/>
      <c r="DU218" s="65"/>
      <c r="DV218" s="65"/>
      <c r="DW218" s="65"/>
      <c r="DX218" s="65"/>
      <c r="DY218" s="65"/>
      <c r="DZ218" s="65"/>
      <c r="EA218" s="65"/>
      <c r="EB218" s="65"/>
      <c r="EC218" s="65"/>
      <c r="ED218" s="65"/>
      <c r="EE218" s="65"/>
      <c r="EF218" s="65"/>
      <c r="EG218" s="65"/>
      <c r="EH218" s="65"/>
      <c r="EI218" s="65"/>
      <c r="EJ218" s="65"/>
      <c r="EK218" s="65"/>
    </row>
    <row r="219" spans="1:141" s="64" customFormat="1" x14ac:dyDescent="0.25">
      <c r="A219" s="213"/>
      <c r="B219" s="214" t="s">
        <v>20</v>
      </c>
      <c r="C219" s="221"/>
      <c r="D219" s="222">
        <v>5</v>
      </c>
      <c r="E219" s="215">
        <v>5</v>
      </c>
      <c r="F219" s="218"/>
      <c r="G219" s="218"/>
      <c r="H219" s="219"/>
      <c r="I219" s="218"/>
      <c r="J219" s="143"/>
      <c r="K219" s="214"/>
      <c r="L219" s="214"/>
      <c r="M219" s="214"/>
      <c r="N219" s="214"/>
      <c r="O219" s="214"/>
      <c r="P219" s="214"/>
      <c r="Q219" s="214"/>
      <c r="R219" s="214"/>
      <c r="S219" s="15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65"/>
      <c r="CB219" s="65"/>
      <c r="CC219" s="65"/>
      <c r="CD219" s="65"/>
      <c r="CE219" s="65"/>
      <c r="CF219" s="65"/>
      <c r="CG219" s="65"/>
      <c r="CH219" s="65"/>
      <c r="CI219" s="65"/>
      <c r="CJ219" s="65"/>
      <c r="CK219" s="65"/>
      <c r="CL219" s="65"/>
      <c r="CM219" s="65"/>
      <c r="CN219" s="65"/>
      <c r="CO219" s="65"/>
      <c r="CP219" s="65"/>
      <c r="CQ219" s="65"/>
      <c r="CR219" s="65"/>
      <c r="CS219" s="65"/>
      <c r="CT219" s="65"/>
      <c r="CU219" s="65"/>
      <c r="CV219" s="65"/>
      <c r="CW219" s="65"/>
      <c r="CX219" s="65"/>
      <c r="CY219" s="65"/>
      <c r="CZ219" s="65"/>
      <c r="DA219" s="65"/>
      <c r="DB219" s="65"/>
      <c r="DC219" s="65"/>
      <c r="DD219" s="65"/>
      <c r="DE219" s="65"/>
      <c r="DF219" s="65"/>
      <c r="DG219" s="65"/>
      <c r="DH219" s="65"/>
      <c r="DI219" s="65"/>
      <c r="DJ219" s="65"/>
      <c r="DK219" s="65"/>
      <c r="DL219" s="65"/>
      <c r="DM219" s="65"/>
      <c r="DN219" s="65"/>
      <c r="DO219" s="65"/>
      <c r="DP219" s="65"/>
      <c r="DQ219" s="65"/>
      <c r="DR219" s="65"/>
      <c r="DS219" s="65"/>
      <c r="DT219" s="65"/>
      <c r="DU219" s="65"/>
      <c r="DV219" s="65"/>
      <c r="DW219" s="65"/>
      <c r="DX219" s="65"/>
      <c r="DY219" s="65"/>
      <c r="DZ219" s="65"/>
      <c r="EA219" s="65"/>
      <c r="EB219" s="65"/>
      <c r="EC219" s="65"/>
      <c r="ED219" s="65"/>
      <c r="EE219" s="65"/>
      <c r="EF219" s="65"/>
      <c r="EG219" s="65"/>
      <c r="EH219" s="65"/>
      <c r="EI219" s="65"/>
      <c r="EJ219" s="65"/>
      <c r="EK219" s="65"/>
    </row>
    <row r="220" spans="1:141" s="64" customFormat="1" x14ac:dyDescent="0.25">
      <c r="A220" s="213"/>
      <c r="B220" s="214" t="s">
        <v>18</v>
      </c>
      <c r="C220" s="221"/>
      <c r="D220" s="222">
        <v>48</v>
      </c>
      <c r="E220" s="215">
        <v>48</v>
      </c>
      <c r="F220" s="218"/>
      <c r="G220" s="218"/>
      <c r="H220" s="219"/>
      <c r="I220" s="218"/>
      <c r="J220" s="143"/>
      <c r="K220" s="214"/>
      <c r="L220" s="214"/>
      <c r="M220" s="214"/>
      <c r="N220" s="214"/>
      <c r="O220" s="214"/>
      <c r="P220" s="214"/>
      <c r="Q220" s="214"/>
      <c r="R220" s="214"/>
      <c r="S220" s="15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65"/>
      <c r="CB220" s="65"/>
      <c r="CC220" s="65"/>
      <c r="CD220" s="65"/>
      <c r="CE220" s="65"/>
      <c r="CF220" s="65"/>
      <c r="CG220" s="65"/>
      <c r="CH220" s="65"/>
      <c r="CI220" s="65"/>
      <c r="CJ220" s="65"/>
      <c r="CK220" s="65"/>
      <c r="CL220" s="65"/>
      <c r="CM220" s="65"/>
      <c r="CN220" s="65"/>
      <c r="CO220" s="65"/>
      <c r="CP220" s="65"/>
      <c r="CQ220" s="65"/>
      <c r="CR220" s="65"/>
      <c r="CS220" s="65"/>
      <c r="CT220" s="65"/>
      <c r="CU220" s="65"/>
      <c r="CV220" s="65"/>
      <c r="CW220" s="65"/>
      <c r="CX220" s="65"/>
      <c r="CY220" s="65"/>
      <c r="CZ220" s="65"/>
      <c r="DA220" s="65"/>
      <c r="DB220" s="65"/>
      <c r="DC220" s="65"/>
      <c r="DD220" s="65"/>
      <c r="DE220" s="65"/>
      <c r="DF220" s="65"/>
      <c r="DG220" s="65"/>
      <c r="DH220" s="65"/>
      <c r="DI220" s="65"/>
      <c r="DJ220" s="65"/>
      <c r="DK220" s="65"/>
      <c r="DL220" s="65"/>
      <c r="DM220" s="65"/>
      <c r="DN220" s="65"/>
      <c r="DO220" s="65"/>
      <c r="DP220" s="65"/>
      <c r="DQ220" s="65"/>
      <c r="DR220" s="65"/>
      <c r="DS220" s="65"/>
      <c r="DT220" s="65"/>
      <c r="DU220" s="65"/>
      <c r="DV220" s="65"/>
      <c r="DW220" s="65"/>
      <c r="DX220" s="65"/>
      <c r="DY220" s="65"/>
      <c r="DZ220" s="65"/>
      <c r="EA220" s="65"/>
      <c r="EB220" s="65"/>
      <c r="EC220" s="65"/>
      <c r="ED220" s="65"/>
      <c r="EE220" s="65"/>
      <c r="EF220" s="65"/>
      <c r="EG220" s="65"/>
      <c r="EH220" s="65"/>
      <c r="EI220" s="65"/>
      <c r="EJ220" s="65"/>
      <c r="EK220" s="65"/>
    </row>
    <row r="221" spans="1:141" s="64" customFormat="1" x14ac:dyDescent="0.25">
      <c r="A221" s="213"/>
      <c r="B221" s="214" t="s">
        <v>19</v>
      </c>
      <c r="C221" s="221"/>
      <c r="D221" s="222">
        <v>130</v>
      </c>
      <c r="E221" s="215">
        <v>130</v>
      </c>
      <c r="F221" s="218"/>
      <c r="G221" s="218"/>
      <c r="H221" s="219"/>
      <c r="I221" s="218"/>
      <c r="J221" s="143"/>
      <c r="K221" s="214"/>
      <c r="L221" s="214"/>
      <c r="M221" s="214"/>
      <c r="N221" s="214"/>
      <c r="O221" s="214"/>
      <c r="P221" s="214"/>
      <c r="Q221" s="214"/>
      <c r="R221" s="214"/>
      <c r="S221" s="15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65"/>
      <c r="CB221" s="65"/>
      <c r="CC221" s="65"/>
      <c r="CD221" s="65"/>
      <c r="CE221" s="65"/>
      <c r="CF221" s="65"/>
      <c r="CG221" s="65"/>
      <c r="CH221" s="65"/>
      <c r="CI221" s="65"/>
      <c r="CJ221" s="65"/>
      <c r="CK221" s="65"/>
      <c r="CL221" s="65"/>
      <c r="CM221" s="65"/>
      <c r="CN221" s="65"/>
      <c r="CO221" s="65"/>
      <c r="CP221" s="65"/>
      <c r="CQ221" s="65"/>
      <c r="CR221" s="65"/>
      <c r="CS221" s="65"/>
      <c r="CT221" s="65"/>
      <c r="CU221" s="65"/>
      <c r="CV221" s="65"/>
      <c r="CW221" s="65"/>
      <c r="CX221" s="65"/>
      <c r="CY221" s="65"/>
      <c r="CZ221" s="65"/>
      <c r="DA221" s="65"/>
      <c r="DB221" s="65"/>
      <c r="DC221" s="65"/>
      <c r="DD221" s="65"/>
      <c r="DE221" s="65"/>
      <c r="DF221" s="65"/>
      <c r="DG221" s="65"/>
      <c r="DH221" s="65"/>
      <c r="DI221" s="65"/>
      <c r="DJ221" s="65"/>
      <c r="DK221" s="65"/>
      <c r="DL221" s="65"/>
      <c r="DM221" s="65"/>
      <c r="DN221" s="65"/>
      <c r="DO221" s="65"/>
      <c r="DP221" s="65"/>
      <c r="DQ221" s="65"/>
      <c r="DR221" s="65"/>
      <c r="DS221" s="65"/>
      <c r="DT221" s="65"/>
      <c r="DU221" s="65"/>
      <c r="DV221" s="65"/>
      <c r="DW221" s="65"/>
      <c r="DX221" s="65"/>
      <c r="DY221" s="65"/>
      <c r="DZ221" s="65"/>
      <c r="EA221" s="65"/>
      <c r="EB221" s="65"/>
      <c r="EC221" s="65"/>
      <c r="ED221" s="65"/>
      <c r="EE221" s="65"/>
      <c r="EF221" s="65"/>
      <c r="EG221" s="65"/>
      <c r="EH221" s="65"/>
      <c r="EI221" s="65"/>
      <c r="EJ221" s="65"/>
      <c r="EK221" s="65"/>
    </row>
    <row r="222" spans="1:141" ht="26.25" x14ac:dyDescent="0.25">
      <c r="A222" s="137" t="s">
        <v>25</v>
      </c>
      <c r="B222" s="138"/>
      <c r="C222" s="139" t="s">
        <v>26</v>
      </c>
      <c r="D222" s="212"/>
      <c r="E222" s="210"/>
      <c r="F222" s="142">
        <v>2.2999999999999998</v>
      </c>
      <c r="G222" s="141">
        <v>4.5</v>
      </c>
      <c r="H222" s="140">
        <v>15.4</v>
      </c>
      <c r="I222" s="142">
        <v>111</v>
      </c>
      <c r="J222" s="143" t="s">
        <v>27</v>
      </c>
    </row>
    <row r="223" spans="1:141" x14ac:dyDescent="0.25">
      <c r="A223" s="137"/>
      <c r="B223" s="138" t="s">
        <v>28</v>
      </c>
      <c r="C223" s="139"/>
      <c r="D223" s="142">
        <v>30</v>
      </c>
      <c r="E223" s="141">
        <v>30</v>
      </c>
      <c r="F223" s="142"/>
      <c r="G223" s="141"/>
      <c r="H223" s="141"/>
      <c r="I223" s="142"/>
      <c r="J223" s="143"/>
    </row>
    <row r="224" spans="1:141" ht="15.75" thickBot="1" x14ac:dyDescent="0.3">
      <c r="A224" s="137"/>
      <c r="B224" s="138" t="s">
        <v>22</v>
      </c>
      <c r="C224" s="139"/>
      <c r="D224" s="142">
        <v>5</v>
      </c>
      <c r="E224" s="141">
        <v>5</v>
      </c>
      <c r="F224" s="142" t="s">
        <v>1</v>
      </c>
      <c r="G224" s="141"/>
      <c r="H224" s="141"/>
      <c r="I224" s="142"/>
      <c r="J224" s="143"/>
    </row>
    <row r="225" spans="1:123" ht="15.75" thickBot="1" x14ac:dyDescent="0.3">
      <c r="A225" s="223" t="s">
        <v>29</v>
      </c>
      <c r="B225" s="224"/>
      <c r="C225" s="225">
        <v>425</v>
      </c>
      <c r="D225" s="208"/>
      <c r="E225" s="207"/>
      <c r="F225" s="207">
        <v>11.600000000000001</v>
      </c>
      <c r="G225" s="207">
        <v>14.3</v>
      </c>
      <c r="H225" s="207">
        <v>51.699999999999996</v>
      </c>
      <c r="I225" s="207">
        <v>382.3</v>
      </c>
      <c r="J225" s="209"/>
    </row>
    <row r="226" spans="1:123" x14ac:dyDescent="0.25">
      <c r="A226" s="137" t="s">
        <v>30</v>
      </c>
      <c r="B226" s="138"/>
      <c r="C226" s="226">
        <v>125</v>
      </c>
      <c r="D226" s="227">
        <v>125</v>
      </c>
      <c r="E226" s="226">
        <v>125</v>
      </c>
      <c r="F226" s="142">
        <v>1.2</v>
      </c>
      <c r="G226" s="141">
        <v>0</v>
      </c>
      <c r="H226" s="140">
        <v>12</v>
      </c>
      <c r="I226" s="141">
        <v>49.6</v>
      </c>
      <c r="J226" s="143" t="s">
        <v>300</v>
      </c>
    </row>
    <row r="227" spans="1:123" ht="15.75" thickBot="1" x14ac:dyDescent="0.3">
      <c r="A227" s="137" t="s">
        <v>216</v>
      </c>
      <c r="B227" s="138"/>
      <c r="C227" s="226"/>
      <c r="D227" s="227"/>
      <c r="E227" s="226"/>
      <c r="F227" s="142"/>
      <c r="G227" s="142"/>
      <c r="H227" s="140"/>
      <c r="I227" s="142"/>
      <c r="J227" s="143"/>
    </row>
    <row r="228" spans="1:123" ht="15.75" thickBot="1" x14ac:dyDescent="0.3">
      <c r="A228" s="223" t="s">
        <v>29</v>
      </c>
      <c r="B228" s="224"/>
      <c r="C228" s="225">
        <v>125</v>
      </c>
      <c r="D228" s="245"/>
      <c r="E228" s="228"/>
      <c r="F228" s="208">
        <v>1.2</v>
      </c>
      <c r="G228" s="208">
        <v>0</v>
      </c>
      <c r="H228" s="208">
        <v>12</v>
      </c>
      <c r="I228" s="208">
        <v>49.6</v>
      </c>
      <c r="J228" s="209"/>
    </row>
    <row r="229" spans="1:123" ht="15.75" thickBot="1" x14ac:dyDescent="0.3">
      <c r="A229" s="229"/>
      <c r="B229" s="230"/>
      <c r="C229" s="231">
        <v>550</v>
      </c>
      <c r="D229" s="232"/>
      <c r="E229" s="233"/>
      <c r="F229" s="192">
        <v>12.8</v>
      </c>
      <c r="G229" s="192">
        <v>14.3</v>
      </c>
      <c r="H229" s="192">
        <v>63.699999999999996</v>
      </c>
      <c r="I229" s="192">
        <v>431.90000000000003</v>
      </c>
      <c r="J229" s="143"/>
    </row>
    <row r="230" spans="1:123" x14ac:dyDescent="0.25">
      <c r="A230" s="229"/>
      <c r="B230" s="230" t="s">
        <v>32</v>
      </c>
      <c r="C230" s="231"/>
      <c r="D230" s="232"/>
      <c r="E230" s="234"/>
      <c r="F230" s="192"/>
      <c r="G230" s="193"/>
      <c r="H230" s="232"/>
      <c r="I230" s="192"/>
      <c r="J230" s="143"/>
    </row>
    <row r="231" spans="1:123" s="84" customFormat="1" ht="30" customHeight="1" x14ac:dyDescent="0.25">
      <c r="A231" s="130" t="s">
        <v>84</v>
      </c>
      <c r="B231" s="103"/>
      <c r="C231" s="139">
        <v>50</v>
      </c>
      <c r="D231" s="140"/>
      <c r="E231" s="141"/>
      <c r="F231" s="140">
        <v>0.75</v>
      </c>
      <c r="G231" s="141">
        <v>1.32</v>
      </c>
      <c r="H231" s="140">
        <v>4</v>
      </c>
      <c r="I231" s="142">
        <v>30.8</v>
      </c>
      <c r="J231" s="143" t="s">
        <v>434</v>
      </c>
      <c r="K231" s="155"/>
      <c r="L231" s="214"/>
      <c r="M231" s="214"/>
      <c r="N231" s="214"/>
      <c r="O231" s="214"/>
      <c r="P231" s="214"/>
      <c r="Q231" s="214"/>
      <c r="R231" s="155"/>
      <c r="S231" s="155"/>
    </row>
    <row r="232" spans="1:123" s="84" customFormat="1" x14ac:dyDescent="0.25">
      <c r="A232" s="130"/>
      <c r="B232" s="103" t="s">
        <v>46</v>
      </c>
      <c r="C232" s="139"/>
      <c r="D232" s="140">
        <v>43.75</v>
      </c>
      <c r="E232" s="141">
        <v>35</v>
      </c>
      <c r="F232" s="140"/>
      <c r="G232" s="141"/>
      <c r="H232" s="140"/>
      <c r="I232" s="142"/>
      <c r="J232" s="143"/>
      <c r="K232" s="155"/>
      <c r="L232" s="214"/>
      <c r="M232" s="214"/>
      <c r="N232" s="214"/>
      <c r="O232" s="214"/>
      <c r="P232" s="214"/>
      <c r="Q232" s="214"/>
      <c r="R232" s="155"/>
      <c r="S232" s="155"/>
    </row>
    <row r="233" spans="1:123" s="84" customFormat="1" x14ac:dyDescent="0.25">
      <c r="A233" s="130"/>
      <c r="B233" s="103" t="s">
        <v>36</v>
      </c>
      <c r="C233" s="139"/>
      <c r="D233" s="140">
        <v>16.63</v>
      </c>
      <c r="E233" s="141">
        <v>12.5</v>
      </c>
      <c r="F233" s="140"/>
      <c r="G233" s="141"/>
      <c r="H233" s="140"/>
      <c r="I233" s="142"/>
      <c r="J233" s="143"/>
      <c r="K233" s="155"/>
      <c r="L233" s="214"/>
      <c r="M233" s="214"/>
      <c r="N233" s="214"/>
      <c r="O233" s="214"/>
      <c r="P233" s="214"/>
      <c r="Q233" s="214"/>
      <c r="R233" s="155"/>
      <c r="S233" s="155"/>
    </row>
    <row r="234" spans="1:123" s="84" customFormat="1" x14ac:dyDescent="0.25">
      <c r="A234" s="130"/>
      <c r="B234" s="103" t="s">
        <v>94</v>
      </c>
      <c r="C234" s="139"/>
      <c r="D234" s="140">
        <v>12.83</v>
      </c>
      <c r="E234" s="141">
        <v>11.25</v>
      </c>
      <c r="F234" s="140"/>
      <c r="G234" s="141"/>
      <c r="H234" s="140"/>
      <c r="I234" s="142"/>
      <c r="J234" s="143"/>
      <c r="K234" s="155"/>
      <c r="L234" s="214"/>
      <c r="M234" s="214"/>
      <c r="N234" s="214"/>
      <c r="O234" s="214"/>
      <c r="P234" s="214"/>
      <c r="Q234" s="214"/>
      <c r="R234" s="155"/>
      <c r="S234" s="155"/>
    </row>
    <row r="235" spans="1:123" s="84" customFormat="1" x14ac:dyDescent="0.25">
      <c r="A235" s="130"/>
      <c r="B235" s="103" t="s">
        <v>38</v>
      </c>
      <c r="C235" s="139"/>
      <c r="D235" s="140">
        <v>0.8</v>
      </c>
      <c r="E235" s="141">
        <v>0.8</v>
      </c>
      <c r="F235" s="140"/>
      <c r="G235" s="141"/>
      <c r="H235" s="140"/>
      <c r="I235" s="142"/>
      <c r="J235" s="143"/>
      <c r="K235" s="155"/>
      <c r="L235" s="214"/>
      <c r="M235" s="214"/>
      <c r="N235" s="214"/>
      <c r="O235" s="214"/>
      <c r="P235" s="214"/>
      <c r="Q235" s="214"/>
      <c r="R235" s="155"/>
      <c r="S235" s="155"/>
    </row>
    <row r="236" spans="1:123" s="84" customFormat="1" x14ac:dyDescent="0.25">
      <c r="A236" s="130"/>
      <c r="B236" s="103" t="s">
        <v>20</v>
      </c>
      <c r="C236" s="139"/>
      <c r="D236" s="140">
        <v>0.8</v>
      </c>
      <c r="E236" s="141">
        <v>0.8</v>
      </c>
      <c r="F236" s="140"/>
      <c r="G236" s="141"/>
      <c r="H236" s="140"/>
      <c r="I236" s="142"/>
      <c r="J236" s="143"/>
      <c r="K236" s="155"/>
      <c r="L236" s="214"/>
      <c r="M236" s="214"/>
      <c r="N236" s="214"/>
      <c r="O236" s="214"/>
      <c r="P236" s="214"/>
      <c r="Q236" s="214"/>
      <c r="R236" s="155"/>
      <c r="S236" s="155"/>
    </row>
    <row r="237" spans="1:123" s="64" customFormat="1" ht="25.5" customHeight="1" x14ac:dyDescent="0.25">
      <c r="A237" s="270" t="s">
        <v>406</v>
      </c>
      <c r="B237" s="138"/>
      <c r="C237" s="139" t="s">
        <v>228</v>
      </c>
      <c r="D237" s="140"/>
      <c r="E237" s="141"/>
      <c r="F237" s="142">
        <v>3.16</v>
      </c>
      <c r="G237" s="141">
        <v>5.4</v>
      </c>
      <c r="H237" s="140">
        <v>8.14</v>
      </c>
      <c r="I237" s="142">
        <v>94</v>
      </c>
      <c r="J237" s="143" t="s">
        <v>220</v>
      </c>
      <c r="K237" s="214"/>
      <c r="L237" s="214"/>
      <c r="M237" s="214"/>
      <c r="N237" s="214"/>
      <c r="O237" s="214"/>
      <c r="P237" s="214"/>
      <c r="Q237" s="214"/>
      <c r="R237" s="214"/>
      <c r="S237" s="15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65"/>
      <c r="CB237" s="65"/>
      <c r="CC237" s="65"/>
      <c r="CD237" s="65"/>
      <c r="CE237" s="65"/>
      <c r="CF237" s="65"/>
      <c r="CG237" s="65"/>
      <c r="CH237" s="65"/>
      <c r="CI237" s="65"/>
      <c r="CJ237" s="65"/>
      <c r="CK237" s="65"/>
      <c r="CL237" s="65"/>
      <c r="CM237" s="65"/>
      <c r="CN237" s="65"/>
      <c r="CO237" s="65"/>
      <c r="CP237" s="65"/>
      <c r="CQ237" s="65"/>
      <c r="CR237" s="65"/>
      <c r="CS237" s="65"/>
      <c r="CT237" s="65"/>
      <c r="CU237" s="65"/>
      <c r="CV237" s="65"/>
      <c r="CW237" s="65"/>
      <c r="CX237" s="65"/>
      <c r="CY237" s="65"/>
      <c r="CZ237" s="65"/>
      <c r="DA237" s="65"/>
      <c r="DB237" s="65"/>
      <c r="DC237" s="65"/>
      <c r="DD237" s="65"/>
      <c r="DE237" s="65"/>
      <c r="DF237" s="65"/>
      <c r="DG237" s="65"/>
      <c r="DH237" s="65"/>
      <c r="DI237" s="65"/>
      <c r="DJ237" s="65"/>
      <c r="DK237" s="65"/>
      <c r="DL237" s="65"/>
      <c r="DM237" s="65"/>
      <c r="DN237" s="65"/>
      <c r="DO237" s="65"/>
      <c r="DP237" s="65"/>
      <c r="DQ237" s="65"/>
      <c r="DR237" s="65"/>
      <c r="DS237" s="65"/>
    </row>
    <row r="238" spans="1:123" s="64" customFormat="1" x14ac:dyDescent="0.25">
      <c r="A238" s="137"/>
      <c r="B238" s="138" t="s">
        <v>154</v>
      </c>
      <c r="C238" s="160"/>
      <c r="D238" s="139">
        <v>17.100000000000001</v>
      </c>
      <c r="E238" s="163">
        <v>17.100000000000001</v>
      </c>
      <c r="F238" s="142"/>
      <c r="G238" s="142"/>
      <c r="H238" s="142"/>
      <c r="I238" s="142"/>
      <c r="J238" s="143"/>
      <c r="K238" s="214"/>
      <c r="L238" s="214"/>
      <c r="M238" s="214"/>
      <c r="N238" s="214"/>
      <c r="O238" s="214"/>
      <c r="P238" s="214"/>
      <c r="Q238" s="214"/>
      <c r="R238" s="214"/>
      <c r="S238" s="15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65"/>
      <c r="CB238" s="65"/>
      <c r="CC238" s="65"/>
      <c r="CD238" s="65"/>
      <c r="CE238" s="65"/>
      <c r="CF238" s="65"/>
      <c r="CG238" s="65"/>
      <c r="CH238" s="65"/>
      <c r="CI238" s="65"/>
      <c r="CJ238" s="65"/>
      <c r="CK238" s="65"/>
      <c r="CL238" s="65"/>
      <c r="CM238" s="65"/>
      <c r="CN238" s="65"/>
      <c r="CO238" s="65"/>
      <c r="CP238" s="65"/>
      <c r="CQ238" s="65"/>
      <c r="CR238" s="65"/>
      <c r="CS238" s="65"/>
      <c r="CT238" s="65"/>
      <c r="CU238" s="65"/>
      <c r="CV238" s="65"/>
      <c r="CW238" s="65"/>
      <c r="CX238" s="65"/>
      <c r="CY238" s="65"/>
      <c r="CZ238" s="65"/>
      <c r="DA238" s="65"/>
      <c r="DB238" s="65"/>
      <c r="DC238" s="65"/>
      <c r="DD238" s="65"/>
      <c r="DE238" s="65"/>
      <c r="DF238" s="65"/>
      <c r="DG238" s="65"/>
      <c r="DH238" s="65"/>
      <c r="DI238" s="65"/>
      <c r="DJ238" s="65"/>
      <c r="DK238" s="65"/>
      <c r="DL238" s="65"/>
      <c r="DM238" s="65"/>
      <c r="DN238" s="65"/>
      <c r="DO238" s="65"/>
      <c r="DP238" s="65"/>
      <c r="DQ238" s="65"/>
      <c r="DR238" s="65"/>
      <c r="DS238" s="65"/>
    </row>
    <row r="239" spans="1:123" s="64" customFormat="1" x14ac:dyDescent="0.25">
      <c r="A239" s="137"/>
      <c r="B239" s="138" t="s">
        <v>37</v>
      </c>
      <c r="C239" s="160"/>
      <c r="D239" s="139">
        <v>1.79</v>
      </c>
      <c r="E239" s="163">
        <v>1.5</v>
      </c>
      <c r="F239" s="141"/>
      <c r="G239" s="141"/>
      <c r="H239" s="140"/>
      <c r="I239" s="141"/>
      <c r="J239" s="143"/>
      <c r="K239" s="214"/>
      <c r="L239" s="214"/>
      <c r="M239" s="214"/>
      <c r="N239" s="214"/>
      <c r="O239" s="214"/>
      <c r="P239" s="214"/>
      <c r="Q239" s="214"/>
      <c r="R239" s="214"/>
      <c r="S239" s="15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65"/>
      <c r="CB239" s="65"/>
      <c r="CC239" s="65"/>
      <c r="CD239" s="65"/>
      <c r="CE239" s="65"/>
      <c r="CF239" s="65"/>
      <c r="CG239" s="65"/>
      <c r="CH239" s="65"/>
      <c r="CI239" s="65"/>
      <c r="CJ239" s="65"/>
      <c r="CK239" s="65"/>
      <c r="CL239" s="65"/>
      <c r="CM239" s="65"/>
      <c r="CN239" s="65"/>
      <c r="CO239" s="65"/>
      <c r="CP239" s="65"/>
      <c r="CQ239" s="65"/>
      <c r="CR239" s="65"/>
      <c r="CS239" s="65"/>
      <c r="CT239" s="65"/>
      <c r="CU239" s="65"/>
      <c r="CV239" s="65"/>
      <c r="CW239" s="65"/>
      <c r="CX239" s="65"/>
      <c r="CY239" s="65"/>
      <c r="CZ239" s="65"/>
      <c r="DA239" s="65"/>
      <c r="DB239" s="65"/>
      <c r="DC239" s="65"/>
      <c r="DD239" s="65"/>
      <c r="DE239" s="65"/>
      <c r="DF239" s="65"/>
      <c r="DG239" s="65"/>
      <c r="DH239" s="65"/>
      <c r="DI239" s="65"/>
      <c r="DJ239" s="65"/>
      <c r="DK239" s="65"/>
      <c r="DL239" s="65"/>
      <c r="DM239" s="65"/>
      <c r="DN239" s="65"/>
      <c r="DO239" s="65"/>
      <c r="DP239" s="65"/>
      <c r="DQ239" s="65"/>
      <c r="DR239" s="65"/>
      <c r="DS239" s="65"/>
    </row>
    <row r="240" spans="1:123" s="64" customFormat="1" x14ac:dyDescent="0.25">
      <c r="A240" s="137"/>
      <c r="B240" s="138" t="s">
        <v>55</v>
      </c>
      <c r="C240" s="160"/>
      <c r="D240" s="139">
        <v>1.5</v>
      </c>
      <c r="E240" s="163">
        <v>1.5</v>
      </c>
      <c r="F240" s="141"/>
      <c r="G240" s="141"/>
      <c r="H240" s="140"/>
      <c r="I240" s="141"/>
      <c r="J240" s="143"/>
      <c r="K240" s="214"/>
      <c r="L240" s="214"/>
      <c r="M240" s="214"/>
      <c r="N240" s="214"/>
      <c r="O240" s="214"/>
      <c r="P240" s="214"/>
      <c r="Q240" s="214"/>
      <c r="R240" s="214"/>
      <c r="S240" s="15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65"/>
      <c r="CB240" s="65"/>
      <c r="CC240" s="65"/>
      <c r="CD240" s="65"/>
      <c r="CE240" s="65"/>
      <c r="CF240" s="65"/>
      <c r="CG240" s="65"/>
      <c r="CH240" s="65"/>
      <c r="CI240" s="65"/>
      <c r="CJ240" s="65"/>
      <c r="CK240" s="65"/>
      <c r="CL240" s="65"/>
      <c r="CM240" s="65"/>
      <c r="CN240" s="65"/>
      <c r="CO240" s="65"/>
      <c r="CP240" s="65"/>
      <c r="CQ240" s="65"/>
      <c r="CR240" s="65"/>
      <c r="CS240" s="65"/>
      <c r="CT240" s="65"/>
      <c r="CU240" s="65"/>
      <c r="CV240" s="65"/>
      <c r="CW240" s="65"/>
      <c r="CX240" s="65"/>
      <c r="CY240" s="65"/>
      <c r="CZ240" s="65"/>
      <c r="DA240" s="65"/>
      <c r="DB240" s="65"/>
      <c r="DC240" s="65"/>
      <c r="DD240" s="65"/>
      <c r="DE240" s="65"/>
      <c r="DF240" s="65"/>
      <c r="DG240" s="65"/>
      <c r="DH240" s="65"/>
      <c r="DI240" s="65"/>
      <c r="DJ240" s="65"/>
      <c r="DK240" s="65"/>
      <c r="DL240" s="65"/>
      <c r="DM240" s="65"/>
      <c r="DN240" s="65"/>
      <c r="DO240" s="65"/>
      <c r="DP240" s="65"/>
      <c r="DQ240" s="65"/>
      <c r="DR240" s="65"/>
      <c r="DS240" s="65"/>
    </row>
    <row r="241" spans="1:123" s="64" customFormat="1" x14ac:dyDescent="0.25">
      <c r="A241" s="137"/>
      <c r="B241" s="138" t="s">
        <v>197</v>
      </c>
      <c r="C241" s="160"/>
      <c r="D241" s="139">
        <v>1.7</v>
      </c>
      <c r="E241" s="163">
        <v>1.7</v>
      </c>
      <c r="F241" s="141"/>
      <c r="G241" s="141"/>
      <c r="H241" s="140"/>
      <c r="I241" s="141"/>
      <c r="J241" s="143"/>
      <c r="K241" s="214"/>
      <c r="L241" s="214"/>
      <c r="M241" s="214"/>
      <c r="N241" s="214"/>
      <c r="O241" s="214"/>
      <c r="P241" s="214"/>
      <c r="Q241" s="214"/>
      <c r="R241" s="214"/>
      <c r="S241" s="15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65"/>
      <c r="CB241" s="65"/>
      <c r="CC241" s="65"/>
      <c r="CD241" s="65"/>
      <c r="CE241" s="65"/>
      <c r="CF241" s="65"/>
      <c r="CG241" s="65"/>
      <c r="CH241" s="65"/>
      <c r="CI241" s="65"/>
      <c r="CJ241" s="65"/>
      <c r="CK241" s="65"/>
      <c r="CL241" s="65"/>
      <c r="CM241" s="65"/>
      <c r="CN241" s="65"/>
      <c r="CO241" s="65"/>
      <c r="CP241" s="65"/>
      <c r="CQ241" s="65"/>
      <c r="CR241" s="65"/>
      <c r="CS241" s="65"/>
      <c r="CT241" s="65"/>
      <c r="CU241" s="65"/>
      <c r="CV241" s="65"/>
      <c r="CW241" s="65"/>
      <c r="CX241" s="65"/>
      <c r="CY241" s="65"/>
      <c r="CZ241" s="65"/>
      <c r="DA241" s="65"/>
      <c r="DB241" s="65"/>
      <c r="DC241" s="65"/>
      <c r="DD241" s="65"/>
      <c r="DE241" s="65"/>
      <c r="DF241" s="65"/>
      <c r="DG241" s="65"/>
      <c r="DH241" s="65"/>
      <c r="DI241" s="65"/>
      <c r="DJ241" s="65"/>
      <c r="DK241" s="65"/>
      <c r="DL241" s="65"/>
      <c r="DM241" s="65"/>
      <c r="DN241" s="65"/>
      <c r="DO241" s="65"/>
      <c r="DP241" s="65"/>
      <c r="DQ241" s="65"/>
      <c r="DR241" s="65"/>
      <c r="DS241" s="65"/>
    </row>
    <row r="242" spans="1:123" s="64" customFormat="1" x14ac:dyDescent="0.25">
      <c r="A242" s="137"/>
      <c r="B242" s="138" t="s">
        <v>87</v>
      </c>
      <c r="C242" s="160"/>
      <c r="D242" s="160"/>
      <c r="E242" s="163">
        <v>20.100000000000001</v>
      </c>
      <c r="F242" s="141"/>
      <c r="G242" s="141"/>
      <c r="H242" s="140"/>
      <c r="I242" s="141"/>
      <c r="J242" s="143"/>
      <c r="K242" s="214"/>
      <c r="L242" s="214"/>
      <c r="M242" s="214"/>
      <c r="N242" s="214"/>
      <c r="O242" s="214"/>
      <c r="P242" s="214"/>
      <c r="Q242" s="214"/>
      <c r="R242" s="214"/>
      <c r="S242" s="15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65"/>
      <c r="CB242" s="65"/>
      <c r="CC242" s="65"/>
      <c r="CD242" s="65"/>
      <c r="CE242" s="65"/>
      <c r="CF242" s="65"/>
      <c r="CG242" s="65"/>
      <c r="CH242" s="65"/>
      <c r="CI242" s="65"/>
      <c r="CJ242" s="65"/>
      <c r="CK242" s="65"/>
      <c r="CL242" s="65"/>
      <c r="CM242" s="65"/>
      <c r="CN242" s="65"/>
      <c r="CO242" s="65"/>
      <c r="CP242" s="65"/>
      <c r="CQ242" s="65"/>
      <c r="CR242" s="65"/>
      <c r="CS242" s="65"/>
      <c r="CT242" s="65"/>
      <c r="CU242" s="65"/>
      <c r="CV242" s="65"/>
      <c r="CW242" s="65"/>
      <c r="CX242" s="65"/>
      <c r="CY242" s="65"/>
      <c r="CZ242" s="65"/>
      <c r="DA242" s="65"/>
      <c r="DB242" s="65"/>
      <c r="DC242" s="65"/>
      <c r="DD242" s="65"/>
      <c r="DE242" s="65"/>
      <c r="DF242" s="65"/>
      <c r="DG242" s="65"/>
      <c r="DH242" s="65"/>
      <c r="DI242" s="65"/>
      <c r="DJ242" s="65"/>
      <c r="DK242" s="65"/>
      <c r="DL242" s="65"/>
      <c r="DM242" s="65"/>
      <c r="DN242" s="65"/>
      <c r="DO242" s="65"/>
      <c r="DP242" s="65"/>
      <c r="DQ242" s="65"/>
      <c r="DR242" s="65"/>
      <c r="DS242" s="65"/>
    </row>
    <row r="243" spans="1:123" s="64" customFormat="1" x14ac:dyDescent="0.25">
      <c r="A243" s="137"/>
      <c r="B243" s="138" t="s">
        <v>33</v>
      </c>
      <c r="C243" s="139"/>
      <c r="D243" s="140">
        <v>63.75</v>
      </c>
      <c r="E243" s="141">
        <v>51</v>
      </c>
      <c r="F243" s="142"/>
      <c r="G243" s="141"/>
      <c r="H243" s="140"/>
      <c r="I243" s="142"/>
      <c r="J243" s="143"/>
      <c r="K243" s="214"/>
      <c r="L243" s="214"/>
      <c r="M243" s="214"/>
      <c r="N243" s="214"/>
      <c r="O243" s="214"/>
      <c r="P243" s="214"/>
      <c r="Q243" s="214"/>
      <c r="R243" s="214"/>
      <c r="S243" s="15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65"/>
      <c r="CB243" s="65"/>
      <c r="CC243" s="65"/>
      <c r="CD243" s="65"/>
      <c r="CE243" s="65"/>
      <c r="CF243" s="65"/>
      <c r="CG243" s="65"/>
      <c r="CH243" s="65"/>
      <c r="CI243" s="65"/>
      <c r="CJ243" s="65"/>
      <c r="CK243" s="65"/>
      <c r="CL243" s="65"/>
      <c r="CM243" s="65"/>
      <c r="CN243" s="65"/>
      <c r="CO243" s="65"/>
      <c r="CP243" s="65"/>
      <c r="CQ243" s="65"/>
      <c r="CR243" s="65"/>
      <c r="CS243" s="65"/>
      <c r="CT243" s="65"/>
      <c r="CU243" s="65"/>
      <c r="CV243" s="65"/>
      <c r="CW243" s="65"/>
      <c r="CX243" s="65"/>
      <c r="CY243" s="65"/>
      <c r="CZ243" s="65"/>
      <c r="DA243" s="65"/>
      <c r="DB243" s="65"/>
      <c r="DC243" s="65"/>
      <c r="DD243" s="65"/>
      <c r="DE243" s="65"/>
      <c r="DF243" s="65"/>
      <c r="DG243" s="65"/>
      <c r="DH243" s="65"/>
      <c r="DI243" s="65"/>
      <c r="DJ243" s="65"/>
      <c r="DK243" s="65"/>
      <c r="DL243" s="65"/>
      <c r="DM243" s="65"/>
      <c r="DN243" s="65"/>
      <c r="DO243" s="65"/>
      <c r="DP243" s="65"/>
      <c r="DQ243" s="65"/>
      <c r="DR243" s="65"/>
      <c r="DS243" s="65"/>
    </row>
    <row r="244" spans="1:123" s="64" customFormat="1" x14ac:dyDescent="0.25">
      <c r="A244" s="137"/>
      <c r="B244" s="138" t="s">
        <v>34</v>
      </c>
      <c r="C244" s="139"/>
      <c r="D244" s="140">
        <v>50</v>
      </c>
      <c r="E244" s="141">
        <v>34.5</v>
      </c>
      <c r="F244" s="142"/>
      <c r="G244" s="141"/>
      <c r="H244" s="140"/>
      <c r="I244" s="142"/>
      <c r="J244" s="143"/>
      <c r="K244" s="214"/>
      <c r="L244" s="214"/>
      <c r="M244" s="214"/>
      <c r="N244" s="214"/>
      <c r="O244" s="214"/>
      <c r="P244" s="214"/>
      <c r="Q244" s="214"/>
      <c r="R244" s="214"/>
      <c r="S244" s="15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65"/>
      <c r="CB244" s="65"/>
      <c r="CC244" s="65"/>
      <c r="CD244" s="65"/>
      <c r="CE244" s="65"/>
      <c r="CF244" s="65"/>
      <c r="CG244" s="65"/>
      <c r="CH244" s="65"/>
      <c r="CI244" s="65"/>
      <c r="CJ244" s="65"/>
      <c r="CK244" s="65"/>
      <c r="CL244" s="65"/>
      <c r="CM244" s="65"/>
      <c r="CN244" s="65"/>
      <c r="CO244" s="65"/>
      <c r="CP244" s="65"/>
      <c r="CQ244" s="65"/>
      <c r="CR244" s="65"/>
      <c r="CS244" s="65"/>
      <c r="CT244" s="65"/>
      <c r="CU244" s="65"/>
      <c r="CV244" s="65"/>
      <c r="CW244" s="65"/>
      <c r="CX244" s="65"/>
      <c r="CY244" s="65"/>
      <c r="CZ244" s="65"/>
      <c r="DA244" s="65"/>
      <c r="DB244" s="65"/>
      <c r="DC244" s="65"/>
      <c r="DD244" s="65"/>
      <c r="DE244" s="65"/>
      <c r="DF244" s="65"/>
      <c r="DG244" s="65"/>
      <c r="DH244" s="65"/>
      <c r="DI244" s="65"/>
      <c r="DJ244" s="65"/>
      <c r="DK244" s="65"/>
      <c r="DL244" s="65"/>
      <c r="DM244" s="65"/>
      <c r="DN244" s="65"/>
      <c r="DO244" s="65"/>
      <c r="DP244" s="65"/>
      <c r="DQ244" s="65"/>
      <c r="DR244" s="65"/>
      <c r="DS244" s="65"/>
    </row>
    <row r="245" spans="1:123" s="64" customFormat="1" x14ac:dyDescent="0.25">
      <c r="A245" s="137"/>
      <c r="B245" s="138" t="s">
        <v>36</v>
      </c>
      <c r="C245" s="139"/>
      <c r="D245" s="140">
        <v>11</v>
      </c>
      <c r="E245" s="141">
        <v>8.8000000000000007</v>
      </c>
      <c r="F245" s="142"/>
      <c r="G245" s="141"/>
      <c r="H245" s="140"/>
      <c r="I245" s="142"/>
      <c r="J245" s="143"/>
      <c r="K245" s="214"/>
      <c r="L245" s="214"/>
      <c r="M245" s="214"/>
      <c r="N245" s="214"/>
      <c r="O245" s="214"/>
      <c r="P245" s="214"/>
      <c r="Q245" s="214"/>
      <c r="R245" s="214"/>
      <c r="S245" s="15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65"/>
      <c r="CB245" s="65"/>
      <c r="CC245" s="65"/>
      <c r="CD245" s="65"/>
      <c r="CE245" s="65"/>
      <c r="CF245" s="65"/>
      <c r="CG245" s="65"/>
      <c r="CH245" s="65"/>
      <c r="CI245" s="65"/>
      <c r="CJ245" s="65"/>
      <c r="CK245" s="65"/>
      <c r="CL245" s="65"/>
      <c r="CM245" s="65"/>
      <c r="CN245" s="65"/>
      <c r="CO245" s="65"/>
      <c r="CP245" s="65"/>
      <c r="CQ245" s="65"/>
      <c r="CR245" s="65"/>
      <c r="CS245" s="65"/>
      <c r="CT245" s="65"/>
      <c r="CU245" s="65"/>
      <c r="CV245" s="65"/>
      <c r="CW245" s="65"/>
      <c r="CX245" s="65"/>
      <c r="CY245" s="65"/>
      <c r="CZ245" s="65"/>
      <c r="DA245" s="65"/>
      <c r="DB245" s="65"/>
      <c r="DC245" s="65"/>
      <c r="DD245" s="65"/>
      <c r="DE245" s="65"/>
      <c r="DF245" s="65"/>
      <c r="DG245" s="65"/>
      <c r="DH245" s="65"/>
      <c r="DI245" s="65"/>
      <c r="DJ245" s="65"/>
      <c r="DK245" s="65"/>
      <c r="DL245" s="65"/>
      <c r="DM245" s="65"/>
      <c r="DN245" s="65"/>
      <c r="DO245" s="65"/>
      <c r="DP245" s="65"/>
      <c r="DQ245" s="65"/>
      <c r="DR245" s="65"/>
      <c r="DS245" s="65"/>
    </row>
    <row r="246" spans="1:123" s="64" customFormat="1" x14ac:dyDescent="0.25">
      <c r="A246" s="137"/>
      <c r="B246" s="138" t="s">
        <v>37</v>
      </c>
      <c r="C246" s="139"/>
      <c r="D246" s="140">
        <v>10.59</v>
      </c>
      <c r="E246" s="141">
        <v>8.9</v>
      </c>
      <c r="F246" s="142"/>
      <c r="G246" s="141"/>
      <c r="H246" s="140"/>
      <c r="I246" s="142"/>
      <c r="J246" s="143"/>
      <c r="K246" s="214"/>
      <c r="L246" s="214"/>
      <c r="M246" s="214"/>
      <c r="N246" s="214"/>
      <c r="O246" s="214"/>
      <c r="P246" s="214"/>
      <c r="Q246" s="214"/>
      <c r="R246" s="214"/>
      <c r="S246" s="15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  <c r="BX246" s="65"/>
      <c r="BY246" s="65"/>
      <c r="BZ246" s="65"/>
      <c r="CA246" s="65"/>
      <c r="CB246" s="65"/>
      <c r="CC246" s="65"/>
      <c r="CD246" s="65"/>
      <c r="CE246" s="65"/>
      <c r="CF246" s="65"/>
      <c r="CG246" s="65"/>
      <c r="CH246" s="65"/>
      <c r="CI246" s="65"/>
      <c r="CJ246" s="65"/>
      <c r="CK246" s="65"/>
      <c r="CL246" s="65"/>
      <c r="CM246" s="65"/>
      <c r="CN246" s="65"/>
      <c r="CO246" s="65"/>
      <c r="CP246" s="65"/>
      <c r="CQ246" s="65"/>
      <c r="CR246" s="65"/>
      <c r="CS246" s="65"/>
      <c r="CT246" s="65"/>
      <c r="CU246" s="65"/>
      <c r="CV246" s="65"/>
      <c r="CW246" s="65"/>
      <c r="CX246" s="65"/>
      <c r="CY246" s="65"/>
      <c r="CZ246" s="65"/>
      <c r="DA246" s="65"/>
      <c r="DB246" s="65"/>
      <c r="DC246" s="65"/>
      <c r="DD246" s="65"/>
      <c r="DE246" s="65"/>
      <c r="DF246" s="65"/>
      <c r="DG246" s="65"/>
      <c r="DH246" s="65"/>
      <c r="DI246" s="65"/>
      <c r="DJ246" s="65"/>
      <c r="DK246" s="65"/>
      <c r="DL246" s="65"/>
      <c r="DM246" s="65"/>
      <c r="DN246" s="65"/>
      <c r="DO246" s="65"/>
      <c r="DP246" s="65"/>
      <c r="DQ246" s="65"/>
      <c r="DR246" s="65"/>
      <c r="DS246" s="65"/>
    </row>
    <row r="247" spans="1:123" s="64" customFormat="1" x14ac:dyDescent="0.25">
      <c r="A247" s="137"/>
      <c r="B247" s="138" t="s">
        <v>38</v>
      </c>
      <c r="C247" s="139"/>
      <c r="D247" s="140">
        <v>4</v>
      </c>
      <c r="E247" s="141">
        <v>4</v>
      </c>
      <c r="F247" s="142"/>
      <c r="G247" s="141"/>
      <c r="H247" s="140"/>
      <c r="I247" s="142"/>
      <c r="J247" s="143"/>
      <c r="K247" s="214"/>
      <c r="L247" s="214"/>
      <c r="M247" s="214"/>
      <c r="N247" s="214"/>
      <c r="O247" s="214"/>
      <c r="P247" s="214"/>
      <c r="Q247" s="214"/>
      <c r="R247" s="214"/>
      <c r="S247" s="15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  <c r="BI247" s="65"/>
      <c r="BJ247" s="65"/>
      <c r="BK247" s="65"/>
      <c r="BL247" s="65"/>
      <c r="BM247" s="65"/>
      <c r="BN247" s="65"/>
      <c r="BO247" s="65"/>
      <c r="BP247" s="65"/>
      <c r="BQ247" s="65"/>
      <c r="BR247" s="65"/>
      <c r="BS247" s="65"/>
      <c r="BT247" s="65"/>
      <c r="BU247" s="65"/>
      <c r="BV247" s="65"/>
      <c r="BW247" s="65"/>
      <c r="BX247" s="65"/>
      <c r="BY247" s="65"/>
      <c r="BZ247" s="65"/>
      <c r="CA247" s="65"/>
      <c r="CB247" s="65"/>
      <c r="CC247" s="65"/>
      <c r="CD247" s="65"/>
      <c r="CE247" s="65"/>
      <c r="CF247" s="65"/>
      <c r="CG247" s="65"/>
      <c r="CH247" s="65"/>
      <c r="CI247" s="65"/>
      <c r="CJ247" s="65"/>
      <c r="CK247" s="65"/>
      <c r="CL247" s="65"/>
      <c r="CM247" s="65"/>
      <c r="CN247" s="65"/>
      <c r="CO247" s="65"/>
      <c r="CP247" s="65"/>
      <c r="CQ247" s="65"/>
      <c r="CR247" s="65"/>
      <c r="CS247" s="65"/>
      <c r="CT247" s="65"/>
      <c r="CU247" s="65"/>
      <c r="CV247" s="65"/>
      <c r="CW247" s="65"/>
      <c r="CX247" s="65"/>
      <c r="CY247" s="65"/>
      <c r="CZ247" s="65"/>
      <c r="DA247" s="65"/>
      <c r="DB247" s="65"/>
      <c r="DC247" s="65"/>
      <c r="DD247" s="65"/>
      <c r="DE247" s="65"/>
      <c r="DF247" s="65"/>
      <c r="DG247" s="65"/>
      <c r="DH247" s="65"/>
      <c r="DI247" s="65"/>
      <c r="DJ247" s="65"/>
      <c r="DK247" s="65"/>
      <c r="DL247" s="65"/>
      <c r="DM247" s="65"/>
      <c r="DN247" s="65"/>
      <c r="DO247" s="65"/>
      <c r="DP247" s="65"/>
      <c r="DQ247" s="65"/>
      <c r="DR247" s="65"/>
      <c r="DS247" s="65"/>
    </row>
    <row r="248" spans="1:123" s="64" customFormat="1" x14ac:dyDescent="0.25">
      <c r="A248" s="137"/>
      <c r="B248" s="138" t="s">
        <v>48</v>
      </c>
      <c r="C248" s="139"/>
      <c r="D248" s="140">
        <v>1</v>
      </c>
      <c r="E248" s="141">
        <v>1</v>
      </c>
      <c r="F248" s="142"/>
      <c r="G248" s="141"/>
      <c r="H248" s="140"/>
      <c r="I248" s="142"/>
      <c r="J248" s="143"/>
      <c r="K248" s="214"/>
      <c r="L248" s="214"/>
      <c r="M248" s="214"/>
      <c r="N248" s="214"/>
      <c r="O248" s="214"/>
      <c r="P248" s="214"/>
      <c r="Q248" s="214"/>
      <c r="R248" s="214"/>
      <c r="S248" s="15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65"/>
      <c r="BW248" s="65"/>
      <c r="BX248" s="65"/>
      <c r="BY248" s="65"/>
      <c r="BZ248" s="65"/>
      <c r="CA248" s="65"/>
      <c r="CB248" s="65"/>
      <c r="CC248" s="65"/>
      <c r="CD248" s="65"/>
      <c r="CE248" s="65"/>
      <c r="CF248" s="65"/>
      <c r="CG248" s="65"/>
      <c r="CH248" s="65"/>
      <c r="CI248" s="65"/>
      <c r="CJ248" s="65"/>
      <c r="CK248" s="65"/>
      <c r="CL248" s="65"/>
      <c r="CM248" s="65"/>
      <c r="CN248" s="65"/>
      <c r="CO248" s="65"/>
      <c r="CP248" s="65"/>
      <c r="CQ248" s="65"/>
      <c r="CR248" s="65"/>
      <c r="CS248" s="65"/>
      <c r="CT248" s="65"/>
      <c r="CU248" s="65"/>
      <c r="CV248" s="65"/>
      <c r="CW248" s="65"/>
      <c r="CX248" s="65"/>
      <c r="CY248" s="65"/>
      <c r="CZ248" s="65"/>
      <c r="DA248" s="65"/>
      <c r="DB248" s="65"/>
      <c r="DC248" s="65"/>
      <c r="DD248" s="65"/>
      <c r="DE248" s="65"/>
      <c r="DF248" s="65"/>
      <c r="DG248" s="65"/>
      <c r="DH248" s="65"/>
      <c r="DI248" s="65"/>
      <c r="DJ248" s="65"/>
      <c r="DK248" s="65"/>
      <c r="DL248" s="65"/>
      <c r="DM248" s="65"/>
      <c r="DN248" s="65"/>
      <c r="DO248" s="65"/>
      <c r="DP248" s="65"/>
      <c r="DQ248" s="65"/>
      <c r="DR248" s="65"/>
      <c r="DS248" s="65"/>
    </row>
    <row r="249" spans="1:123" s="64" customFormat="1" x14ac:dyDescent="0.25">
      <c r="A249" s="137"/>
      <c r="B249" s="138" t="s">
        <v>20</v>
      </c>
      <c r="C249" s="139"/>
      <c r="D249" s="140">
        <v>1.3</v>
      </c>
      <c r="E249" s="141">
        <v>1.3</v>
      </c>
      <c r="F249" s="142"/>
      <c r="G249" s="141"/>
      <c r="H249" s="140"/>
      <c r="I249" s="142"/>
      <c r="J249" s="143"/>
      <c r="K249" s="214"/>
      <c r="L249" s="214"/>
      <c r="M249" s="214"/>
      <c r="N249" s="214"/>
      <c r="O249" s="214"/>
      <c r="P249" s="214"/>
      <c r="Q249" s="214"/>
      <c r="R249" s="214"/>
      <c r="S249" s="15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65"/>
      <c r="BW249" s="65"/>
      <c r="BX249" s="65"/>
      <c r="BY249" s="65"/>
      <c r="BZ249" s="65"/>
      <c r="CA249" s="65"/>
      <c r="CB249" s="65"/>
      <c r="CC249" s="65"/>
      <c r="CD249" s="65"/>
      <c r="CE249" s="65"/>
      <c r="CF249" s="65"/>
      <c r="CG249" s="65"/>
      <c r="CH249" s="65"/>
      <c r="CI249" s="65"/>
      <c r="CJ249" s="65"/>
      <c r="CK249" s="65"/>
      <c r="CL249" s="65"/>
      <c r="CM249" s="65"/>
      <c r="CN249" s="65"/>
      <c r="CO249" s="65"/>
      <c r="CP249" s="65"/>
      <c r="CQ249" s="65"/>
      <c r="CR249" s="65"/>
      <c r="CS249" s="65"/>
      <c r="CT249" s="65"/>
      <c r="CU249" s="65"/>
      <c r="CV249" s="65"/>
      <c r="CW249" s="65"/>
      <c r="CX249" s="65"/>
      <c r="CY249" s="65"/>
      <c r="CZ249" s="65"/>
      <c r="DA249" s="65"/>
      <c r="DB249" s="65"/>
      <c r="DC249" s="65"/>
      <c r="DD249" s="65"/>
      <c r="DE249" s="65"/>
      <c r="DF249" s="65"/>
      <c r="DG249" s="65"/>
      <c r="DH249" s="65"/>
      <c r="DI249" s="65"/>
      <c r="DJ249" s="65"/>
      <c r="DK249" s="65"/>
      <c r="DL249" s="65"/>
      <c r="DM249" s="65"/>
      <c r="DN249" s="65"/>
      <c r="DO249" s="65"/>
      <c r="DP249" s="65"/>
      <c r="DQ249" s="65"/>
      <c r="DR249" s="65"/>
      <c r="DS249" s="65"/>
    </row>
    <row r="250" spans="1:123" s="64" customFormat="1" x14ac:dyDescent="0.25">
      <c r="A250" s="137"/>
      <c r="B250" s="138" t="s">
        <v>40</v>
      </c>
      <c r="C250" s="139"/>
      <c r="D250" s="140">
        <v>6</v>
      </c>
      <c r="E250" s="141">
        <v>6</v>
      </c>
      <c r="F250" s="142"/>
      <c r="G250" s="141"/>
      <c r="H250" s="140"/>
      <c r="I250" s="142"/>
      <c r="J250" s="143"/>
      <c r="K250" s="214"/>
      <c r="L250" s="214"/>
      <c r="M250" s="214"/>
      <c r="N250" s="214"/>
      <c r="O250" s="214"/>
      <c r="P250" s="214"/>
      <c r="Q250" s="214"/>
      <c r="R250" s="214"/>
      <c r="S250" s="15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  <c r="BU250" s="65"/>
      <c r="BV250" s="65"/>
      <c r="BW250" s="65"/>
      <c r="BX250" s="65"/>
      <c r="BY250" s="65"/>
      <c r="BZ250" s="65"/>
      <c r="CA250" s="65"/>
      <c r="CB250" s="65"/>
      <c r="CC250" s="65"/>
      <c r="CD250" s="65"/>
      <c r="CE250" s="65"/>
      <c r="CF250" s="65"/>
      <c r="CG250" s="65"/>
      <c r="CH250" s="65"/>
      <c r="CI250" s="65"/>
      <c r="CJ250" s="65"/>
      <c r="CK250" s="65"/>
      <c r="CL250" s="65"/>
      <c r="CM250" s="65"/>
      <c r="CN250" s="65"/>
      <c r="CO250" s="65"/>
      <c r="CP250" s="65"/>
      <c r="CQ250" s="65"/>
      <c r="CR250" s="65"/>
      <c r="CS250" s="65"/>
      <c r="CT250" s="65"/>
      <c r="CU250" s="65"/>
      <c r="CV250" s="65"/>
      <c r="CW250" s="65"/>
      <c r="CX250" s="65"/>
      <c r="CY250" s="65"/>
      <c r="CZ250" s="65"/>
      <c r="DA250" s="65"/>
      <c r="DB250" s="65"/>
      <c r="DC250" s="65"/>
      <c r="DD250" s="65"/>
      <c r="DE250" s="65"/>
      <c r="DF250" s="65"/>
      <c r="DG250" s="65"/>
      <c r="DH250" s="65"/>
      <c r="DI250" s="65"/>
      <c r="DJ250" s="65"/>
      <c r="DK250" s="65"/>
      <c r="DL250" s="65"/>
      <c r="DM250" s="65"/>
      <c r="DN250" s="65"/>
      <c r="DO250" s="65"/>
      <c r="DP250" s="65"/>
      <c r="DQ250" s="65"/>
      <c r="DR250" s="65"/>
      <c r="DS250" s="65"/>
    </row>
    <row r="251" spans="1:123" s="64" customFormat="1" x14ac:dyDescent="0.25">
      <c r="A251" s="137"/>
      <c r="B251" s="138" t="s">
        <v>21</v>
      </c>
      <c r="C251" s="139"/>
      <c r="D251" s="140">
        <v>1</v>
      </c>
      <c r="E251" s="141">
        <v>1</v>
      </c>
      <c r="F251" s="142"/>
      <c r="G251" s="141"/>
      <c r="H251" s="140"/>
      <c r="I251" s="142"/>
      <c r="J251" s="143"/>
      <c r="K251" s="214"/>
      <c r="L251" s="214"/>
      <c r="M251" s="214"/>
      <c r="N251" s="214"/>
      <c r="O251" s="214"/>
      <c r="P251" s="214"/>
      <c r="Q251" s="214"/>
      <c r="R251" s="214"/>
      <c r="S251" s="15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65"/>
      <c r="BW251" s="65"/>
      <c r="BX251" s="65"/>
      <c r="BY251" s="65"/>
      <c r="BZ251" s="65"/>
      <c r="CA251" s="65"/>
      <c r="CB251" s="65"/>
      <c r="CC251" s="65"/>
      <c r="CD251" s="65"/>
      <c r="CE251" s="65"/>
      <c r="CF251" s="65"/>
      <c r="CG251" s="65"/>
      <c r="CH251" s="65"/>
      <c r="CI251" s="65"/>
      <c r="CJ251" s="65"/>
      <c r="CK251" s="65"/>
      <c r="CL251" s="65"/>
      <c r="CM251" s="65"/>
      <c r="CN251" s="65"/>
      <c r="CO251" s="65"/>
      <c r="CP251" s="65"/>
      <c r="CQ251" s="65"/>
      <c r="CR251" s="65"/>
      <c r="CS251" s="65"/>
      <c r="CT251" s="65"/>
      <c r="CU251" s="65"/>
      <c r="CV251" s="65"/>
      <c r="CW251" s="65"/>
      <c r="CX251" s="65"/>
      <c r="CY251" s="65"/>
      <c r="CZ251" s="65"/>
      <c r="DA251" s="65"/>
      <c r="DB251" s="65"/>
      <c r="DC251" s="65"/>
      <c r="DD251" s="65"/>
      <c r="DE251" s="65"/>
      <c r="DF251" s="65"/>
      <c r="DG251" s="65"/>
      <c r="DH251" s="65"/>
      <c r="DI251" s="65"/>
      <c r="DJ251" s="65"/>
      <c r="DK251" s="65"/>
      <c r="DL251" s="65"/>
      <c r="DM251" s="65"/>
      <c r="DN251" s="65"/>
      <c r="DO251" s="65"/>
      <c r="DP251" s="65"/>
      <c r="DQ251" s="65"/>
      <c r="DR251" s="65"/>
      <c r="DS251" s="65"/>
    </row>
    <row r="252" spans="1:123" s="64" customFormat="1" x14ac:dyDescent="0.25">
      <c r="A252" s="137"/>
      <c r="B252" s="138" t="s">
        <v>19</v>
      </c>
      <c r="C252" s="139"/>
      <c r="D252" s="140">
        <v>160</v>
      </c>
      <c r="E252" s="141">
        <v>160</v>
      </c>
      <c r="F252" s="142"/>
      <c r="G252" s="141"/>
      <c r="H252" s="140"/>
      <c r="I252" s="142"/>
      <c r="J252" s="143"/>
      <c r="K252" s="214"/>
      <c r="L252" s="214"/>
      <c r="M252" s="214"/>
      <c r="N252" s="214"/>
      <c r="O252" s="214"/>
      <c r="P252" s="214"/>
      <c r="Q252" s="214"/>
      <c r="R252" s="214"/>
      <c r="S252" s="15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  <c r="BI252" s="65"/>
      <c r="BJ252" s="65"/>
      <c r="BK252" s="65"/>
      <c r="BL252" s="65"/>
      <c r="BM252" s="65"/>
      <c r="BN252" s="65"/>
      <c r="BO252" s="65"/>
      <c r="BP252" s="65"/>
      <c r="BQ252" s="65"/>
      <c r="BR252" s="65"/>
      <c r="BS252" s="65"/>
      <c r="BT252" s="65"/>
      <c r="BU252" s="65"/>
      <c r="BV252" s="65"/>
      <c r="BW252" s="65"/>
      <c r="BX252" s="65"/>
      <c r="BY252" s="65"/>
      <c r="BZ252" s="65"/>
      <c r="CA252" s="65"/>
      <c r="CB252" s="65"/>
      <c r="CC252" s="65"/>
      <c r="CD252" s="65"/>
      <c r="CE252" s="65"/>
      <c r="CF252" s="65"/>
      <c r="CG252" s="65"/>
      <c r="CH252" s="65"/>
      <c r="CI252" s="65"/>
      <c r="CJ252" s="65"/>
      <c r="CK252" s="65"/>
      <c r="CL252" s="65"/>
      <c r="CM252" s="65"/>
      <c r="CN252" s="65"/>
      <c r="CO252" s="65"/>
      <c r="CP252" s="65"/>
      <c r="CQ252" s="65"/>
      <c r="CR252" s="65"/>
      <c r="CS252" s="65"/>
      <c r="CT252" s="65"/>
      <c r="CU252" s="65"/>
      <c r="CV252" s="65"/>
      <c r="CW252" s="65"/>
      <c r="CX252" s="65"/>
      <c r="CY252" s="65"/>
      <c r="CZ252" s="65"/>
      <c r="DA252" s="65"/>
      <c r="DB252" s="65"/>
      <c r="DC252" s="65"/>
      <c r="DD252" s="65"/>
      <c r="DE252" s="65"/>
      <c r="DF252" s="65"/>
      <c r="DG252" s="65"/>
      <c r="DH252" s="65"/>
      <c r="DI252" s="65"/>
      <c r="DJ252" s="65"/>
      <c r="DK252" s="65"/>
      <c r="DL252" s="65"/>
      <c r="DM252" s="65"/>
      <c r="DN252" s="65"/>
      <c r="DO252" s="65"/>
      <c r="DP252" s="65"/>
      <c r="DQ252" s="65"/>
      <c r="DR252" s="65"/>
      <c r="DS252" s="65"/>
    </row>
    <row r="253" spans="1:123" s="125" customFormat="1" ht="15.75" x14ac:dyDescent="0.25">
      <c r="A253" s="130" t="s">
        <v>435</v>
      </c>
      <c r="B253" s="138"/>
      <c r="C253" s="139" t="s">
        <v>283</v>
      </c>
      <c r="D253" s="140"/>
      <c r="E253" s="141"/>
      <c r="F253" s="140">
        <v>7.56</v>
      </c>
      <c r="G253" s="141">
        <v>8.6999999999999993</v>
      </c>
      <c r="H253" s="140">
        <v>24.6</v>
      </c>
      <c r="I253" s="142">
        <v>207</v>
      </c>
      <c r="J253" s="143" t="s">
        <v>400</v>
      </c>
      <c r="K253" s="155"/>
      <c r="L253" s="214"/>
      <c r="M253" s="214"/>
      <c r="N253" s="214"/>
      <c r="O253" s="214"/>
      <c r="P253" s="214"/>
      <c r="Q253" s="214"/>
      <c r="R253" s="155"/>
      <c r="S253" s="155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  <c r="BI253" s="126"/>
      <c r="BJ253" s="126"/>
      <c r="BK253" s="126"/>
      <c r="BL253" s="126"/>
      <c r="BM253" s="126"/>
      <c r="BN253" s="126"/>
      <c r="BO253" s="126"/>
      <c r="BP253" s="126"/>
      <c r="BQ253" s="126"/>
      <c r="BR253" s="126"/>
      <c r="BS253" s="126"/>
      <c r="BT253" s="126"/>
      <c r="BU253" s="126"/>
      <c r="BV253" s="126"/>
      <c r="BW253" s="126"/>
      <c r="BX253" s="126"/>
      <c r="BY253" s="126"/>
      <c r="BZ253" s="126"/>
      <c r="CA253" s="126"/>
      <c r="CB253" s="126"/>
      <c r="CC253" s="126"/>
      <c r="CD253" s="126"/>
      <c r="CE253" s="126"/>
      <c r="CF253" s="126"/>
      <c r="CG253" s="126"/>
      <c r="CH253" s="126"/>
      <c r="CI253" s="126"/>
      <c r="CJ253" s="126"/>
      <c r="CK253" s="126"/>
      <c r="CL253" s="126"/>
      <c r="CM253" s="126"/>
      <c r="CN253" s="126"/>
      <c r="CO253" s="126"/>
      <c r="CP253" s="126"/>
      <c r="CQ253" s="126"/>
      <c r="CR253" s="126"/>
      <c r="CS253" s="126"/>
      <c r="CT253" s="126"/>
      <c r="CU253" s="126"/>
      <c r="CV253" s="126"/>
      <c r="CW253" s="126"/>
      <c r="CX253" s="126"/>
      <c r="CY253" s="126"/>
      <c r="CZ253" s="126"/>
      <c r="DA253" s="126"/>
      <c r="DB253" s="126"/>
      <c r="DC253" s="126"/>
      <c r="DD253" s="126"/>
      <c r="DE253" s="126"/>
      <c r="DF253" s="126"/>
      <c r="DG253" s="126"/>
      <c r="DH253" s="126"/>
      <c r="DI253" s="126"/>
      <c r="DJ253" s="126"/>
      <c r="DK253" s="126"/>
    </row>
    <row r="254" spans="1:123" s="125" customFormat="1" ht="15.75" x14ac:dyDescent="0.25">
      <c r="A254" s="137"/>
      <c r="B254" s="138" t="s">
        <v>225</v>
      </c>
      <c r="C254" s="139"/>
      <c r="D254" s="140">
        <v>98.46</v>
      </c>
      <c r="E254" s="141">
        <v>64</v>
      </c>
      <c r="F254" s="140"/>
      <c r="G254" s="141"/>
      <c r="H254" s="140"/>
      <c r="I254" s="142"/>
      <c r="J254" s="155"/>
      <c r="K254" s="155"/>
      <c r="L254" s="214"/>
      <c r="M254" s="214"/>
      <c r="N254" s="214"/>
      <c r="O254" s="214"/>
      <c r="P254" s="214"/>
      <c r="Q254" s="214"/>
      <c r="R254" s="155"/>
      <c r="S254" s="155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  <c r="BI254" s="126"/>
      <c r="BJ254" s="126"/>
      <c r="BK254" s="126"/>
      <c r="BL254" s="126"/>
      <c r="BM254" s="126"/>
      <c r="BN254" s="126"/>
      <c r="BO254" s="126"/>
      <c r="BP254" s="126"/>
      <c r="BQ254" s="126"/>
      <c r="BR254" s="126"/>
      <c r="BS254" s="126"/>
      <c r="BT254" s="126"/>
      <c r="BU254" s="126"/>
      <c r="BV254" s="126"/>
      <c r="BW254" s="126"/>
      <c r="BX254" s="126"/>
      <c r="BY254" s="126"/>
      <c r="BZ254" s="126"/>
      <c r="CA254" s="126"/>
      <c r="CB254" s="126"/>
      <c r="CC254" s="126"/>
      <c r="CD254" s="126"/>
      <c r="CE254" s="126"/>
      <c r="CF254" s="126"/>
      <c r="CG254" s="126"/>
      <c r="CH254" s="126"/>
      <c r="CI254" s="126"/>
      <c r="CJ254" s="126"/>
      <c r="CK254" s="126"/>
      <c r="CL254" s="126"/>
      <c r="CM254" s="126"/>
      <c r="CN254" s="126"/>
      <c r="CO254" s="126"/>
      <c r="CP254" s="126"/>
      <c r="CQ254" s="126"/>
      <c r="CR254" s="126"/>
      <c r="CS254" s="126"/>
      <c r="CT254" s="126"/>
      <c r="CU254" s="126"/>
      <c r="CV254" s="126"/>
      <c r="CW254" s="126"/>
      <c r="CX254" s="126"/>
      <c r="CY254" s="126"/>
      <c r="CZ254" s="126"/>
      <c r="DA254" s="126"/>
      <c r="DB254" s="126"/>
      <c r="DC254" s="126"/>
      <c r="DD254" s="126"/>
      <c r="DE254" s="126"/>
      <c r="DF254" s="126"/>
      <c r="DG254" s="126"/>
      <c r="DH254" s="126"/>
      <c r="DI254" s="126"/>
      <c r="DJ254" s="126"/>
      <c r="DK254" s="126"/>
    </row>
    <row r="255" spans="1:123" s="125" customFormat="1" ht="15.75" x14ac:dyDescent="0.25">
      <c r="A255" s="137"/>
      <c r="B255" s="138" t="s">
        <v>38</v>
      </c>
      <c r="C255" s="139"/>
      <c r="D255" s="140">
        <v>6</v>
      </c>
      <c r="E255" s="141">
        <v>6</v>
      </c>
      <c r="F255" s="140"/>
      <c r="G255" s="141"/>
      <c r="H255" s="140"/>
      <c r="I255" s="142"/>
      <c r="J255" s="143"/>
      <c r="K255" s="155"/>
      <c r="L255" s="214"/>
      <c r="M255" s="214"/>
      <c r="N255" s="214"/>
      <c r="O255" s="214"/>
      <c r="P255" s="214"/>
      <c r="Q255" s="214"/>
      <c r="R255" s="155"/>
      <c r="S255" s="155"/>
    </row>
    <row r="256" spans="1:123" s="125" customFormat="1" ht="15.75" x14ac:dyDescent="0.25">
      <c r="A256" s="137"/>
      <c r="B256" s="138" t="s">
        <v>48</v>
      </c>
      <c r="C256" s="139"/>
      <c r="D256" s="140">
        <v>3</v>
      </c>
      <c r="E256" s="141">
        <v>3</v>
      </c>
      <c r="F256" s="140"/>
      <c r="G256" s="141"/>
      <c r="H256" s="140"/>
      <c r="I256" s="142"/>
      <c r="J256" s="143"/>
      <c r="K256" s="155"/>
      <c r="L256" s="214"/>
      <c r="M256" s="214"/>
      <c r="N256" s="214"/>
      <c r="O256" s="214"/>
      <c r="P256" s="214"/>
      <c r="Q256" s="214"/>
      <c r="R256" s="155"/>
      <c r="S256" s="155"/>
    </row>
    <row r="257" spans="1:172" s="125" customFormat="1" ht="15.75" x14ac:dyDescent="0.25">
      <c r="A257" s="137"/>
      <c r="B257" s="138" t="s">
        <v>36</v>
      </c>
      <c r="C257" s="139"/>
      <c r="D257" s="140">
        <v>5</v>
      </c>
      <c r="E257" s="141">
        <v>4</v>
      </c>
      <c r="F257" s="140"/>
      <c r="G257" s="141"/>
      <c r="H257" s="140"/>
      <c r="I257" s="142"/>
      <c r="J257" s="143"/>
      <c r="K257" s="155"/>
      <c r="L257" s="214"/>
      <c r="M257" s="214"/>
      <c r="N257" s="214"/>
      <c r="O257" s="214"/>
      <c r="P257" s="214"/>
      <c r="Q257" s="214"/>
      <c r="R257" s="155"/>
      <c r="S257" s="155"/>
    </row>
    <row r="258" spans="1:172" s="125" customFormat="1" ht="15.75" x14ac:dyDescent="0.25">
      <c r="A258" s="137"/>
      <c r="B258" s="138" t="s">
        <v>37</v>
      </c>
      <c r="C258" s="139"/>
      <c r="D258" s="140">
        <v>1.2</v>
      </c>
      <c r="E258" s="141">
        <v>1</v>
      </c>
      <c r="F258" s="140"/>
      <c r="G258" s="141"/>
      <c r="H258" s="140"/>
      <c r="I258" s="142"/>
      <c r="J258" s="143"/>
      <c r="K258" s="155"/>
      <c r="L258" s="214"/>
      <c r="M258" s="214"/>
      <c r="N258" s="214"/>
      <c r="O258" s="214"/>
      <c r="P258" s="214"/>
      <c r="Q258" s="214"/>
      <c r="R258" s="155"/>
      <c r="S258" s="155"/>
    </row>
    <row r="259" spans="1:172" s="125" customFormat="1" ht="15.75" x14ac:dyDescent="0.25">
      <c r="A259" s="137"/>
      <c r="B259" s="138" t="s">
        <v>47</v>
      </c>
      <c r="C259" s="139"/>
      <c r="D259" s="140">
        <v>2</v>
      </c>
      <c r="E259" s="141">
        <v>2</v>
      </c>
      <c r="F259" s="140"/>
      <c r="G259" s="141"/>
      <c r="H259" s="140"/>
      <c r="I259" s="142"/>
      <c r="J259" s="143"/>
      <c r="K259" s="155"/>
      <c r="L259" s="214"/>
      <c r="M259" s="214"/>
      <c r="N259" s="214"/>
      <c r="O259" s="214"/>
      <c r="P259" s="214"/>
      <c r="Q259" s="214"/>
      <c r="R259" s="155"/>
      <c r="S259" s="155"/>
    </row>
    <row r="260" spans="1:172" s="125" customFormat="1" ht="15.75" x14ac:dyDescent="0.25">
      <c r="A260" s="137"/>
      <c r="B260" s="138" t="s">
        <v>20</v>
      </c>
      <c r="C260" s="139"/>
      <c r="D260" s="140">
        <v>0.45</v>
      </c>
      <c r="E260" s="141">
        <v>0.45</v>
      </c>
      <c r="F260" s="140"/>
      <c r="G260" s="141"/>
      <c r="H260" s="140"/>
      <c r="I260" s="142"/>
      <c r="J260" s="143"/>
      <c r="K260" s="155"/>
      <c r="L260" s="214"/>
      <c r="M260" s="214"/>
      <c r="N260" s="214"/>
      <c r="O260" s="214"/>
      <c r="P260" s="214"/>
      <c r="Q260" s="214"/>
      <c r="R260" s="155"/>
      <c r="S260" s="155"/>
    </row>
    <row r="261" spans="1:172" s="125" customFormat="1" ht="15.75" x14ac:dyDescent="0.25">
      <c r="A261" s="137"/>
      <c r="B261" s="138" t="s">
        <v>21</v>
      </c>
      <c r="C261" s="139"/>
      <c r="D261" s="140">
        <v>1</v>
      </c>
      <c r="E261" s="141">
        <v>1</v>
      </c>
      <c r="F261" s="140"/>
      <c r="G261" s="141"/>
      <c r="H261" s="140"/>
      <c r="I261" s="142"/>
      <c r="J261" s="143"/>
      <c r="K261" s="155"/>
      <c r="L261" s="214"/>
      <c r="M261" s="214"/>
      <c r="N261" s="214"/>
      <c r="O261" s="214"/>
      <c r="P261" s="214"/>
      <c r="Q261" s="214"/>
      <c r="R261" s="155"/>
      <c r="S261" s="155"/>
    </row>
    <row r="262" spans="1:172" s="99" customFormat="1" x14ac:dyDescent="0.25">
      <c r="A262" s="137" t="s">
        <v>284</v>
      </c>
      <c r="B262" s="138"/>
      <c r="C262" s="139" t="s">
        <v>316</v>
      </c>
      <c r="D262" s="141"/>
      <c r="E262" s="141"/>
      <c r="F262" s="141">
        <v>4.9000000000000004</v>
      </c>
      <c r="G262" s="141">
        <v>3.5</v>
      </c>
      <c r="H262" s="141">
        <v>21</v>
      </c>
      <c r="I262" s="141">
        <v>135.1</v>
      </c>
      <c r="J262" s="143" t="s">
        <v>301</v>
      </c>
      <c r="K262" s="214"/>
      <c r="L262" s="214"/>
      <c r="M262" s="214"/>
      <c r="N262" s="214"/>
      <c r="O262" s="214"/>
      <c r="P262" s="214"/>
      <c r="Q262" s="214"/>
      <c r="R262" s="214"/>
      <c r="S262" s="155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  <c r="EP262" s="84"/>
      <c r="EQ262" s="84"/>
      <c r="ER262" s="84"/>
      <c r="ES262" s="84"/>
      <c r="ET262" s="84"/>
      <c r="EU262" s="84"/>
      <c r="EV262" s="84"/>
      <c r="EW262" s="84"/>
      <c r="EX262" s="84"/>
      <c r="EY262" s="84"/>
      <c r="EZ262" s="84"/>
      <c r="FA262" s="84"/>
      <c r="FB262" s="84"/>
      <c r="FC262" s="84"/>
      <c r="FD262" s="84"/>
      <c r="FE262" s="84"/>
      <c r="FF262" s="84"/>
      <c r="FG262" s="84"/>
      <c r="FH262" s="84"/>
      <c r="FI262" s="84"/>
      <c r="FJ262" s="84"/>
      <c r="FK262" s="84"/>
      <c r="FL262" s="84"/>
      <c r="FM262" s="84"/>
      <c r="FN262" s="84"/>
      <c r="FO262" s="84"/>
      <c r="FP262" s="84"/>
    </row>
    <row r="263" spans="1:172" s="99" customFormat="1" x14ac:dyDescent="0.25">
      <c r="A263" s="137"/>
      <c r="B263" s="138" t="s">
        <v>127</v>
      </c>
      <c r="C263" s="139"/>
      <c r="D263" s="140">
        <v>32.5</v>
      </c>
      <c r="E263" s="141">
        <v>32.5</v>
      </c>
      <c r="F263" s="140"/>
      <c r="G263" s="141"/>
      <c r="H263" s="140"/>
      <c r="I263" s="142"/>
      <c r="J263" s="143"/>
      <c r="K263" s="214"/>
      <c r="L263" s="214"/>
      <c r="M263" s="214"/>
      <c r="N263" s="214"/>
      <c r="O263" s="214"/>
      <c r="P263" s="214"/>
      <c r="Q263" s="214"/>
      <c r="R263" s="214"/>
      <c r="S263" s="155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</row>
    <row r="264" spans="1:172" s="99" customFormat="1" x14ac:dyDescent="0.25">
      <c r="A264" s="137"/>
      <c r="B264" s="138" t="s">
        <v>19</v>
      </c>
      <c r="C264" s="139"/>
      <c r="D264" s="140">
        <v>108</v>
      </c>
      <c r="E264" s="141">
        <v>108</v>
      </c>
      <c r="F264" s="140"/>
      <c r="G264" s="141"/>
      <c r="H264" s="140"/>
      <c r="I264" s="142"/>
      <c r="J264" s="143"/>
      <c r="K264" s="214"/>
      <c r="L264" s="214"/>
      <c r="M264" s="214"/>
      <c r="N264" s="214"/>
      <c r="O264" s="214"/>
      <c r="P264" s="214"/>
      <c r="Q264" s="214"/>
      <c r="R264" s="214"/>
      <c r="S264" s="155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/>
    </row>
    <row r="265" spans="1:172" s="99" customFormat="1" x14ac:dyDescent="0.25">
      <c r="A265" s="137"/>
      <c r="B265" s="138" t="s">
        <v>22</v>
      </c>
      <c r="C265" s="139"/>
      <c r="D265" s="140">
        <v>3</v>
      </c>
      <c r="E265" s="141">
        <v>3</v>
      </c>
      <c r="F265" s="140"/>
      <c r="G265" s="141"/>
      <c r="H265" s="140"/>
      <c r="I265" s="142"/>
      <c r="J265" s="143"/>
      <c r="K265" s="214"/>
      <c r="L265" s="214"/>
      <c r="M265" s="214"/>
      <c r="N265" s="214"/>
      <c r="O265" s="214"/>
      <c r="P265" s="214"/>
      <c r="Q265" s="214"/>
      <c r="R265" s="214"/>
      <c r="S265" s="155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/>
      <c r="FI265" s="84"/>
      <c r="FJ265" s="84"/>
      <c r="FK265" s="84"/>
      <c r="FL265" s="84"/>
      <c r="FM265" s="84"/>
      <c r="FN265" s="84"/>
      <c r="FO265" s="84"/>
      <c r="FP265" s="84"/>
    </row>
    <row r="266" spans="1:172" s="99" customFormat="1" x14ac:dyDescent="0.25">
      <c r="A266" s="137"/>
      <c r="B266" s="138" t="s">
        <v>21</v>
      </c>
      <c r="C266" s="139"/>
      <c r="D266" s="140">
        <v>0.5</v>
      </c>
      <c r="E266" s="141">
        <v>0.5</v>
      </c>
      <c r="F266" s="140"/>
      <c r="G266" s="141"/>
      <c r="H266" s="140"/>
      <c r="I266" s="142"/>
      <c r="J266" s="143"/>
      <c r="K266" s="214"/>
      <c r="L266" s="214"/>
      <c r="M266" s="214"/>
      <c r="N266" s="214"/>
      <c r="O266" s="214"/>
      <c r="P266" s="214"/>
      <c r="Q266" s="214"/>
      <c r="R266" s="214"/>
      <c r="S266" s="155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Q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C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4"/>
      <c r="EK266" s="84"/>
      <c r="EL266" s="84"/>
      <c r="EM266" s="84"/>
      <c r="EN266" s="84"/>
      <c r="EO266" s="84"/>
      <c r="EP266" s="84"/>
      <c r="EQ266" s="84"/>
      <c r="ER266" s="84"/>
      <c r="ES266" s="84"/>
      <c r="ET266" s="84"/>
      <c r="EU266" s="84"/>
      <c r="EV266" s="84"/>
      <c r="EW266" s="84"/>
      <c r="EX266" s="84"/>
      <c r="EY266" s="84"/>
      <c r="EZ266" s="84"/>
      <c r="FA266" s="84"/>
      <c r="FB266" s="84"/>
      <c r="FC266" s="84"/>
      <c r="FD266" s="84"/>
      <c r="FE266" s="84"/>
      <c r="FF266" s="84"/>
      <c r="FG266" s="84"/>
      <c r="FH266" s="84"/>
      <c r="FI266" s="84"/>
      <c r="FJ266" s="84"/>
      <c r="FK266" s="84"/>
      <c r="FL266" s="84"/>
      <c r="FM266" s="84"/>
      <c r="FN266" s="84"/>
      <c r="FO266" s="84"/>
      <c r="FP266" s="84"/>
    </row>
    <row r="267" spans="1:172" s="82" customFormat="1" x14ac:dyDescent="0.25">
      <c r="A267" s="237" t="s">
        <v>378</v>
      </c>
      <c r="B267" s="138"/>
      <c r="C267" s="139">
        <v>180</v>
      </c>
      <c r="D267" s="140"/>
      <c r="E267" s="141"/>
      <c r="F267" s="238">
        <v>0.6</v>
      </c>
      <c r="G267" s="158">
        <v>0.03</v>
      </c>
      <c r="H267" s="159">
        <v>15</v>
      </c>
      <c r="I267" s="239">
        <v>62.5</v>
      </c>
      <c r="J267" s="151" t="s">
        <v>379</v>
      </c>
      <c r="K267" s="214"/>
      <c r="L267" s="214"/>
      <c r="M267" s="214"/>
      <c r="N267" s="214"/>
      <c r="O267" s="214"/>
      <c r="P267" s="214"/>
      <c r="Q267" s="214"/>
      <c r="R267" s="214"/>
      <c r="S267" s="155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Q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C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4"/>
      <c r="EK267" s="84"/>
    </row>
    <row r="268" spans="1:172" s="82" customFormat="1" x14ac:dyDescent="0.25">
      <c r="A268" s="237"/>
      <c r="B268" s="138" t="s">
        <v>318</v>
      </c>
      <c r="C268" s="139"/>
      <c r="D268" s="140">
        <v>15.3</v>
      </c>
      <c r="E268" s="141">
        <v>15</v>
      </c>
      <c r="F268" s="238"/>
      <c r="G268" s="139"/>
      <c r="H268" s="163"/>
      <c r="I268" s="239"/>
      <c r="J268" s="151"/>
      <c r="K268" s="214"/>
      <c r="L268" s="214"/>
      <c r="M268" s="214"/>
      <c r="N268" s="214"/>
      <c r="O268" s="214"/>
      <c r="P268" s="214"/>
      <c r="Q268" s="214"/>
      <c r="R268" s="214"/>
      <c r="S268" s="155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</row>
    <row r="269" spans="1:172" s="82" customFormat="1" x14ac:dyDescent="0.25">
      <c r="A269" s="237"/>
      <c r="B269" s="138" t="s">
        <v>56</v>
      </c>
      <c r="C269" s="139"/>
      <c r="D269" s="140">
        <v>180</v>
      </c>
      <c r="E269" s="141">
        <v>180</v>
      </c>
      <c r="F269" s="238"/>
      <c r="G269" s="139"/>
      <c r="H269" s="163"/>
      <c r="I269" s="239"/>
      <c r="J269" s="151"/>
      <c r="K269" s="214"/>
      <c r="L269" s="214"/>
      <c r="M269" s="214"/>
      <c r="N269" s="214"/>
      <c r="O269" s="214"/>
      <c r="P269" s="214"/>
      <c r="Q269" s="214"/>
      <c r="R269" s="214"/>
      <c r="S269" s="155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Q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C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4"/>
      <c r="EK269" s="84"/>
    </row>
    <row r="270" spans="1:172" s="82" customFormat="1" x14ac:dyDescent="0.25">
      <c r="A270" s="237"/>
      <c r="B270" s="138" t="s">
        <v>20</v>
      </c>
      <c r="C270" s="139"/>
      <c r="D270" s="140">
        <v>5</v>
      </c>
      <c r="E270" s="141">
        <v>5</v>
      </c>
      <c r="F270" s="238"/>
      <c r="G270" s="139"/>
      <c r="H270" s="163"/>
      <c r="I270" s="239"/>
      <c r="J270" s="151"/>
      <c r="K270" s="214"/>
      <c r="L270" s="214"/>
      <c r="M270" s="214"/>
      <c r="N270" s="214"/>
      <c r="O270" s="214"/>
      <c r="P270" s="214"/>
      <c r="Q270" s="214"/>
      <c r="R270" s="214"/>
      <c r="S270" s="155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4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4"/>
      <c r="EK270" s="84"/>
    </row>
    <row r="271" spans="1:172" ht="15.75" thickBot="1" x14ac:dyDescent="0.3">
      <c r="A271" s="240" t="s">
        <v>50</v>
      </c>
      <c r="B271" s="241"/>
      <c r="C271" s="242">
        <v>37.5</v>
      </c>
      <c r="D271" s="243">
        <v>37.5</v>
      </c>
      <c r="E271" s="243">
        <v>37.5</v>
      </c>
      <c r="F271" s="242">
        <v>1.8</v>
      </c>
      <c r="G271" s="242">
        <v>0.4</v>
      </c>
      <c r="H271" s="242">
        <v>18</v>
      </c>
      <c r="I271" s="242">
        <v>82.5</v>
      </c>
      <c r="J271" s="244"/>
    </row>
    <row r="272" spans="1:172" ht="15.75" thickBot="1" x14ac:dyDescent="0.3">
      <c r="A272" s="223" t="s">
        <v>29</v>
      </c>
      <c r="B272" s="224"/>
      <c r="C272" s="225">
        <v>711.5</v>
      </c>
      <c r="D272" s="245"/>
      <c r="E272" s="207"/>
      <c r="F272" s="207">
        <v>18.77</v>
      </c>
      <c r="G272" s="207">
        <v>19.350000000000001</v>
      </c>
      <c r="H272" s="207">
        <v>90.740000000000009</v>
      </c>
      <c r="I272" s="207">
        <v>611.9</v>
      </c>
      <c r="J272" s="209"/>
    </row>
    <row r="273" spans="1:123" x14ac:dyDescent="0.25">
      <c r="A273" s="229"/>
      <c r="B273" s="230" t="s">
        <v>51</v>
      </c>
      <c r="C273" s="231"/>
      <c r="D273" s="232"/>
      <c r="E273" s="193"/>
      <c r="F273" s="193"/>
      <c r="G273" s="232"/>
      <c r="H273" s="193"/>
      <c r="I273" s="232"/>
      <c r="J273" s="143"/>
    </row>
    <row r="274" spans="1:123" s="64" customFormat="1" x14ac:dyDescent="0.25">
      <c r="A274" s="137" t="s">
        <v>423</v>
      </c>
      <c r="B274" s="138"/>
      <c r="C274" s="139">
        <v>50</v>
      </c>
      <c r="D274" s="140"/>
      <c r="E274" s="141"/>
      <c r="F274" s="141">
        <v>3.7</v>
      </c>
      <c r="G274" s="140">
        <v>5.5</v>
      </c>
      <c r="H274" s="141">
        <v>37.299999999999997</v>
      </c>
      <c r="I274" s="140">
        <v>213</v>
      </c>
      <c r="J274" s="143" t="s">
        <v>424</v>
      </c>
      <c r="K274" s="155"/>
      <c r="L274" s="214"/>
      <c r="M274" s="214"/>
      <c r="N274" s="214"/>
      <c r="O274" s="214"/>
      <c r="P274" s="214"/>
      <c r="Q274" s="214"/>
      <c r="R274" s="155"/>
      <c r="S274" s="15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  <c r="BU274" s="65"/>
      <c r="BV274" s="65"/>
      <c r="BW274" s="65"/>
      <c r="BX274" s="65"/>
      <c r="BY274" s="65"/>
      <c r="BZ274" s="65"/>
      <c r="CA274" s="65"/>
      <c r="CB274" s="65"/>
      <c r="CC274" s="65"/>
      <c r="CD274" s="65"/>
      <c r="CE274" s="65"/>
      <c r="CF274" s="65"/>
      <c r="CG274" s="65"/>
      <c r="CH274" s="65"/>
      <c r="CI274" s="65"/>
      <c r="CJ274" s="65"/>
      <c r="CK274" s="65"/>
      <c r="CL274" s="65"/>
      <c r="CM274" s="65"/>
      <c r="CN274" s="65"/>
      <c r="CO274" s="65"/>
      <c r="CP274" s="65"/>
      <c r="CQ274" s="65"/>
      <c r="CR274" s="65"/>
      <c r="CS274" s="65"/>
      <c r="CT274" s="65"/>
      <c r="CU274" s="65"/>
      <c r="CV274" s="65"/>
      <c r="CW274" s="65"/>
      <c r="CX274" s="65"/>
      <c r="CY274" s="65"/>
      <c r="CZ274" s="65"/>
      <c r="DA274" s="65"/>
      <c r="DB274" s="65"/>
      <c r="DC274" s="65"/>
      <c r="DD274" s="65"/>
      <c r="DE274" s="65"/>
      <c r="DF274" s="65"/>
      <c r="DG274" s="65"/>
      <c r="DH274" s="65"/>
      <c r="DI274" s="65"/>
      <c r="DJ274" s="65"/>
      <c r="DK274" s="65"/>
      <c r="DL274" s="65"/>
      <c r="DM274" s="65"/>
      <c r="DN274" s="65"/>
      <c r="DO274" s="65"/>
      <c r="DP274" s="65"/>
      <c r="DQ274" s="65"/>
      <c r="DR274" s="65"/>
      <c r="DS274" s="65"/>
    </row>
    <row r="275" spans="1:123" s="64" customFormat="1" x14ac:dyDescent="0.25">
      <c r="A275" s="137"/>
      <c r="B275" s="138" t="s">
        <v>47</v>
      </c>
      <c r="C275" s="139"/>
      <c r="D275" s="140">
        <v>31.5</v>
      </c>
      <c r="E275" s="141">
        <v>31.5</v>
      </c>
      <c r="F275" s="141"/>
      <c r="G275" s="140"/>
      <c r="H275" s="141"/>
      <c r="I275" s="140"/>
      <c r="J275" s="143"/>
      <c r="K275" s="155"/>
      <c r="L275" s="214"/>
      <c r="M275" s="214"/>
      <c r="N275" s="214"/>
      <c r="O275" s="214"/>
      <c r="P275" s="214"/>
      <c r="Q275" s="214"/>
      <c r="R275" s="155"/>
      <c r="S275" s="15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  <c r="BO275" s="65"/>
      <c r="BP275" s="65"/>
      <c r="BQ275" s="65"/>
      <c r="BR275" s="65"/>
      <c r="BS275" s="65"/>
      <c r="BT275" s="65"/>
      <c r="BU275" s="65"/>
      <c r="BV275" s="65"/>
      <c r="BW275" s="65"/>
      <c r="BX275" s="65"/>
      <c r="BY275" s="65"/>
      <c r="BZ275" s="65"/>
      <c r="CA275" s="65"/>
      <c r="CB275" s="65"/>
      <c r="CC275" s="65"/>
      <c r="CD275" s="65"/>
      <c r="CE275" s="65"/>
      <c r="CF275" s="65"/>
      <c r="CG275" s="65"/>
      <c r="CH275" s="65"/>
      <c r="CI275" s="65"/>
      <c r="CJ275" s="65"/>
      <c r="CK275" s="65"/>
      <c r="CL275" s="65"/>
      <c r="CM275" s="65"/>
      <c r="CN275" s="65"/>
      <c r="CO275" s="65"/>
      <c r="CP275" s="65"/>
      <c r="CQ275" s="65"/>
      <c r="CR275" s="65"/>
      <c r="CS275" s="65"/>
      <c r="CT275" s="65"/>
      <c r="CU275" s="65"/>
      <c r="CV275" s="65"/>
      <c r="CW275" s="65"/>
      <c r="CX275" s="65"/>
      <c r="CY275" s="65"/>
      <c r="CZ275" s="65"/>
      <c r="DA275" s="65"/>
      <c r="DB275" s="65"/>
      <c r="DC275" s="65"/>
      <c r="DD275" s="65"/>
      <c r="DE275" s="65"/>
      <c r="DF275" s="65"/>
      <c r="DG275" s="65"/>
      <c r="DH275" s="65"/>
      <c r="DI275" s="65"/>
      <c r="DJ275" s="65"/>
      <c r="DK275" s="65"/>
      <c r="DL275" s="65"/>
      <c r="DM275" s="65"/>
      <c r="DN275" s="65"/>
      <c r="DO275" s="65"/>
      <c r="DP275" s="65"/>
      <c r="DQ275" s="65"/>
      <c r="DR275" s="65"/>
      <c r="DS275" s="65"/>
    </row>
    <row r="276" spans="1:123" s="64" customFormat="1" x14ac:dyDescent="0.25">
      <c r="A276" s="137"/>
      <c r="B276" s="138" t="s">
        <v>20</v>
      </c>
      <c r="C276" s="139"/>
      <c r="D276" s="140">
        <v>6</v>
      </c>
      <c r="E276" s="141">
        <v>6</v>
      </c>
      <c r="F276" s="141"/>
      <c r="G276" s="141"/>
      <c r="H276" s="141"/>
      <c r="I276" s="142"/>
      <c r="J276" s="143"/>
      <c r="K276" s="155"/>
      <c r="L276" s="214"/>
      <c r="M276" s="214"/>
      <c r="N276" s="214"/>
      <c r="O276" s="214"/>
      <c r="P276" s="214"/>
      <c r="Q276" s="214"/>
      <c r="R276" s="155"/>
      <c r="S276" s="15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  <c r="BX276" s="65"/>
      <c r="BY276" s="65"/>
      <c r="BZ276" s="65"/>
      <c r="CA276" s="65"/>
      <c r="CB276" s="65"/>
      <c r="CC276" s="65"/>
      <c r="CD276" s="65"/>
      <c r="CE276" s="65"/>
      <c r="CF276" s="65"/>
      <c r="CG276" s="65"/>
      <c r="CH276" s="65"/>
      <c r="CI276" s="65"/>
      <c r="CJ276" s="65"/>
      <c r="CK276" s="65"/>
      <c r="CL276" s="65"/>
      <c r="CM276" s="65"/>
      <c r="CN276" s="65"/>
      <c r="CO276" s="65"/>
      <c r="CP276" s="65"/>
      <c r="CQ276" s="65"/>
      <c r="CR276" s="65"/>
      <c r="CS276" s="65"/>
      <c r="CT276" s="65"/>
      <c r="CU276" s="65"/>
      <c r="CV276" s="65"/>
      <c r="CW276" s="65"/>
      <c r="CX276" s="65"/>
      <c r="CY276" s="65"/>
      <c r="CZ276" s="65"/>
      <c r="DA276" s="65"/>
      <c r="DB276" s="65"/>
      <c r="DC276" s="65"/>
      <c r="DD276" s="65"/>
      <c r="DE276" s="65"/>
      <c r="DF276" s="65"/>
      <c r="DG276" s="65"/>
      <c r="DH276" s="65"/>
      <c r="DI276" s="65"/>
      <c r="DJ276" s="65"/>
      <c r="DK276" s="65"/>
      <c r="DL276" s="65"/>
      <c r="DM276" s="65"/>
      <c r="DN276" s="65"/>
      <c r="DO276" s="65"/>
      <c r="DP276" s="65"/>
      <c r="DQ276" s="65"/>
      <c r="DR276" s="65"/>
      <c r="DS276" s="65"/>
    </row>
    <row r="277" spans="1:123" s="64" customFormat="1" x14ac:dyDescent="0.25">
      <c r="A277" s="137"/>
      <c r="B277" s="138" t="s">
        <v>22</v>
      </c>
      <c r="C277" s="139"/>
      <c r="D277" s="140">
        <v>6.5</v>
      </c>
      <c r="E277" s="141">
        <v>6.5</v>
      </c>
      <c r="F277" s="141"/>
      <c r="G277" s="140"/>
      <c r="H277" s="141"/>
      <c r="I277" s="140"/>
      <c r="J277" s="143"/>
      <c r="K277" s="155"/>
      <c r="L277" s="214"/>
      <c r="M277" s="214"/>
      <c r="N277" s="214"/>
      <c r="O277" s="214"/>
      <c r="P277" s="214"/>
      <c r="Q277" s="214"/>
      <c r="R277" s="155"/>
      <c r="S277" s="15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  <c r="BI277" s="65"/>
      <c r="BJ277" s="65"/>
      <c r="BK277" s="65"/>
      <c r="BL277" s="65"/>
      <c r="BM277" s="65"/>
      <c r="BN277" s="65"/>
      <c r="BO277" s="65"/>
      <c r="BP277" s="65"/>
      <c r="BQ277" s="65"/>
      <c r="BR277" s="65"/>
      <c r="BS277" s="65"/>
      <c r="BT277" s="65"/>
      <c r="BU277" s="65"/>
      <c r="BV277" s="65"/>
      <c r="BW277" s="65"/>
      <c r="BX277" s="65"/>
      <c r="BY277" s="65"/>
      <c r="BZ277" s="65"/>
      <c r="CA277" s="65"/>
      <c r="CB277" s="65"/>
      <c r="CC277" s="65"/>
      <c r="CD277" s="65"/>
      <c r="CE277" s="65"/>
      <c r="CF277" s="65"/>
      <c r="CG277" s="65"/>
      <c r="CH277" s="65"/>
      <c r="CI277" s="65"/>
      <c r="CJ277" s="65"/>
      <c r="CK277" s="65"/>
      <c r="CL277" s="65"/>
      <c r="CM277" s="65"/>
      <c r="CN277" s="65"/>
      <c r="CO277" s="65"/>
      <c r="CP277" s="65"/>
      <c r="CQ277" s="65"/>
      <c r="CR277" s="65"/>
      <c r="CS277" s="65"/>
      <c r="CT277" s="65"/>
      <c r="CU277" s="65"/>
      <c r="CV277" s="65"/>
      <c r="CW277" s="65"/>
      <c r="CX277" s="65"/>
      <c r="CY277" s="65"/>
      <c r="CZ277" s="65"/>
      <c r="DA277" s="65"/>
      <c r="DB277" s="65"/>
      <c r="DC277" s="65"/>
      <c r="DD277" s="65"/>
      <c r="DE277" s="65"/>
      <c r="DF277" s="65"/>
      <c r="DG277" s="65"/>
      <c r="DH277" s="65"/>
      <c r="DI277" s="65"/>
      <c r="DJ277" s="65"/>
      <c r="DK277" s="65"/>
      <c r="DL277" s="65"/>
      <c r="DM277" s="65"/>
      <c r="DN277" s="65"/>
      <c r="DO277" s="65"/>
      <c r="DP277" s="65"/>
      <c r="DQ277" s="65"/>
      <c r="DR277" s="65"/>
      <c r="DS277" s="65"/>
    </row>
    <row r="278" spans="1:123" s="64" customFormat="1" x14ac:dyDescent="0.25">
      <c r="A278" s="137"/>
      <c r="B278" s="138" t="s">
        <v>93</v>
      </c>
      <c r="C278" s="139"/>
      <c r="D278" s="140">
        <v>0.2</v>
      </c>
      <c r="E278" s="141">
        <v>0.2</v>
      </c>
      <c r="F278" s="141"/>
      <c r="G278" s="140"/>
      <c r="H278" s="141"/>
      <c r="I278" s="140"/>
      <c r="J278" s="143"/>
      <c r="K278" s="155"/>
      <c r="L278" s="214"/>
      <c r="M278" s="214"/>
      <c r="N278" s="214"/>
      <c r="O278" s="214"/>
      <c r="P278" s="214"/>
      <c r="Q278" s="214"/>
      <c r="R278" s="155"/>
      <c r="S278" s="15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  <c r="BI278" s="65"/>
      <c r="BJ278" s="65"/>
      <c r="BK278" s="65"/>
      <c r="BL278" s="65"/>
      <c r="BM278" s="65"/>
      <c r="BN278" s="65"/>
      <c r="BO278" s="65"/>
      <c r="BP278" s="65"/>
      <c r="BQ278" s="65"/>
      <c r="BR278" s="65"/>
      <c r="BS278" s="65"/>
      <c r="BT278" s="65"/>
      <c r="BU278" s="65"/>
      <c r="BV278" s="65"/>
      <c r="BW278" s="65"/>
      <c r="BX278" s="65"/>
      <c r="BY278" s="65"/>
      <c r="BZ278" s="65"/>
      <c r="CA278" s="65"/>
      <c r="CB278" s="65"/>
      <c r="CC278" s="65"/>
      <c r="CD278" s="65"/>
      <c r="CE278" s="65"/>
      <c r="CF278" s="65"/>
      <c r="CG278" s="65"/>
      <c r="CH278" s="65"/>
      <c r="CI278" s="65"/>
      <c r="CJ278" s="65"/>
      <c r="CK278" s="65"/>
      <c r="CL278" s="65"/>
      <c r="CM278" s="65"/>
      <c r="CN278" s="65"/>
      <c r="CO278" s="65"/>
      <c r="CP278" s="65"/>
      <c r="CQ278" s="65"/>
      <c r="CR278" s="65"/>
      <c r="CS278" s="65"/>
      <c r="CT278" s="65"/>
      <c r="CU278" s="65"/>
      <c r="CV278" s="65"/>
      <c r="CW278" s="65"/>
      <c r="CX278" s="65"/>
      <c r="CY278" s="65"/>
      <c r="CZ278" s="65"/>
      <c r="DA278" s="65"/>
      <c r="DB278" s="65"/>
      <c r="DC278" s="65"/>
      <c r="DD278" s="65"/>
      <c r="DE278" s="65"/>
      <c r="DF278" s="65"/>
      <c r="DG278" s="65"/>
      <c r="DH278" s="65"/>
      <c r="DI278" s="65"/>
      <c r="DJ278" s="65"/>
      <c r="DK278" s="65"/>
      <c r="DL278" s="65"/>
      <c r="DM278" s="65"/>
      <c r="DN278" s="65"/>
      <c r="DO278" s="65"/>
      <c r="DP278" s="65"/>
      <c r="DQ278" s="65"/>
      <c r="DR278" s="65"/>
      <c r="DS278" s="65"/>
    </row>
    <row r="279" spans="1:123" s="64" customFormat="1" x14ac:dyDescent="0.25">
      <c r="A279" s="137"/>
      <c r="B279" s="138" t="s">
        <v>21</v>
      </c>
      <c r="C279" s="139"/>
      <c r="D279" s="140">
        <v>0.3</v>
      </c>
      <c r="E279" s="141">
        <v>0.3</v>
      </c>
      <c r="F279" s="141"/>
      <c r="G279" s="140"/>
      <c r="H279" s="141"/>
      <c r="I279" s="140"/>
      <c r="J279" s="143"/>
      <c r="K279" s="155"/>
      <c r="L279" s="214"/>
      <c r="M279" s="214"/>
      <c r="N279" s="214"/>
      <c r="O279" s="214"/>
      <c r="P279" s="214"/>
      <c r="Q279" s="214"/>
      <c r="R279" s="155"/>
      <c r="S279" s="15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  <c r="BI279" s="65"/>
      <c r="BJ279" s="65"/>
      <c r="BK279" s="65"/>
      <c r="BL279" s="65"/>
      <c r="BM279" s="65"/>
      <c r="BN279" s="65"/>
      <c r="BO279" s="65"/>
      <c r="BP279" s="65"/>
      <c r="BQ279" s="65"/>
      <c r="BR279" s="65"/>
      <c r="BS279" s="65"/>
      <c r="BT279" s="65"/>
      <c r="BU279" s="65"/>
      <c r="BV279" s="65"/>
      <c r="BW279" s="65"/>
      <c r="BX279" s="65"/>
      <c r="BY279" s="65"/>
      <c r="BZ279" s="65"/>
      <c r="CA279" s="65"/>
      <c r="CB279" s="65"/>
      <c r="CC279" s="65"/>
      <c r="CD279" s="65"/>
      <c r="CE279" s="65"/>
      <c r="CF279" s="65"/>
      <c r="CG279" s="65"/>
      <c r="CH279" s="65"/>
      <c r="CI279" s="65"/>
      <c r="CJ279" s="65"/>
      <c r="CK279" s="65"/>
      <c r="CL279" s="65"/>
      <c r="CM279" s="65"/>
      <c r="CN279" s="65"/>
      <c r="CO279" s="65"/>
      <c r="CP279" s="65"/>
      <c r="CQ279" s="65"/>
      <c r="CR279" s="65"/>
      <c r="CS279" s="65"/>
      <c r="CT279" s="65"/>
      <c r="CU279" s="65"/>
      <c r="CV279" s="65"/>
      <c r="CW279" s="65"/>
      <c r="CX279" s="65"/>
      <c r="CY279" s="65"/>
      <c r="CZ279" s="65"/>
      <c r="DA279" s="65"/>
      <c r="DB279" s="65"/>
      <c r="DC279" s="65"/>
      <c r="DD279" s="65"/>
      <c r="DE279" s="65"/>
      <c r="DF279" s="65"/>
      <c r="DG279" s="65"/>
      <c r="DH279" s="65"/>
      <c r="DI279" s="65"/>
      <c r="DJ279" s="65"/>
      <c r="DK279" s="65"/>
      <c r="DL279" s="65"/>
      <c r="DM279" s="65"/>
      <c r="DN279" s="65"/>
      <c r="DO279" s="65"/>
      <c r="DP279" s="65"/>
      <c r="DQ279" s="65"/>
      <c r="DR279" s="65"/>
      <c r="DS279" s="65"/>
    </row>
    <row r="280" spans="1:123" s="64" customFormat="1" x14ac:dyDescent="0.25">
      <c r="A280" s="138"/>
      <c r="B280" s="138" t="s">
        <v>56</v>
      </c>
      <c r="C280" s="139"/>
      <c r="D280" s="140">
        <v>15.2</v>
      </c>
      <c r="E280" s="142">
        <v>15.2</v>
      </c>
      <c r="F280" s="141"/>
      <c r="G280" s="140"/>
      <c r="H280" s="141"/>
      <c r="I280" s="140"/>
      <c r="J280" s="151"/>
      <c r="K280" s="155"/>
      <c r="L280" s="214"/>
      <c r="M280" s="214"/>
      <c r="N280" s="214"/>
      <c r="O280" s="214"/>
      <c r="P280" s="214"/>
      <c r="Q280" s="214"/>
      <c r="R280" s="155"/>
      <c r="S280" s="15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  <c r="BI280" s="65"/>
      <c r="BJ280" s="65"/>
      <c r="BK280" s="65"/>
      <c r="BL280" s="65"/>
      <c r="BM280" s="65"/>
      <c r="BN280" s="65"/>
      <c r="BO280" s="65"/>
      <c r="BP280" s="65"/>
      <c r="BQ280" s="65"/>
      <c r="BR280" s="65"/>
      <c r="BS280" s="65"/>
      <c r="BT280" s="65"/>
      <c r="BU280" s="65"/>
      <c r="BV280" s="65"/>
      <c r="BW280" s="65"/>
      <c r="BX280" s="65"/>
      <c r="BY280" s="65"/>
      <c r="BZ280" s="65"/>
      <c r="CA280" s="65"/>
      <c r="CB280" s="65"/>
      <c r="CC280" s="65"/>
      <c r="CD280" s="65"/>
      <c r="CE280" s="65"/>
      <c r="CF280" s="65"/>
      <c r="CG280" s="65"/>
      <c r="CH280" s="65"/>
      <c r="CI280" s="65"/>
      <c r="CJ280" s="65"/>
      <c r="CK280" s="65"/>
      <c r="CL280" s="65"/>
      <c r="CM280" s="65"/>
      <c r="CN280" s="65"/>
      <c r="CO280" s="65"/>
      <c r="CP280" s="65"/>
      <c r="CQ280" s="65"/>
      <c r="CR280" s="65"/>
      <c r="CS280" s="65"/>
      <c r="CT280" s="65"/>
      <c r="CU280" s="65"/>
      <c r="CV280" s="65"/>
      <c r="CW280" s="65"/>
      <c r="CX280" s="65"/>
      <c r="CY280" s="65"/>
      <c r="CZ280" s="65"/>
      <c r="DA280" s="65"/>
      <c r="DB280" s="65"/>
      <c r="DC280" s="65"/>
      <c r="DD280" s="65"/>
      <c r="DE280" s="65"/>
      <c r="DF280" s="65"/>
      <c r="DG280" s="65"/>
      <c r="DH280" s="65"/>
      <c r="DI280" s="65"/>
      <c r="DJ280" s="65"/>
      <c r="DK280" s="65"/>
      <c r="DL280" s="65"/>
      <c r="DM280" s="65"/>
      <c r="DN280" s="65"/>
      <c r="DO280" s="65"/>
      <c r="DP280" s="65"/>
      <c r="DQ280" s="65"/>
      <c r="DR280" s="65"/>
      <c r="DS280" s="65"/>
    </row>
    <row r="281" spans="1:123" s="64" customFormat="1" x14ac:dyDescent="0.25">
      <c r="A281" s="138"/>
      <c r="B281" s="138" t="s">
        <v>425</v>
      </c>
      <c r="C281" s="139"/>
      <c r="D281" s="140"/>
      <c r="E281" s="142"/>
      <c r="F281" s="141"/>
      <c r="G281" s="140"/>
      <c r="H281" s="141"/>
      <c r="I281" s="140"/>
      <c r="J281" s="151"/>
      <c r="K281" s="155"/>
      <c r="L281" s="214"/>
      <c r="M281" s="214"/>
      <c r="N281" s="214"/>
      <c r="O281" s="214"/>
      <c r="P281" s="214"/>
      <c r="Q281" s="214"/>
      <c r="R281" s="155"/>
      <c r="S281" s="15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65"/>
      <c r="BS281" s="65"/>
      <c r="BT281" s="65"/>
      <c r="BU281" s="65"/>
      <c r="BV281" s="65"/>
      <c r="BW281" s="65"/>
      <c r="BX281" s="65"/>
      <c r="BY281" s="65"/>
      <c r="BZ281" s="65"/>
      <c r="CA281" s="65"/>
      <c r="CB281" s="65"/>
      <c r="CC281" s="65"/>
      <c r="CD281" s="65"/>
      <c r="CE281" s="65"/>
      <c r="CF281" s="65"/>
      <c r="CG281" s="65"/>
      <c r="CH281" s="65"/>
      <c r="CI281" s="65"/>
      <c r="CJ281" s="65"/>
      <c r="CK281" s="65"/>
      <c r="CL281" s="65"/>
      <c r="CM281" s="65"/>
      <c r="CN281" s="65"/>
      <c r="CO281" s="65"/>
      <c r="CP281" s="65"/>
      <c r="CQ281" s="65"/>
      <c r="CR281" s="65"/>
      <c r="CS281" s="65"/>
      <c r="CT281" s="65"/>
      <c r="CU281" s="65"/>
      <c r="CV281" s="65"/>
      <c r="CW281" s="65"/>
      <c r="CX281" s="65"/>
      <c r="CY281" s="65"/>
      <c r="CZ281" s="65"/>
      <c r="DA281" s="65"/>
      <c r="DB281" s="65"/>
      <c r="DC281" s="65"/>
      <c r="DD281" s="65"/>
      <c r="DE281" s="65"/>
      <c r="DF281" s="65"/>
      <c r="DG281" s="65"/>
      <c r="DH281" s="65"/>
      <c r="DI281" s="65"/>
      <c r="DJ281" s="65"/>
      <c r="DK281" s="65"/>
      <c r="DL281" s="65"/>
      <c r="DM281" s="65"/>
      <c r="DN281" s="65"/>
      <c r="DO281" s="65"/>
      <c r="DP281" s="65"/>
      <c r="DQ281" s="65"/>
      <c r="DR281" s="65"/>
      <c r="DS281" s="65"/>
    </row>
    <row r="282" spans="1:123" s="64" customFormat="1" x14ac:dyDescent="0.25">
      <c r="A282" s="138"/>
      <c r="B282" s="138" t="s">
        <v>22</v>
      </c>
      <c r="C282" s="139"/>
      <c r="D282" s="140">
        <v>1</v>
      </c>
      <c r="E282" s="142">
        <v>1</v>
      </c>
      <c r="F282" s="141"/>
      <c r="G282" s="140"/>
      <c r="H282" s="141"/>
      <c r="I282" s="140"/>
      <c r="J282" s="151"/>
      <c r="K282" s="155"/>
      <c r="L282" s="214"/>
      <c r="M282" s="214"/>
      <c r="N282" s="214"/>
      <c r="O282" s="214"/>
      <c r="P282" s="214"/>
      <c r="Q282" s="214"/>
      <c r="R282" s="155"/>
      <c r="S282" s="15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  <c r="BO282" s="65"/>
      <c r="BP282" s="65"/>
      <c r="BQ282" s="65"/>
      <c r="BR282" s="65"/>
      <c r="BS282" s="65"/>
      <c r="BT282" s="65"/>
      <c r="BU282" s="65"/>
      <c r="BV282" s="65"/>
      <c r="BW282" s="65"/>
      <c r="BX282" s="65"/>
      <c r="BY282" s="65"/>
      <c r="BZ282" s="65"/>
      <c r="CA282" s="65"/>
      <c r="CB282" s="65"/>
      <c r="CC282" s="65"/>
      <c r="CD282" s="65"/>
      <c r="CE282" s="65"/>
      <c r="CF282" s="65"/>
      <c r="CG282" s="65"/>
      <c r="CH282" s="65"/>
      <c r="CI282" s="65"/>
      <c r="CJ282" s="65"/>
      <c r="CK282" s="65"/>
      <c r="CL282" s="65"/>
      <c r="CM282" s="65"/>
      <c r="CN282" s="65"/>
      <c r="CO282" s="65"/>
      <c r="CP282" s="65"/>
      <c r="CQ282" s="65"/>
      <c r="CR282" s="65"/>
      <c r="CS282" s="65"/>
      <c r="CT282" s="65"/>
      <c r="CU282" s="65"/>
      <c r="CV282" s="65"/>
      <c r="CW282" s="65"/>
      <c r="CX282" s="65"/>
      <c r="CY282" s="65"/>
      <c r="CZ282" s="65"/>
      <c r="DA282" s="65"/>
      <c r="DB282" s="65"/>
      <c r="DC282" s="65"/>
      <c r="DD282" s="65"/>
      <c r="DE282" s="65"/>
      <c r="DF282" s="65"/>
      <c r="DG282" s="65"/>
      <c r="DH282" s="65"/>
      <c r="DI282" s="65"/>
      <c r="DJ282" s="65"/>
      <c r="DK282" s="65"/>
      <c r="DL282" s="65"/>
      <c r="DM282" s="65"/>
      <c r="DN282" s="65"/>
      <c r="DO282" s="65"/>
      <c r="DP282" s="65"/>
      <c r="DQ282" s="65"/>
      <c r="DR282" s="65"/>
      <c r="DS282" s="65"/>
    </row>
    <row r="283" spans="1:123" s="64" customFormat="1" x14ac:dyDescent="0.25">
      <c r="A283" s="138"/>
      <c r="B283" s="138" t="s">
        <v>282</v>
      </c>
      <c r="C283" s="139"/>
      <c r="D283" s="140">
        <v>1</v>
      </c>
      <c r="E283" s="142">
        <v>1</v>
      </c>
      <c r="F283" s="141"/>
      <c r="G283" s="140"/>
      <c r="H283" s="141"/>
      <c r="I283" s="140"/>
      <c r="J283" s="151"/>
      <c r="K283" s="155"/>
      <c r="L283" s="214"/>
      <c r="M283" s="214"/>
      <c r="N283" s="214"/>
      <c r="O283" s="214"/>
      <c r="P283" s="214"/>
      <c r="Q283" s="214"/>
      <c r="R283" s="155"/>
      <c r="S283" s="15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5"/>
      <c r="BK283" s="65"/>
      <c r="BL283" s="65"/>
      <c r="BM283" s="65"/>
      <c r="BN283" s="65"/>
      <c r="BO283" s="65"/>
      <c r="BP283" s="65"/>
      <c r="BQ283" s="65"/>
      <c r="BR283" s="65"/>
      <c r="BS283" s="65"/>
      <c r="BT283" s="65"/>
      <c r="BU283" s="65"/>
      <c r="BV283" s="65"/>
      <c r="BW283" s="65"/>
      <c r="BX283" s="65"/>
      <c r="BY283" s="65"/>
      <c r="BZ283" s="65"/>
      <c r="CA283" s="65"/>
      <c r="CB283" s="65"/>
      <c r="CC283" s="65"/>
      <c r="CD283" s="65"/>
      <c r="CE283" s="65"/>
      <c r="CF283" s="65"/>
      <c r="CG283" s="65"/>
      <c r="CH283" s="65"/>
      <c r="CI283" s="65"/>
      <c r="CJ283" s="65"/>
      <c r="CK283" s="65"/>
      <c r="CL283" s="65"/>
      <c r="CM283" s="65"/>
      <c r="CN283" s="65"/>
      <c r="CO283" s="65"/>
      <c r="CP283" s="65"/>
      <c r="CQ283" s="65"/>
      <c r="CR283" s="65"/>
      <c r="CS283" s="65"/>
      <c r="CT283" s="65"/>
      <c r="CU283" s="65"/>
      <c r="CV283" s="65"/>
      <c r="CW283" s="65"/>
      <c r="CX283" s="65"/>
      <c r="CY283" s="65"/>
      <c r="CZ283" s="65"/>
      <c r="DA283" s="65"/>
      <c r="DB283" s="65"/>
      <c r="DC283" s="65"/>
      <c r="DD283" s="65"/>
      <c r="DE283" s="65"/>
      <c r="DF283" s="65"/>
      <c r="DG283" s="65"/>
      <c r="DH283" s="65"/>
      <c r="DI283" s="65"/>
      <c r="DJ283" s="65"/>
      <c r="DK283" s="65"/>
      <c r="DL283" s="65"/>
      <c r="DM283" s="65"/>
      <c r="DN283" s="65"/>
      <c r="DO283" s="65"/>
      <c r="DP283" s="65"/>
      <c r="DQ283" s="65"/>
      <c r="DR283" s="65"/>
      <c r="DS283" s="65"/>
    </row>
    <row r="284" spans="1:123" s="64" customFormat="1" x14ac:dyDescent="0.25">
      <c r="A284" s="138"/>
      <c r="B284" s="138" t="s">
        <v>38</v>
      </c>
      <c r="C284" s="139"/>
      <c r="D284" s="140">
        <v>0.1</v>
      </c>
      <c r="E284" s="142">
        <v>0.1</v>
      </c>
      <c r="F284" s="141"/>
      <c r="G284" s="140"/>
      <c r="H284" s="141"/>
      <c r="I284" s="140"/>
      <c r="J284" s="151"/>
      <c r="K284" s="155"/>
      <c r="L284" s="214"/>
      <c r="M284" s="214"/>
      <c r="N284" s="214"/>
      <c r="O284" s="214"/>
      <c r="P284" s="214"/>
      <c r="Q284" s="214"/>
      <c r="R284" s="155"/>
      <c r="S284" s="15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  <c r="BI284" s="65"/>
      <c r="BJ284" s="65"/>
      <c r="BK284" s="65"/>
      <c r="BL284" s="65"/>
      <c r="BM284" s="65"/>
      <c r="BN284" s="65"/>
      <c r="BO284" s="65"/>
      <c r="BP284" s="65"/>
      <c r="BQ284" s="65"/>
      <c r="BR284" s="65"/>
      <c r="BS284" s="65"/>
      <c r="BT284" s="65"/>
      <c r="BU284" s="65"/>
      <c r="BV284" s="65"/>
      <c r="BW284" s="65"/>
      <c r="BX284" s="65"/>
      <c r="BY284" s="65"/>
      <c r="BZ284" s="65"/>
      <c r="CA284" s="65"/>
      <c r="CB284" s="65"/>
      <c r="CC284" s="65"/>
      <c r="CD284" s="65"/>
      <c r="CE284" s="65"/>
      <c r="CF284" s="65"/>
      <c r="CG284" s="65"/>
      <c r="CH284" s="65"/>
      <c r="CI284" s="65"/>
      <c r="CJ284" s="65"/>
      <c r="CK284" s="65"/>
      <c r="CL284" s="65"/>
      <c r="CM284" s="65"/>
      <c r="CN284" s="65"/>
      <c r="CO284" s="65"/>
      <c r="CP284" s="65"/>
      <c r="CQ284" s="65"/>
      <c r="CR284" s="65"/>
      <c r="CS284" s="65"/>
      <c r="CT284" s="65"/>
      <c r="CU284" s="65"/>
      <c r="CV284" s="65"/>
      <c r="CW284" s="65"/>
      <c r="CX284" s="65"/>
      <c r="CY284" s="65"/>
      <c r="CZ284" s="65"/>
      <c r="DA284" s="65"/>
      <c r="DB284" s="65"/>
      <c r="DC284" s="65"/>
      <c r="DD284" s="65"/>
      <c r="DE284" s="65"/>
      <c r="DF284" s="65"/>
      <c r="DG284" s="65"/>
      <c r="DH284" s="65"/>
      <c r="DI284" s="65"/>
      <c r="DJ284" s="65"/>
      <c r="DK284" s="65"/>
      <c r="DL284" s="65"/>
      <c r="DM284" s="65"/>
      <c r="DN284" s="65"/>
      <c r="DO284" s="65"/>
      <c r="DP284" s="65"/>
      <c r="DQ284" s="65"/>
      <c r="DR284" s="65"/>
      <c r="DS284" s="65"/>
    </row>
    <row r="285" spans="1:123" x14ac:dyDescent="0.25">
      <c r="A285" s="213" t="s">
        <v>77</v>
      </c>
      <c r="B285" s="214"/>
      <c r="C285" s="215">
        <v>120</v>
      </c>
      <c r="D285" s="267"/>
      <c r="E285" s="215"/>
      <c r="F285" s="219">
        <v>4.3</v>
      </c>
      <c r="G285" s="219">
        <v>3</v>
      </c>
      <c r="H285" s="219">
        <v>5</v>
      </c>
      <c r="I285" s="219">
        <v>64</v>
      </c>
      <c r="J285" s="143" t="s">
        <v>59</v>
      </c>
    </row>
    <row r="286" spans="1:123" x14ac:dyDescent="0.25">
      <c r="A286" s="213"/>
      <c r="B286" s="214" t="s">
        <v>124</v>
      </c>
      <c r="C286" s="215"/>
      <c r="D286" s="267">
        <v>123.6</v>
      </c>
      <c r="E286" s="215">
        <v>120</v>
      </c>
      <c r="F286" s="220"/>
      <c r="G286" s="218"/>
      <c r="H286" s="219"/>
      <c r="I286" s="218"/>
      <c r="J286" s="143"/>
    </row>
    <row r="287" spans="1:123" s="75" customFormat="1" ht="51.75" x14ac:dyDescent="0.25">
      <c r="A287" s="137" t="s">
        <v>401</v>
      </c>
      <c r="B287" s="138"/>
      <c r="C287" s="139">
        <v>150</v>
      </c>
      <c r="D287" s="140"/>
      <c r="E287" s="141"/>
      <c r="F287" s="140">
        <v>6</v>
      </c>
      <c r="G287" s="141">
        <v>10</v>
      </c>
      <c r="H287" s="140">
        <v>16</v>
      </c>
      <c r="I287" s="142">
        <v>178</v>
      </c>
      <c r="J287" s="143" t="s">
        <v>402</v>
      </c>
      <c r="K287" s="214"/>
      <c r="L287" s="214"/>
      <c r="M287" s="214"/>
      <c r="N287" s="214"/>
      <c r="O287" s="214"/>
      <c r="P287" s="214"/>
      <c r="Q287" s="214"/>
      <c r="R287" s="214"/>
      <c r="S287" s="155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Q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</row>
    <row r="288" spans="1:123" s="75" customFormat="1" x14ac:dyDescent="0.25">
      <c r="A288" s="137"/>
      <c r="B288" s="138" t="s">
        <v>46</v>
      </c>
      <c r="C288" s="139"/>
      <c r="D288" s="140">
        <v>121.9</v>
      </c>
      <c r="E288" s="141">
        <v>97.5</v>
      </c>
      <c r="F288" s="140"/>
      <c r="G288" s="141"/>
      <c r="H288" s="140"/>
      <c r="I288" s="142"/>
      <c r="J288" s="143"/>
      <c r="K288" s="214"/>
      <c r="L288" s="214"/>
      <c r="M288" s="214"/>
      <c r="N288" s="214"/>
      <c r="O288" s="214"/>
      <c r="P288" s="214"/>
      <c r="Q288" s="214"/>
      <c r="R288" s="214"/>
      <c r="S288" s="155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Q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84"/>
    </row>
    <row r="289" spans="1:172" s="75" customFormat="1" x14ac:dyDescent="0.25">
      <c r="A289" s="137"/>
      <c r="B289" s="138" t="s">
        <v>154</v>
      </c>
      <c r="C289" s="139"/>
      <c r="D289" s="140">
        <v>60.7</v>
      </c>
      <c r="E289" s="141">
        <v>60.7</v>
      </c>
      <c r="F289" s="140"/>
      <c r="G289" s="141"/>
      <c r="H289" s="140"/>
      <c r="I289" s="142"/>
      <c r="J289" s="143"/>
      <c r="K289" s="214"/>
      <c r="L289" s="214"/>
      <c r="M289" s="214"/>
      <c r="N289" s="214"/>
      <c r="O289" s="214"/>
      <c r="P289" s="214"/>
      <c r="Q289" s="214"/>
      <c r="R289" s="214"/>
      <c r="S289" s="155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  <c r="BL289" s="84"/>
      <c r="BM289" s="84"/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84"/>
      <c r="CB289" s="84"/>
      <c r="CC289" s="84"/>
      <c r="CD289" s="84"/>
      <c r="CE289" s="84"/>
      <c r="CF289" s="84"/>
      <c r="CG289" s="84"/>
      <c r="CH289" s="84"/>
      <c r="CI289" s="84"/>
      <c r="CJ289" s="84"/>
      <c r="CK289" s="84"/>
      <c r="CL289" s="84"/>
      <c r="CM289" s="84"/>
      <c r="CN289" s="84"/>
      <c r="CO289" s="84"/>
      <c r="CP289" s="84"/>
      <c r="CQ289" s="84"/>
      <c r="CR289" s="84"/>
      <c r="CS289" s="84"/>
      <c r="CT289" s="84"/>
      <c r="CU289" s="84"/>
      <c r="CV289" s="84"/>
      <c r="CW289" s="84"/>
      <c r="CX289" s="84"/>
      <c r="CY289" s="84"/>
      <c r="CZ289" s="84"/>
      <c r="DA289" s="84"/>
      <c r="DB289" s="84"/>
      <c r="DC289" s="84"/>
      <c r="DD289" s="84"/>
      <c r="DE289" s="84"/>
      <c r="DF289" s="84"/>
      <c r="DG289" s="84"/>
      <c r="DH289" s="84"/>
      <c r="DI289" s="84"/>
      <c r="DJ289" s="84"/>
      <c r="DK289" s="84"/>
      <c r="DL289" s="84"/>
      <c r="DM289" s="84"/>
      <c r="DN289" s="84"/>
      <c r="DO289" s="84"/>
      <c r="DP289" s="84"/>
      <c r="DQ289" s="84"/>
      <c r="DR289" s="84"/>
      <c r="DS289" s="84"/>
    </row>
    <row r="290" spans="1:172" s="75" customFormat="1" x14ac:dyDescent="0.25">
      <c r="A290" s="137"/>
      <c r="B290" s="138" t="s">
        <v>205</v>
      </c>
      <c r="C290" s="139"/>
      <c r="D290" s="140">
        <v>8.1999999999999993</v>
      </c>
      <c r="E290" s="141">
        <v>8.1999999999999993</v>
      </c>
      <c r="F290" s="140"/>
      <c r="G290" s="141"/>
      <c r="H290" s="140"/>
      <c r="I290" s="142"/>
      <c r="J290" s="143"/>
      <c r="K290" s="214"/>
      <c r="L290" s="214"/>
      <c r="M290" s="214"/>
      <c r="N290" s="214"/>
      <c r="O290" s="214"/>
      <c r="P290" s="214"/>
      <c r="Q290" s="214"/>
      <c r="R290" s="214"/>
      <c r="S290" s="155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Q290" s="84"/>
      <c r="CR290" s="84"/>
      <c r="CS290" s="84"/>
      <c r="CT290" s="84"/>
      <c r="CU290" s="84"/>
      <c r="CV290" s="84"/>
      <c r="CW290" s="84"/>
      <c r="CX290" s="84"/>
      <c r="CY290" s="84"/>
      <c r="CZ290" s="84"/>
      <c r="DA290" s="84"/>
      <c r="DB290" s="84"/>
      <c r="DC290" s="84"/>
      <c r="DD290" s="84"/>
      <c r="DE290" s="84"/>
      <c r="DF290" s="84"/>
      <c r="DG290" s="84"/>
      <c r="DH290" s="84"/>
      <c r="DI290" s="84"/>
      <c r="DJ290" s="84"/>
      <c r="DK290" s="84"/>
      <c r="DL290" s="84"/>
      <c r="DM290" s="84"/>
      <c r="DN290" s="84"/>
      <c r="DO290" s="84"/>
      <c r="DP290" s="84"/>
      <c r="DQ290" s="84"/>
      <c r="DR290" s="84"/>
      <c r="DS290" s="84"/>
    </row>
    <row r="291" spans="1:172" s="75" customFormat="1" x14ac:dyDescent="0.25">
      <c r="A291" s="137"/>
      <c r="B291" s="138" t="s">
        <v>37</v>
      </c>
      <c r="C291" s="139"/>
      <c r="D291" s="140">
        <v>17.8</v>
      </c>
      <c r="E291" s="141">
        <v>15</v>
      </c>
      <c r="F291" s="140"/>
      <c r="G291" s="141"/>
      <c r="H291" s="140"/>
      <c r="I291" s="141"/>
      <c r="J291" s="143"/>
      <c r="K291" s="214"/>
      <c r="L291" s="214"/>
      <c r="M291" s="214"/>
      <c r="N291" s="214"/>
      <c r="O291" s="214"/>
      <c r="P291" s="214"/>
      <c r="Q291" s="214"/>
      <c r="R291" s="214"/>
      <c r="S291" s="155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Q291" s="84"/>
      <c r="CR291" s="84"/>
      <c r="CS291" s="84"/>
      <c r="CT291" s="84"/>
      <c r="CU291" s="84"/>
      <c r="CV291" s="84"/>
      <c r="CW291" s="84"/>
      <c r="CX291" s="84"/>
      <c r="CY291" s="84"/>
      <c r="CZ291" s="84"/>
      <c r="DA291" s="84"/>
      <c r="DB291" s="84"/>
      <c r="DC291" s="84"/>
      <c r="DD291" s="84"/>
      <c r="DE291" s="84"/>
      <c r="DF291" s="84"/>
      <c r="DG291" s="84"/>
      <c r="DH291" s="84"/>
      <c r="DI291" s="84"/>
      <c r="DJ291" s="84"/>
      <c r="DK291" s="84"/>
      <c r="DL291" s="84"/>
      <c r="DM291" s="84"/>
      <c r="DN291" s="84"/>
      <c r="DO291" s="84"/>
      <c r="DP291" s="84"/>
      <c r="DQ291" s="84"/>
      <c r="DR291" s="84"/>
      <c r="DS291" s="84"/>
    </row>
    <row r="292" spans="1:172" s="75" customFormat="1" x14ac:dyDescent="0.25">
      <c r="A292" s="137"/>
      <c r="B292" s="138" t="s">
        <v>38</v>
      </c>
      <c r="C292" s="139"/>
      <c r="D292" s="140">
        <v>7.5</v>
      </c>
      <c r="E292" s="141">
        <v>7.5</v>
      </c>
      <c r="F292" s="140"/>
      <c r="G292" s="141"/>
      <c r="H292" s="140"/>
      <c r="I292" s="141"/>
      <c r="J292" s="143"/>
      <c r="K292" s="214"/>
      <c r="L292" s="214"/>
      <c r="M292" s="214"/>
      <c r="N292" s="214"/>
      <c r="O292" s="214"/>
      <c r="P292" s="214"/>
      <c r="Q292" s="214"/>
      <c r="R292" s="214"/>
      <c r="S292" s="155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Q292" s="84"/>
      <c r="CR292" s="84"/>
      <c r="CS292" s="84"/>
      <c r="CT292" s="84"/>
      <c r="CU292" s="84"/>
      <c r="CV292" s="84"/>
      <c r="CW292" s="84"/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4"/>
      <c r="DP292" s="84"/>
      <c r="DQ292" s="84"/>
      <c r="DR292" s="84"/>
      <c r="DS292" s="84"/>
    </row>
    <row r="293" spans="1:172" s="75" customFormat="1" x14ac:dyDescent="0.25">
      <c r="A293" s="137"/>
      <c r="B293" s="138" t="s">
        <v>43</v>
      </c>
      <c r="C293" s="139"/>
      <c r="D293" s="140">
        <v>1.5</v>
      </c>
      <c r="E293" s="141">
        <v>1.5</v>
      </c>
      <c r="F293" s="140"/>
      <c r="G293" s="141"/>
      <c r="H293" s="140"/>
      <c r="I293" s="141"/>
      <c r="J293" s="143"/>
      <c r="K293" s="214"/>
      <c r="L293" s="214"/>
      <c r="M293" s="214"/>
      <c r="N293" s="214"/>
      <c r="O293" s="214"/>
      <c r="P293" s="214"/>
      <c r="Q293" s="214"/>
      <c r="R293" s="214"/>
      <c r="S293" s="155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</row>
    <row r="294" spans="1:172" s="75" customFormat="1" x14ac:dyDescent="0.25">
      <c r="A294" s="213" t="s">
        <v>172</v>
      </c>
      <c r="B294" s="214"/>
      <c r="C294" s="215" t="s">
        <v>288</v>
      </c>
      <c r="D294" s="216"/>
      <c r="E294" s="217"/>
      <c r="F294" s="218">
        <v>0.06</v>
      </c>
      <c r="G294" s="219">
        <v>0.02</v>
      </c>
      <c r="H294" s="220">
        <v>4.99</v>
      </c>
      <c r="I294" s="219">
        <v>20.38</v>
      </c>
      <c r="J294" s="143" t="s">
        <v>285</v>
      </c>
      <c r="K294" s="214"/>
      <c r="L294" s="214"/>
      <c r="M294" s="214"/>
      <c r="N294" s="214"/>
      <c r="O294" s="214"/>
      <c r="P294" s="214"/>
      <c r="Q294" s="214"/>
      <c r="R294" s="214"/>
      <c r="S294" s="155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  <c r="EP294" s="84"/>
      <c r="EQ294" s="84"/>
      <c r="ER294" s="84"/>
      <c r="ES294" s="84"/>
      <c r="ET294" s="84"/>
      <c r="EU294" s="84"/>
      <c r="EV294" s="84"/>
      <c r="EW294" s="84"/>
      <c r="EX294" s="84"/>
      <c r="EY294" s="84"/>
      <c r="EZ294" s="84"/>
      <c r="FA294" s="84"/>
      <c r="FB294" s="84"/>
      <c r="FC294" s="84"/>
      <c r="FD294" s="84"/>
      <c r="FE294" s="84"/>
      <c r="FF294" s="84"/>
      <c r="FG294" s="84"/>
      <c r="FH294" s="84"/>
      <c r="FI294" s="84"/>
      <c r="FJ294" s="84"/>
      <c r="FK294" s="84"/>
      <c r="FL294" s="84"/>
      <c r="FM294" s="84"/>
      <c r="FN294" s="84"/>
      <c r="FO294" s="84"/>
      <c r="FP294" s="84"/>
    </row>
    <row r="295" spans="1:172" s="75" customFormat="1" x14ac:dyDescent="0.25">
      <c r="A295" s="213"/>
      <c r="B295" s="214" t="s">
        <v>64</v>
      </c>
      <c r="C295" s="221"/>
      <c r="D295" s="222">
        <v>0.3</v>
      </c>
      <c r="E295" s="215">
        <v>0.3</v>
      </c>
      <c r="F295" s="218"/>
      <c r="G295" s="218"/>
      <c r="H295" s="219"/>
      <c r="I295" s="219"/>
      <c r="J295" s="143"/>
      <c r="K295" s="214"/>
      <c r="L295" s="214"/>
      <c r="M295" s="214"/>
      <c r="N295" s="214"/>
      <c r="O295" s="214"/>
      <c r="P295" s="214"/>
      <c r="Q295" s="214"/>
      <c r="R295" s="214"/>
      <c r="S295" s="155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  <c r="EP295" s="84"/>
      <c r="EQ295" s="84"/>
      <c r="ER295" s="84"/>
      <c r="ES295" s="84"/>
      <c r="ET295" s="84"/>
      <c r="EU295" s="84"/>
      <c r="EV295" s="84"/>
      <c r="EW295" s="84"/>
      <c r="EX295" s="84"/>
      <c r="EY295" s="84"/>
      <c r="EZ295" s="84"/>
      <c r="FA295" s="84"/>
      <c r="FB295" s="84"/>
      <c r="FC295" s="84"/>
      <c r="FD295" s="84"/>
      <c r="FE295" s="84"/>
      <c r="FF295" s="84"/>
      <c r="FG295" s="84"/>
      <c r="FH295" s="84"/>
      <c r="FI295" s="84"/>
      <c r="FJ295" s="84"/>
      <c r="FK295" s="84"/>
      <c r="FL295" s="84"/>
      <c r="FM295" s="84"/>
      <c r="FN295" s="84"/>
      <c r="FO295" s="84"/>
      <c r="FP295" s="84"/>
    </row>
    <row r="296" spans="1:172" s="75" customFormat="1" x14ac:dyDescent="0.25">
      <c r="A296" s="213"/>
      <c r="B296" s="214" t="s">
        <v>54</v>
      </c>
      <c r="C296" s="221"/>
      <c r="D296" s="222">
        <v>5</v>
      </c>
      <c r="E296" s="215">
        <v>5</v>
      </c>
      <c r="F296" s="218"/>
      <c r="G296" s="218"/>
      <c r="H296" s="219"/>
      <c r="I296" s="218"/>
      <c r="J296" s="143"/>
      <c r="K296" s="214"/>
      <c r="L296" s="214"/>
      <c r="M296" s="214"/>
      <c r="N296" s="214"/>
      <c r="O296" s="214"/>
      <c r="P296" s="214"/>
      <c r="Q296" s="214"/>
      <c r="R296" s="214"/>
      <c r="S296" s="155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  <c r="EP296" s="84"/>
      <c r="EQ296" s="84"/>
      <c r="ER296" s="84"/>
      <c r="ES296" s="84"/>
      <c r="ET296" s="84"/>
      <c r="EU296" s="84"/>
      <c r="EV296" s="84"/>
      <c r="EW296" s="84"/>
      <c r="EX296" s="84"/>
      <c r="EY296" s="84"/>
      <c r="EZ296" s="84"/>
      <c r="FA296" s="84"/>
      <c r="FB296" s="84"/>
      <c r="FC296" s="84"/>
      <c r="FD296" s="84"/>
      <c r="FE296" s="84"/>
      <c r="FF296" s="84"/>
      <c r="FG296" s="84"/>
      <c r="FH296" s="84"/>
      <c r="FI296" s="84"/>
      <c r="FJ296" s="84"/>
      <c r="FK296" s="84"/>
      <c r="FL296" s="84"/>
      <c r="FM296" s="84"/>
      <c r="FN296" s="84"/>
      <c r="FO296" s="84"/>
      <c r="FP296" s="84"/>
    </row>
    <row r="297" spans="1:172" s="75" customFormat="1" x14ac:dyDescent="0.25">
      <c r="A297" s="213"/>
      <c r="B297" s="214" t="s">
        <v>19</v>
      </c>
      <c r="C297" s="221"/>
      <c r="D297" s="222">
        <v>180</v>
      </c>
      <c r="E297" s="215">
        <v>180</v>
      </c>
      <c r="F297" s="218"/>
      <c r="G297" s="218"/>
      <c r="H297" s="219"/>
      <c r="I297" s="218"/>
      <c r="J297" s="143"/>
      <c r="K297" s="214"/>
      <c r="L297" s="214"/>
      <c r="M297" s="214"/>
      <c r="N297" s="214"/>
      <c r="O297" s="214"/>
      <c r="P297" s="214"/>
      <c r="Q297" s="214"/>
      <c r="R297" s="214"/>
      <c r="S297" s="155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4"/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  <c r="EJ297" s="84"/>
      <c r="EK297" s="84"/>
      <c r="EL297" s="84"/>
      <c r="EM297" s="84"/>
      <c r="EN297" s="84"/>
      <c r="EO297" s="84"/>
      <c r="EP297" s="84"/>
      <c r="EQ297" s="84"/>
      <c r="ER297" s="84"/>
      <c r="ES297" s="84"/>
      <c r="ET297" s="84"/>
      <c r="EU297" s="84"/>
      <c r="EV297" s="84"/>
      <c r="EW297" s="84"/>
      <c r="EX297" s="84"/>
      <c r="EY297" s="84"/>
      <c r="EZ297" s="84"/>
      <c r="FA297" s="84"/>
      <c r="FB297" s="84"/>
      <c r="FC297" s="84"/>
      <c r="FD297" s="84"/>
      <c r="FE297" s="84"/>
      <c r="FF297" s="84"/>
      <c r="FG297" s="84"/>
      <c r="FH297" s="84"/>
      <c r="FI297" s="84"/>
      <c r="FJ297" s="84"/>
      <c r="FK297" s="84"/>
      <c r="FL297" s="84"/>
      <c r="FM297" s="84"/>
      <c r="FN297" s="84"/>
      <c r="FO297" s="84"/>
      <c r="FP297" s="84"/>
    </row>
    <row r="298" spans="1:172" ht="15.75" thickBot="1" x14ac:dyDescent="0.3">
      <c r="A298" s="137" t="s">
        <v>42</v>
      </c>
      <c r="B298" s="138"/>
      <c r="C298" s="139">
        <v>23</v>
      </c>
      <c r="D298" s="141">
        <v>23</v>
      </c>
      <c r="E298" s="141">
        <v>23</v>
      </c>
      <c r="F298" s="141">
        <v>1.8</v>
      </c>
      <c r="G298" s="140">
        <v>0.23</v>
      </c>
      <c r="H298" s="141">
        <v>11.3</v>
      </c>
      <c r="I298" s="140">
        <v>54.5</v>
      </c>
      <c r="J298" s="143"/>
    </row>
    <row r="299" spans="1:172" ht="15.75" thickBot="1" x14ac:dyDescent="0.3">
      <c r="A299" s="247" t="s">
        <v>29</v>
      </c>
      <c r="B299" s="248"/>
      <c r="C299" s="249">
        <v>528</v>
      </c>
      <c r="D299" s="268"/>
      <c r="E299" s="249"/>
      <c r="F299" s="271">
        <v>15.860000000000001</v>
      </c>
      <c r="G299" s="271">
        <v>18.75</v>
      </c>
      <c r="H299" s="271">
        <v>74.59</v>
      </c>
      <c r="I299" s="271">
        <v>529.88</v>
      </c>
      <c r="J299" s="209"/>
    </row>
    <row r="300" spans="1:172" ht="15.75" thickBot="1" x14ac:dyDescent="0.3">
      <c r="A300" s="223" t="s">
        <v>65</v>
      </c>
      <c r="B300" s="224"/>
      <c r="C300" s="225">
        <v>1789.5</v>
      </c>
      <c r="D300" s="208"/>
      <c r="E300" s="207"/>
      <c r="F300" s="207">
        <v>47.43</v>
      </c>
      <c r="G300" s="207">
        <v>52.400000000000006</v>
      </c>
      <c r="H300" s="207">
        <v>229.03</v>
      </c>
      <c r="I300" s="207">
        <v>1573.6799999999998</v>
      </c>
      <c r="J300" s="209"/>
    </row>
    <row r="301" spans="1:172" x14ac:dyDescent="0.25">
      <c r="A301" s="138"/>
      <c r="B301" s="138"/>
      <c r="C301" s="272"/>
      <c r="D301" s="140"/>
      <c r="E301" s="140"/>
      <c r="F301" s="140"/>
      <c r="G301" s="140"/>
      <c r="H301" s="140"/>
      <c r="I301" s="232"/>
      <c r="J301" s="230"/>
    </row>
    <row r="302" spans="1:172" ht="15.75" thickBot="1" x14ac:dyDescent="0.3">
      <c r="A302" s="184" t="s">
        <v>99</v>
      </c>
      <c r="C302" s="273"/>
      <c r="I302" s="256"/>
      <c r="J302" s="241"/>
    </row>
    <row r="303" spans="1:172" ht="26.25" x14ac:dyDescent="0.25">
      <c r="A303" s="189" t="s">
        <v>264</v>
      </c>
      <c r="B303" s="190"/>
      <c r="C303" s="191" t="s">
        <v>260</v>
      </c>
      <c r="D303" s="192" t="s">
        <v>3</v>
      </c>
      <c r="E303" s="193" t="s">
        <v>3</v>
      </c>
      <c r="F303" s="194" t="s">
        <v>261</v>
      </c>
      <c r="G303" s="195"/>
      <c r="H303" s="196"/>
      <c r="I303" s="192" t="s">
        <v>4</v>
      </c>
      <c r="J303" s="197" t="s">
        <v>262</v>
      </c>
    </row>
    <row r="304" spans="1:172" ht="15.75" thickBot="1" x14ac:dyDescent="0.3">
      <c r="A304" s="144" t="s">
        <v>263</v>
      </c>
      <c r="B304" s="198"/>
      <c r="C304" s="199"/>
      <c r="D304" s="200" t="s">
        <v>6</v>
      </c>
      <c r="E304" s="201" t="s">
        <v>6</v>
      </c>
      <c r="F304" s="202"/>
      <c r="G304" s="203"/>
      <c r="H304" s="204"/>
      <c r="I304" s="200" t="s">
        <v>7</v>
      </c>
      <c r="J304" s="143"/>
    </row>
    <row r="305" spans="1:141" ht="15.75" thickBot="1" x14ac:dyDescent="0.3">
      <c r="A305" s="145"/>
      <c r="B305" s="205"/>
      <c r="C305" s="206"/>
      <c r="D305" s="207" t="s">
        <v>8</v>
      </c>
      <c r="E305" s="207" t="s">
        <v>9</v>
      </c>
      <c r="F305" s="207" t="s">
        <v>10</v>
      </c>
      <c r="G305" s="207" t="s">
        <v>11</v>
      </c>
      <c r="H305" s="208" t="s">
        <v>12</v>
      </c>
      <c r="I305" s="208" t="s">
        <v>13</v>
      </c>
      <c r="J305" s="209"/>
    </row>
    <row r="306" spans="1:141" x14ac:dyDescent="0.25">
      <c r="A306" s="137"/>
      <c r="B306" s="230" t="s">
        <v>15</v>
      </c>
      <c r="C306" s="231"/>
      <c r="D306" s="140"/>
      <c r="E306" s="233"/>
      <c r="F306" s="233"/>
      <c r="G306" s="269"/>
      <c r="H306" s="233"/>
      <c r="I306" s="269"/>
      <c r="J306" s="143"/>
    </row>
    <row r="307" spans="1:141" s="77" customFormat="1" ht="26.25" x14ac:dyDescent="0.25">
      <c r="A307" s="137" t="s">
        <v>193</v>
      </c>
      <c r="B307" s="138"/>
      <c r="C307" s="139" t="s">
        <v>16</v>
      </c>
      <c r="D307" s="212"/>
      <c r="E307" s="210"/>
      <c r="F307" s="142">
        <v>8</v>
      </c>
      <c r="G307" s="141">
        <v>6.6</v>
      </c>
      <c r="H307" s="141">
        <v>26</v>
      </c>
      <c r="I307" s="140">
        <v>195.4</v>
      </c>
      <c r="J307" s="143" t="s">
        <v>209</v>
      </c>
      <c r="K307" s="214"/>
      <c r="L307" s="214"/>
      <c r="M307" s="214"/>
      <c r="N307" s="214"/>
      <c r="O307" s="214"/>
      <c r="P307" s="214"/>
      <c r="Q307" s="214"/>
      <c r="R307" s="214"/>
      <c r="S307" s="155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2"/>
      <c r="CE307" s="72"/>
      <c r="CF307" s="72"/>
      <c r="CG307" s="72"/>
      <c r="CH307" s="72"/>
      <c r="CI307" s="72"/>
      <c r="CJ307" s="72"/>
      <c r="CK307" s="72"/>
      <c r="CL307" s="72"/>
      <c r="CM307" s="72"/>
      <c r="CN307" s="72"/>
      <c r="CO307" s="72"/>
      <c r="CP307" s="72"/>
      <c r="CQ307" s="72"/>
      <c r="CR307" s="72"/>
      <c r="CS307" s="72"/>
      <c r="CT307" s="72"/>
      <c r="CU307" s="72"/>
      <c r="CV307" s="72"/>
      <c r="CW307" s="72"/>
      <c r="CX307" s="72"/>
      <c r="CY307" s="72"/>
      <c r="CZ307" s="72"/>
      <c r="DA307" s="72"/>
      <c r="DB307" s="72"/>
      <c r="DC307" s="72"/>
      <c r="DD307" s="72"/>
      <c r="DE307" s="72"/>
      <c r="DF307" s="72"/>
      <c r="DG307" s="72"/>
      <c r="DH307" s="72"/>
      <c r="DI307" s="72"/>
      <c r="DJ307" s="72"/>
      <c r="DK307" s="72"/>
      <c r="DL307" s="72"/>
      <c r="DM307" s="72"/>
      <c r="DN307" s="72"/>
      <c r="DO307" s="72"/>
      <c r="DP307" s="72"/>
      <c r="DQ307" s="72"/>
      <c r="DR307" s="72"/>
      <c r="DS307" s="72"/>
    </row>
    <row r="308" spans="1:141" s="77" customFormat="1" x14ac:dyDescent="0.25">
      <c r="A308" s="137"/>
      <c r="B308" s="138" t="s">
        <v>109</v>
      </c>
      <c r="C308" s="139"/>
      <c r="D308" s="142">
        <v>30</v>
      </c>
      <c r="E308" s="141">
        <v>30</v>
      </c>
      <c r="F308" s="142"/>
      <c r="G308" s="141"/>
      <c r="H308" s="141"/>
      <c r="I308" s="140"/>
      <c r="J308" s="143"/>
      <c r="K308" s="214"/>
      <c r="L308" s="214"/>
      <c r="M308" s="214"/>
      <c r="N308" s="214"/>
      <c r="O308" s="214"/>
      <c r="P308" s="214"/>
      <c r="Q308" s="214"/>
      <c r="R308" s="214"/>
      <c r="S308" s="155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72"/>
      <c r="CB308" s="72"/>
      <c r="CC308" s="72"/>
      <c r="CD308" s="72"/>
      <c r="CE308" s="72"/>
      <c r="CF308" s="72"/>
      <c r="CG308" s="72"/>
      <c r="CH308" s="72"/>
      <c r="CI308" s="72"/>
      <c r="CJ308" s="72"/>
      <c r="CK308" s="72"/>
      <c r="CL308" s="72"/>
      <c r="CM308" s="72"/>
      <c r="CN308" s="72"/>
      <c r="CO308" s="72"/>
      <c r="CP308" s="72"/>
      <c r="CQ308" s="72"/>
      <c r="CR308" s="72"/>
      <c r="CS308" s="72"/>
      <c r="CT308" s="72"/>
      <c r="CU308" s="72"/>
      <c r="CV308" s="72"/>
      <c r="CW308" s="72"/>
      <c r="CX308" s="72"/>
      <c r="CY308" s="72"/>
      <c r="CZ308" s="72"/>
      <c r="DA308" s="72"/>
      <c r="DB308" s="72"/>
      <c r="DC308" s="72"/>
      <c r="DD308" s="72"/>
      <c r="DE308" s="72"/>
      <c r="DF308" s="72"/>
      <c r="DG308" s="72"/>
      <c r="DH308" s="72"/>
      <c r="DI308" s="72"/>
      <c r="DJ308" s="72"/>
      <c r="DK308" s="72"/>
      <c r="DL308" s="72"/>
      <c r="DM308" s="72"/>
      <c r="DN308" s="72"/>
      <c r="DO308" s="72"/>
      <c r="DP308" s="72"/>
      <c r="DQ308" s="72"/>
      <c r="DR308" s="72"/>
      <c r="DS308" s="72"/>
    </row>
    <row r="309" spans="1:141" s="77" customFormat="1" x14ac:dyDescent="0.25">
      <c r="A309" s="137"/>
      <c r="B309" s="138" t="s">
        <v>18</v>
      </c>
      <c r="C309" s="139"/>
      <c r="D309" s="142">
        <v>88</v>
      </c>
      <c r="E309" s="141">
        <v>88</v>
      </c>
      <c r="F309" s="142"/>
      <c r="G309" s="141"/>
      <c r="H309" s="141"/>
      <c r="I309" s="140"/>
      <c r="J309" s="143"/>
      <c r="K309" s="214"/>
      <c r="L309" s="214"/>
      <c r="M309" s="214"/>
      <c r="N309" s="214"/>
      <c r="O309" s="214"/>
      <c r="P309" s="214"/>
      <c r="Q309" s="214"/>
      <c r="R309" s="214"/>
      <c r="S309" s="155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2"/>
      <c r="CC309" s="72"/>
      <c r="CD309" s="72"/>
      <c r="CE309" s="72"/>
      <c r="CF309" s="72"/>
      <c r="CG309" s="72"/>
      <c r="CH309" s="72"/>
      <c r="CI309" s="72"/>
      <c r="CJ309" s="72"/>
      <c r="CK309" s="72"/>
      <c r="CL309" s="72"/>
      <c r="CM309" s="72"/>
      <c r="CN309" s="72"/>
      <c r="CO309" s="72"/>
      <c r="CP309" s="72"/>
      <c r="CQ309" s="72"/>
      <c r="CR309" s="72"/>
      <c r="CS309" s="72"/>
      <c r="CT309" s="72"/>
      <c r="CU309" s="72"/>
      <c r="CV309" s="72"/>
      <c r="CW309" s="72"/>
      <c r="CX309" s="72"/>
      <c r="CY309" s="72"/>
      <c r="CZ309" s="72"/>
      <c r="DA309" s="72"/>
      <c r="DB309" s="72"/>
      <c r="DC309" s="72"/>
      <c r="DD309" s="72"/>
      <c r="DE309" s="72"/>
      <c r="DF309" s="72"/>
      <c r="DG309" s="72"/>
      <c r="DH309" s="72"/>
      <c r="DI309" s="72"/>
      <c r="DJ309" s="72"/>
      <c r="DK309" s="72"/>
      <c r="DL309" s="72"/>
      <c r="DM309" s="72"/>
      <c r="DN309" s="72"/>
      <c r="DO309" s="72"/>
      <c r="DP309" s="72"/>
      <c r="DQ309" s="72"/>
      <c r="DR309" s="72"/>
      <c r="DS309" s="72"/>
    </row>
    <row r="310" spans="1:141" s="77" customFormat="1" x14ac:dyDescent="0.25">
      <c r="A310" s="137"/>
      <c r="B310" s="138" t="s">
        <v>19</v>
      </c>
      <c r="C310" s="139"/>
      <c r="D310" s="142">
        <v>88</v>
      </c>
      <c r="E310" s="141">
        <v>88</v>
      </c>
      <c r="F310" s="142"/>
      <c r="G310" s="141"/>
      <c r="H310" s="141"/>
      <c r="I310" s="140"/>
      <c r="J310" s="143"/>
      <c r="K310" s="214"/>
      <c r="L310" s="214"/>
      <c r="M310" s="214"/>
      <c r="N310" s="214"/>
      <c r="O310" s="214"/>
      <c r="P310" s="214"/>
      <c r="Q310" s="214"/>
      <c r="R310" s="214"/>
      <c r="S310" s="155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72"/>
      <c r="CB310" s="72"/>
      <c r="CC310" s="72"/>
      <c r="CD310" s="72"/>
      <c r="CE310" s="72"/>
      <c r="CF310" s="72"/>
      <c r="CG310" s="72"/>
      <c r="CH310" s="72"/>
      <c r="CI310" s="72"/>
      <c r="CJ310" s="72"/>
      <c r="CK310" s="72"/>
      <c r="CL310" s="72"/>
      <c r="CM310" s="72"/>
      <c r="CN310" s="72"/>
      <c r="CO310" s="72"/>
      <c r="CP310" s="72"/>
      <c r="CQ310" s="72"/>
      <c r="CR310" s="72"/>
      <c r="CS310" s="72"/>
      <c r="CT310" s="72"/>
      <c r="CU310" s="72"/>
      <c r="CV310" s="72"/>
      <c r="CW310" s="72"/>
      <c r="CX310" s="72"/>
      <c r="CY310" s="72"/>
      <c r="CZ310" s="72"/>
      <c r="DA310" s="72"/>
      <c r="DB310" s="72"/>
      <c r="DC310" s="72"/>
      <c r="DD310" s="72"/>
      <c r="DE310" s="72"/>
      <c r="DF310" s="72"/>
      <c r="DG310" s="72"/>
      <c r="DH310" s="72"/>
      <c r="DI310" s="72"/>
      <c r="DJ310" s="72"/>
      <c r="DK310" s="72"/>
      <c r="DL310" s="72"/>
      <c r="DM310" s="72"/>
      <c r="DN310" s="72"/>
      <c r="DO310" s="72"/>
      <c r="DP310" s="72"/>
      <c r="DQ310" s="72"/>
      <c r="DR310" s="72"/>
      <c r="DS310" s="72"/>
    </row>
    <row r="311" spans="1:141" s="77" customFormat="1" x14ac:dyDescent="0.25">
      <c r="A311" s="137"/>
      <c r="B311" s="138" t="s">
        <v>20</v>
      </c>
      <c r="C311" s="139"/>
      <c r="D311" s="142">
        <v>1</v>
      </c>
      <c r="E311" s="141">
        <v>1</v>
      </c>
      <c r="F311" s="142"/>
      <c r="G311" s="141"/>
      <c r="H311" s="141"/>
      <c r="I311" s="140"/>
      <c r="J311" s="143"/>
      <c r="K311" s="214"/>
      <c r="L311" s="214"/>
      <c r="M311" s="214"/>
      <c r="N311" s="214"/>
      <c r="O311" s="214"/>
      <c r="P311" s="214"/>
      <c r="Q311" s="214"/>
      <c r="R311" s="214"/>
      <c r="S311" s="155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2"/>
      <c r="CC311" s="72"/>
      <c r="CD311" s="72"/>
      <c r="CE311" s="72"/>
      <c r="CF311" s="72"/>
      <c r="CG311" s="72"/>
      <c r="CH311" s="72"/>
      <c r="CI311" s="72"/>
      <c r="CJ311" s="72"/>
      <c r="CK311" s="72"/>
      <c r="CL311" s="72"/>
      <c r="CM311" s="72"/>
      <c r="CN311" s="72"/>
      <c r="CO311" s="72"/>
      <c r="CP311" s="72"/>
      <c r="CQ311" s="72"/>
      <c r="CR311" s="72"/>
      <c r="CS311" s="72"/>
      <c r="CT311" s="72"/>
      <c r="CU311" s="72"/>
      <c r="CV311" s="72"/>
      <c r="CW311" s="72"/>
      <c r="CX311" s="72"/>
      <c r="CY311" s="72"/>
      <c r="CZ311" s="72"/>
      <c r="DA311" s="72"/>
      <c r="DB311" s="72"/>
      <c r="DC311" s="72"/>
      <c r="DD311" s="72"/>
      <c r="DE311" s="72"/>
      <c r="DF311" s="72"/>
      <c r="DG311" s="72"/>
      <c r="DH311" s="72"/>
      <c r="DI311" s="72"/>
      <c r="DJ311" s="72"/>
      <c r="DK311" s="72"/>
      <c r="DL311" s="72"/>
      <c r="DM311" s="72"/>
      <c r="DN311" s="72"/>
      <c r="DO311" s="72"/>
      <c r="DP311" s="72"/>
      <c r="DQ311" s="72"/>
      <c r="DR311" s="72"/>
      <c r="DS311" s="72"/>
    </row>
    <row r="312" spans="1:141" s="77" customFormat="1" x14ac:dyDescent="0.25">
      <c r="A312" s="137"/>
      <c r="B312" s="138" t="s">
        <v>21</v>
      </c>
      <c r="C312" s="139"/>
      <c r="D312" s="142">
        <v>1</v>
      </c>
      <c r="E312" s="141">
        <v>1</v>
      </c>
      <c r="F312" s="142"/>
      <c r="G312" s="141"/>
      <c r="H312" s="141"/>
      <c r="I312" s="140"/>
      <c r="J312" s="143"/>
      <c r="K312" s="214"/>
      <c r="L312" s="214"/>
      <c r="M312" s="214"/>
      <c r="N312" s="214"/>
      <c r="O312" s="214"/>
      <c r="P312" s="214"/>
      <c r="Q312" s="214"/>
      <c r="R312" s="214"/>
      <c r="S312" s="155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</row>
    <row r="313" spans="1:141" s="77" customFormat="1" x14ac:dyDescent="0.25">
      <c r="A313" s="137"/>
      <c r="B313" s="138" t="s">
        <v>22</v>
      </c>
      <c r="C313" s="139"/>
      <c r="D313" s="142">
        <v>5</v>
      </c>
      <c r="E313" s="141">
        <v>5</v>
      </c>
      <c r="F313" s="142"/>
      <c r="G313" s="141"/>
      <c r="H313" s="141"/>
      <c r="I313" s="140"/>
      <c r="J313" s="143"/>
      <c r="K313" s="214"/>
      <c r="L313" s="214"/>
      <c r="M313" s="214"/>
      <c r="N313" s="214"/>
      <c r="O313" s="214"/>
      <c r="P313" s="214"/>
      <c r="Q313" s="214"/>
      <c r="R313" s="214"/>
      <c r="S313" s="155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</row>
    <row r="314" spans="1:141" ht="26.25" x14ac:dyDescent="0.25">
      <c r="A314" s="137" t="s">
        <v>23</v>
      </c>
      <c r="B314" s="138"/>
      <c r="C314" s="139">
        <v>180</v>
      </c>
      <c r="D314" s="210"/>
      <c r="E314" s="210"/>
      <c r="F314" s="142">
        <v>1.2166666666666666</v>
      </c>
      <c r="G314" s="141">
        <v>1.3416666666666668</v>
      </c>
      <c r="H314" s="141">
        <v>11.941666666666666</v>
      </c>
      <c r="I314" s="142">
        <v>65</v>
      </c>
      <c r="J314" s="143" t="s">
        <v>384</v>
      </c>
    </row>
    <row r="315" spans="1:141" x14ac:dyDescent="0.25">
      <c r="A315" s="137"/>
      <c r="B315" s="138" t="s">
        <v>24</v>
      </c>
      <c r="C315" s="139"/>
      <c r="D315" s="141">
        <v>1.5</v>
      </c>
      <c r="E315" s="141">
        <v>1.5</v>
      </c>
      <c r="F315" s="142"/>
      <c r="G315" s="142"/>
      <c r="H315" s="142"/>
      <c r="I315" s="142"/>
      <c r="J315" s="143"/>
    </row>
    <row r="316" spans="1:141" x14ac:dyDescent="0.25">
      <c r="A316" s="137"/>
      <c r="B316" s="138" t="s">
        <v>20</v>
      </c>
      <c r="C316" s="139"/>
      <c r="D316" s="141">
        <v>8</v>
      </c>
      <c r="E316" s="141">
        <v>8</v>
      </c>
      <c r="F316" s="142"/>
      <c r="G316" s="141"/>
      <c r="H316" s="141"/>
      <c r="I316" s="142"/>
      <c r="J316" s="143"/>
    </row>
    <row r="317" spans="1:141" x14ac:dyDescent="0.25">
      <c r="A317" s="258"/>
      <c r="B317" s="138" t="s">
        <v>18</v>
      </c>
      <c r="C317" s="139"/>
      <c r="D317" s="141">
        <v>90</v>
      </c>
      <c r="E317" s="141">
        <v>90</v>
      </c>
      <c r="F317" s="142"/>
      <c r="G317" s="141"/>
      <c r="H317" s="141"/>
      <c r="I317" s="142"/>
      <c r="J317" s="143"/>
    </row>
    <row r="318" spans="1:141" x14ac:dyDescent="0.25">
      <c r="A318" s="258"/>
      <c r="B318" s="138" t="s">
        <v>19</v>
      </c>
      <c r="C318" s="139"/>
      <c r="D318" s="141">
        <v>108</v>
      </c>
      <c r="E318" s="141">
        <v>108</v>
      </c>
      <c r="F318" s="142"/>
      <c r="G318" s="141"/>
      <c r="H318" s="141"/>
      <c r="I318" s="142"/>
      <c r="J318" s="143"/>
    </row>
    <row r="319" spans="1:141" s="64" customFormat="1" x14ac:dyDescent="0.25">
      <c r="A319" s="137" t="s">
        <v>70</v>
      </c>
      <c r="B319" s="138"/>
      <c r="C319" s="160" t="s">
        <v>369</v>
      </c>
      <c r="D319" s="210"/>
      <c r="E319" s="210"/>
      <c r="F319" s="142">
        <v>4.8</v>
      </c>
      <c r="G319" s="141">
        <v>7.2</v>
      </c>
      <c r="H319" s="140">
        <v>15.4</v>
      </c>
      <c r="I319" s="142">
        <v>146</v>
      </c>
      <c r="J319" s="143" t="s">
        <v>275</v>
      </c>
      <c r="K319" s="214"/>
      <c r="L319" s="214"/>
      <c r="M319" s="214"/>
      <c r="N319" s="214"/>
      <c r="O319" s="214"/>
      <c r="P319" s="214"/>
      <c r="Q319" s="214"/>
      <c r="R319" s="214"/>
      <c r="S319" s="15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5"/>
      <c r="BS319" s="65"/>
      <c r="BT319" s="65"/>
      <c r="BU319" s="65"/>
      <c r="BV319" s="65"/>
      <c r="BW319" s="65"/>
      <c r="BX319" s="65"/>
      <c r="BY319" s="65"/>
      <c r="BZ319" s="65"/>
      <c r="CA319" s="65"/>
      <c r="CB319" s="65"/>
      <c r="CC319" s="65"/>
      <c r="CD319" s="65"/>
      <c r="CE319" s="65"/>
      <c r="CF319" s="65"/>
      <c r="CG319" s="65"/>
      <c r="CH319" s="65"/>
      <c r="CI319" s="65"/>
      <c r="CJ319" s="65"/>
      <c r="CK319" s="65"/>
      <c r="CL319" s="65"/>
      <c r="CM319" s="65"/>
      <c r="CN319" s="65"/>
      <c r="CO319" s="65"/>
      <c r="CP319" s="65"/>
      <c r="CQ319" s="65"/>
      <c r="CR319" s="65"/>
      <c r="CS319" s="65"/>
      <c r="CT319" s="65"/>
      <c r="CU319" s="65"/>
      <c r="CV319" s="65"/>
      <c r="CW319" s="65"/>
      <c r="CX319" s="65"/>
      <c r="CY319" s="65"/>
      <c r="CZ319" s="65"/>
      <c r="DA319" s="65"/>
      <c r="DB319" s="65"/>
      <c r="DC319" s="65"/>
      <c r="DD319" s="65"/>
      <c r="DE319" s="65"/>
      <c r="DF319" s="65"/>
      <c r="DG319" s="65"/>
      <c r="DH319" s="65"/>
      <c r="DI319" s="65"/>
      <c r="DJ319" s="65"/>
      <c r="DK319" s="65"/>
      <c r="DL319" s="65"/>
      <c r="DM319" s="65"/>
      <c r="DN319" s="65"/>
      <c r="DO319" s="65"/>
      <c r="DP319" s="65"/>
      <c r="DQ319" s="65"/>
      <c r="DR319" s="65"/>
      <c r="DS319" s="65"/>
      <c r="DT319" s="65"/>
      <c r="DU319" s="65"/>
      <c r="DV319" s="65"/>
      <c r="DW319" s="65"/>
      <c r="DX319" s="65"/>
      <c r="DY319" s="65"/>
      <c r="DZ319" s="65"/>
      <c r="EA319" s="65"/>
      <c r="EB319" s="65"/>
      <c r="EC319" s="65"/>
      <c r="ED319" s="65"/>
      <c r="EE319" s="65"/>
      <c r="EF319" s="65"/>
      <c r="EG319" s="65"/>
      <c r="EH319" s="65"/>
      <c r="EI319" s="65"/>
      <c r="EJ319" s="65"/>
      <c r="EK319" s="65"/>
    </row>
    <row r="320" spans="1:141" s="64" customFormat="1" x14ac:dyDescent="0.25">
      <c r="A320" s="137"/>
      <c r="B320" s="138" t="s">
        <v>28</v>
      </c>
      <c r="C320" s="139"/>
      <c r="D320" s="141">
        <v>30</v>
      </c>
      <c r="E320" s="141">
        <v>30</v>
      </c>
      <c r="F320" s="142"/>
      <c r="G320" s="141"/>
      <c r="H320" s="141"/>
      <c r="I320" s="142"/>
      <c r="J320" s="143"/>
      <c r="K320" s="214"/>
      <c r="L320" s="214"/>
      <c r="M320" s="214"/>
      <c r="N320" s="214"/>
      <c r="O320" s="214"/>
      <c r="P320" s="214"/>
      <c r="Q320" s="214"/>
      <c r="R320" s="214"/>
      <c r="S320" s="15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65"/>
      <c r="CB320" s="65"/>
      <c r="CC320" s="65"/>
      <c r="CD320" s="65"/>
      <c r="CE320" s="65"/>
      <c r="CF320" s="65"/>
      <c r="CG320" s="65"/>
      <c r="CH320" s="65"/>
      <c r="CI320" s="65"/>
      <c r="CJ320" s="65"/>
      <c r="CK320" s="65"/>
      <c r="CL320" s="65"/>
      <c r="CM320" s="65"/>
      <c r="CN320" s="65"/>
      <c r="CO320" s="65"/>
      <c r="CP320" s="65"/>
      <c r="CQ320" s="65"/>
      <c r="CR320" s="65"/>
      <c r="CS320" s="65"/>
      <c r="CT320" s="65"/>
      <c r="CU320" s="65"/>
      <c r="CV320" s="65"/>
      <c r="CW320" s="65"/>
      <c r="CX320" s="65"/>
      <c r="CY320" s="65"/>
      <c r="CZ320" s="65"/>
      <c r="DA320" s="65"/>
      <c r="DB320" s="65"/>
      <c r="DC320" s="65"/>
      <c r="DD320" s="65"/>
      <c r="DE320" s="65"/>
      <c r="DF320" s="65"/>
      <c r="DG320" s="65"/>
      <c r="DH320" s="65"/>
      <c r="DI320" s="65"/>
      <c r="DJ320" s="65"/>
      <c r="DK320" s="65"/>
      <c r="DL320" s="65"/>
      <c r="DM320" s="65"/>
      <c r="DN320" s="65"/>
      <c r="DO320" s="65"/>
      <c r="DP320" s="65"/>
      <c r="DQ320" s="65"/>
      <c r="DR320" s="65"/>
      <c r="DS320" s="65"/>
      <c r="DT320" s="65"/>
      <c r="DU320" s="65"/>
      <c r="DV320" s="65"/>
      <c r="DW320" s="65"/>
      <c r="DX320" s="65"/>
      <c r="DY320" s="65"/>
      <c r="DZ320" s="65"/>
      <c r="EA320" s="65"/>
      <c r="EB320" s="65"/>
      <c r="EC320" s="65"/>
      <c r="ED320" s="65"/>
      <c r="EE320" s="65"/>
      <c r="EF320" s="65"/>
      <c r="EG320" s="65"/>
      <c r="EH320" s="65"/>
      <c r="EI320" s="65"/>
      <c r="EJ320" s="65"/>
      <c r="EK320" s="65"/>
    </row>
    <row r="321" spans="1:141" s="64" customFormat="1" x14ac:dyDescent="0.25">
      <c r="A321" s="137"/>
      <c r="B321" s="138" t="s">
        <v>71</v>
      </c>
      <c r="C321" s="139"/>
      <c r="D321" s="142">
        <v>7.14</v>
      </c>
      <c r="E321" s="141">
        <v>7</v>
      </c>
      <c r="F321" s="142"/>
      <c r="G321" s="141"/>
      <c r="H321" s="141"/>
      <c r="I321" s="142"/>
      <c r="J321" s="143"/>
      <c r="K321" s="214"/>
      <c r="L321" s="214"/>
      <c r="M321" s="214"/>
      <c r="N321" s="214"/>
      <c r="O321" s="214"/>
      <c r="P321" s="214"/>
      <c r="Q321" s="214"/>
      <c r="R321" s="214"/>
      <c r="S321" s="15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65"/>
      <c r="CB321" s="65"/>
      <c r="CC321" s="65"/>
      <c r="CD321" s="65"/>
      <c r="CE321" s="65"/>
      <c r="CF321" s="65"/>
      <c r="CG321" s="65"/>
      <c r="CH321" s="65"/>
      <c r="CI321" s="65"/>
      <c r="CJ321" s="65"/>
      <c r="CK321" s="65"/>
      <c r="CL321" s="65"/>
      <c r="CM321" s="65"/>
      <c r="CN321" s="65"/>
      <c r="CO321" s="65"/>
      <c r="CP321" s="65"/>
      <c r="CQ321" s="65"/>
      <c r="CR321" s="65"/>
      <c r="CS321" s="65"/>
      <c r="CT321" s="65"/>
      <c r="CU321" s="65"/>
      <c r="CV321" s="65"/>
      <c r="CW321" s="65"/>
      <c r="CX321" s="65"/>
      <c r="CY321" s="65"/>
      <c r="CZ321" s="65"/>
      <c r="DA321" s="65"/>
      <c r="DB321" s="65"/>
      <c r="DC321" s="65"/>
      <c r="DD321" s="65"/>
      <c r="DE321" s="65"/>
      <c r="DF321" s="65"/>
      <c r="DG321" s="65"/>
      <c r="DH321" s="65"/>
      <c r="DI321" s="65"/>
      <c r="DJ321" s="65"/>
      <c r="DK321" s="65"/>
      <c r="DL321" s="65"/>
      <c r="DM321" s="65"/>
      <c r="DN321" s="65"/>
      <c r="DO321" s="65"/>
      <c r="DP321" s="65"/>
      <c r="DQ321" s="65"/>
      <c r="DR321" s="65"/>
      <c r="DS321" s="65"/>
      <c r="DT321" s="65"/>
      <c r="DU321" s="65"/>
      <c r="DV321" s="65"/>
      <c r="DW321" s="65"/>
      <c r="DX321" s="65"/>
      <c r="DY321" s="65"/>
      <c r="DZ321" s="65"/>
      <c r="EA321" s="65"/>
      <c r="EB321" s="65"/>
      <c r="EC321" s="65"/>
      <c r="ED321" s="65"/>
      <c r="EE321" s="65"/>
      <c r="EF321" s="65"/>
      <c r="EG321" s="65"/>
      <c r="EH321" s="65"/>
      <c r="EI321" s="65"/>
      <c r="EJ321" s="65"/>
      <c r="EK321" s="65"/>
    </row>
    <row r="322" spans="1:141" s="64" customFormat="1" ht="15.75" thickBot="1" x14ac:dyDescent="0.3">
      <c r="A322" s="259"/>
      <c r="B322" s="138" t="s">
        <v>22</v>
      </c>
      <c r="C322" s="139"/>
      <c r="D322" s="141">
        <v>3</v>
      </c>
      <c r="E322" s="141">
        <v>3</v>
      </c>
      <c r="F322" s="260" t="s">
        <v>1</v>
      </c>
      <c r="G322" s="243"/>
      <c r="H322" s="243"/>
      <c r="I322" s="261"/>
      <c r="J322" s="143"/>
      <c r="K322" s="214"/>
      <c r="L322" s="214"/>
      <c r="M322" s="214"/>
      <c r="N322" s="214"/>
      <c r="O322" s="214"/>
      <c r="P322" s="214"/>
      <c r="Q322" s="214"/>
      <c r="R322" s="214"/>
      <c r="S322" s="15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65"/>
      <c r="CB322" s="65"/>
      <c r="CC322" s="65"/>
      <c r="CD322" s="65"/>
      <c r="CE322" s="65"/>
      <c r="CF322" s="65"/>
      <c r="CG322" s="65"/>
      <c r="CH322" s="65"/>
      <c r="CI322" s="65"/>
      <c r="CJ322" s="65"/>
      <c r="CK322" s="65"/>
      <c r="CL322" s="65"/>
      <c r="CM322" s="65"/>
      <c r="CN322" s="65"/>
      <c r="CO322" s="65"/>
      <c r="CP322" s="65"/>
      <c r="CQ322" s="65"/>
      <c r="CR322" s="65"/>
      <c r="CS322" s="65"/>
      <c r="CT322" s="65"/>
      <c r="CU322" s="65"/>
      <c r="CV322" s="65"/>
      <c r="CW322" s="65"/>
      <c r="CX322" s="65"/>
      <c r="CY322" s="65"/>
      <c r="CZ322" s="65"/>
      <c r="DA322" s="65"/>
      <c r="DB322" s="65"/>
      <c r="DC322" s="65"/>
      <c r="DD322" s="65"/>
      <c r="DE322" s="65"/>
      <c r="DF322" s="65"/>
      <c r="DG322" s="65"/>
      <c r="DH322" s="65"/>
      <c r="DI322" s="65"/>
      <c r="DJ322" s="65"/>
      <c r="DK322" s="65"/>
      <c r="DL322" s="65"/>
      <c r="DM322" s="65"/>
      <c r="DN322" s="65"/>
      <c r="DO322" s="65"/>
      <c r="DP322" s="65"/>
      <c r="DQ322" s="65"/>
      <c r="DR322" s="65"/>
      <c r="DS322" s="65"/>
      <c r="DT322" s="65"/>
      <c r="DU322" s="65"/>
      <c r="DV322" s="65"/>
      <c r="DW322" s="65"/>
      <c r="DX322" s="65"/>
      <c r="DY322" s="65"/>
      <c r="DZ322" s="65"/>
      <c r="EA322" s="65"/>
      <c r="EB322" s="65"/>
      <c r="EC322" s="65"/>
      <c r="ED322" s="65"/>
      <c r="EE322" s="65"/>
      <c r="EF322" s="65"/>
      <c r="EG322" s="65"/>
      <c r="EH322" s="65"/>
      <c r="EI322" s="65"/>
      <c r="EJ322" s="65"/>
      <c r="EK322" s="65"/>
    </row>
    <row r="323" spans="1:141" ht="15.75" thickBot="1" x14ac:dyDescent="0.3">
      <c r="A323" s="223" t="s">
        <v>29</v>
      </c>
      <c r="B323" s="224"/>
      <c r="C323" s="225">
        <v>425</v>
      </c>
      <c r="D323" s="208"/>
      <c r="E323" s="207"/>
      <c r="F323" s="207">
        <v>14.016666666666666</v>
      </c>
      <c r="G323" s="207">
        <v>15.141666666666666</v>
      </c>
      <c r="H323" s="207">
        <v>53.341666666666661</v>
      </c>
      <c r="I323" s="207">
        <v>406.4</v>
      </c>
      <c r="J323" s="209"/>
    </row>
    <row r="324" spans="1:141" x14ac:dyDescent="0.25">
      <c r="A324" s="137" t="s">
        <v>52</v>
      </c>
      <c r="B324" s="138"/>
      <c r="C324" s="226">
        <v>100</v>
      </c>
      <c r="D324" s="227">
        <v>114</v>
      </c>
      <c r="E324" s="226">
        <v>100</v>
      </c>
      <c r="F324" s="142">
        <v>0.3</v>
      </c>
      <c r="G324" s="141">
        <v>0.43</v>
      </c>
      <c r="H324" s="140">
        <v>14</v>
      </c>
      <c r="I324" s="141">
        <v>61</v>
      </c>
      <c r="J324" s="143" t="s">
        <v>302</v>
      </c>
    </row>
    <row r="325" spans="1:141" ht="15.75" thickBot="1" x14ac:dyDescent="0.3">
      <c r="A325" s="137" t="s">
        <v>214</v>
      </c>
      <c r="B325" s="138"/>
      <c r="C325" s="226"/>
      <c r="D325" s="227"/>
      <c r="E325" s="226"/>
      <c r="F325" s="142"/>
      <c r="G325" s="141"/>
      <c r="H325" s="140"/>
      <c r="I325" s="141"/>
      <c r="J325" s="143"/>
    </row>
    <row r="326" spans="1:141" ht="15.75" thickBot="1" x14ac:dyDescent="0.3">
      <c r="A326" s="223" t="s">
        <v>29</v>
      </c>
      <c r="B326" s="224"/>
      <c r="C326" s="225">
        <v>100</v>
      </c>
      <c r="D326" s="274"/>
      <c r="E326" s="228"/>
      <c r="F326" s="207">
        <v>0.3</v>
      </c>
      <c r="G326" s="207">
        <v>0.43</v>
      </c>
      <c r="H326" s="207">
        <v>14</v>
      </c>
      <c r="I326" s="207">
        <v>61</v>
      </c>
      <c r="J326" s="209"/>
    </row>
    <row r="327" spans="1:141" ht="15.75" thickBot="1" x14ac:dyDescent="0.3">
      <c r="A327" s="229"/>
      <c r="B327" s="230"/>
      <c r="C327" s="231">
        <v>525</v>
      </c>
      <c r="D327" s="269"/>
      <c r="E327" s="233"/>
      <c r="F327" s="232">
        <v>14.316666666666666</v>
      </c>
      <c r="G327" s="232">
        <v>15.571666666666665</v>
      </c>
      <c r="H327" s="232">
        <v>67.341666666666669</v>
      </c>
      <c r="I327" s="232">
        <v>467.4</v>
      </c>
      <c r="J327" s="143"/>
    </row>
    <row r="328" spans="1:141" x14ac:dyDescent="0.25">
      <c r="A328" s="229"/>
      <c r="B328" s="230" t="s">
        <v>32</v>
      </c>
      <c r="C328" s="231"/>
      <c r="D328" s="232"/>
      <c r="E328" s="233"/>
      <c r="F328" s="232"/>
      <c r="G328" s="193"/>
      <c r="H328" s="232"/>
      <c r="I328" s="192"/>
      <c r="J328" s="143"/>
    </row>
    <row r="329" spans="1:141" s="156" customFormat="1" x14ac:dyDescent="0.25">
      <c r="A329" s="130" t="s">
        <v>194</v>
      </c>
      <c r="B329" s="103"/>
      <c r="C329" s="139">
        <v>50</v>
      </c>
      <c r="D329" s="140"/>
      <c r="E329" s="141"/>
      <c r="F329" s="140">
        <v>0.5</v>
      </c>
      <c r="G329" s="141">
        <v>2.25</v>
      </c>
      <c r="H329" s="140">
        <v>4.8</v>
      </c>
      <c r="I329" s="142">
        <v>42</v>
      </c>
      <c r="J329" s="143" t="s">
        <v>278</v>
      </c>
      <c r="K329" s="155"/>
      <c r="L329" s="214"/>
      <c r="M329" s="214"/>
      <c r="N329" s="214"/>
      <c r="O329" s="214"/>
      <c r="P329" s="214"/>
      <c r="Q329" s="214"/>
      <c r="R329" s="155"/>
      <c r="S329" s="155"/>
    </row>
    <row r="330" spans="1:141" s="156" customFormat="1" x14ac:dyDescent="0.25">
      <c r="A330" s="130"/>
      <c r="B330" s="103" t="s">
        <v>94</v>
      </c>
      <c r="C330" s="139"/>
      <c r="D330" s="140">
        <v>15.2</v>
      </c>
      <c r="E330" s="141">
        <v>13.3</v>
      </c>
      <c r="F330" s="140"/>
      <c r="G330" s="141"/>
      <c r="H330" s="140"/>
      <c r="I330" s="142"/>
      <c r="J330" s="143"/>
      <c r="K330" s="155"/>
      <c r="L330" s="214"/>
      <c r="M330" s="214"/>
      <c r="N330" s="214"/>
      <c r="O330" s="214"/>
      <c r="P330" s="214"/>
      <c r="Q330" s="214"/>
      <c r="R330" s="155"/>
      <c r="S330" s="155"/>
    </row>
    <row r="331" spans="1:141" s="156" customFormat="1" x14ac:dyDescent="0.25">
      <c r="A331" s="130"/>
      <c r="B331" s="103" t="s">
        <v>203</v>
      </c>
      <c r="C331" s="139"/>
      <c r="D331" s="140">
        <v>45.28</v>
      </c>
      <c r="E331" s="141">
        <v>33.299999999999997</v>
      </c>
      <c r="F331" s="140"/>
      <c r="G331" s="141"/>
      <c r="H331" s="140"/>
      <c r="I331" s="142"/>
      <c r="J331" s="143"/>
      <c r="K331" s="155"/>
      <c r="L331" s="214"/>
      <c r="M331" s="214"/>
      <c r="N331" s="214"/>
      <c r="O331" s="214"/>
      <c r="P331" s="214"/>
      <c r="Q331" s="214"/>
      <c r="R331" s="155"/>
      <c r="S331" s="155"/>
    </row>
    <row r="332" spans="1:141" s="156" customFormat="1" x14ac:dyDescent="0.25">
      <c r="A332" s="130"/>
      <c r="B332" s="103" t="s">
        <v>54</v>
      </c>
      <c r="C332" s="139"/>
      <c r="D332" s="140">
        <v>1.7</v>
      </c>
      <c r="E332" s="141">
        <v>1.7</v>
      </c>
      <c r="F332" s="140"/>
      <c r="G332" s="141"/>
      <c r="H332" s="140"/>
      <c r="I332" s="142"/>
      <c r="J332" s="143"/>
      <c r="K332" s="155"/>
      <c r="L332" s="214"/>
      <c r="M332" s="214"/>
      <c r="N332" s="214"/>
      <c r="O332" s="214"/>
      <c r="P332" s="214"/>
      <c r="Q332" s="214"/>
      <c r="R332" s="155"/>
      <c r="S332" s="155"/>
    </row>
    <row r="333" spans="1:141" s="156" customFormat="1" x14ac:dyDescent="0.25">
      <c r="A333" s="130"/>
      <c r="B333" s="103" t="s">
        <v>38</v>
      </c>
      <c r="C333" s="139"/>
      <c r="D333" s="140">
        <v>2.5</v>
      </c>
      <c r="E333" s="141">
        <v>2.5</v>
      </c>
      <c r="F333" s="140"/>
      <c r="G333" s="141"/>
      <c r="H333" s="140"/>
      <c r="I333" s="142"/>
      <c r="J333" s="143"/>
      <c r="K333" s="155"/>
      <c r="L333" s="214"/>
      <c r="M333" s="214"/>
      <c r="N333" s="214"/>
      <c r="O333" s="214"/>
      <c r="P333" s="214"/>
      <c r="Q333" s="214"/>
      <c r="R333" s="155"/>
      <c r="S333" s="155"/>
    </row>
    <row r="334" spans="1:141" s="64" customFormat="1" ht="38.25" x14ac:dyDescent="0.25">
      <c r="A334" s="275" t="s">
        <v>422</v>
      </c>
      <c r="B334" s="263"/>
      <c r="C334" s="139" t="s">
        <v>16</v>
      </c>
      <c r="D334" s="141"/>
      <c r="E334" s="141"/>
      <c r="F334" s="142">
        <v>4.5999999999999996</v>
      </c>
      <c r="G334" s="142">
        <v>8</v>
      </c>
      <c r="H334" s="141">
        <v>17</v>
      </c>
      <c r="I334" s="142">
        <v>158.5</v>
      </c>
      <c r="J334" s="143" t="s">
        <v>233</v>
      </c>
      <c r="K334" s="214"/>
      <c r="L334" s="214"/>
      <c r="M334" s="214"/>
      <c r="N334" s="214"/>
      <c r="O334" s="214"/>
      <c r="P334" s="214"/>
      <c r="Q334" s="214"/>
      <c r="R334" s="214"/>
      <c r="S334" s="15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BX334" s="65"/>
      <c r="BY334" s="65"/>
      <c r="BZ334" s="65"/>
      <c r="CA334" s="65"/>
      <c r="CB334" s="65"/>
      <c r="CC334" s="65"/>
      <c r="CD334" s="65"/>
      <c r="CE334" s="65"/>
      <c r="CF334" s="65"/>
      <c r="CG334" s="65"/>
      <c r="CH334" s="65"/>
      <c r="CI334" s="65"/>
      <c r="CJ334" s="65"/>
      <c r="CK334" s="65"/>
      <c r="CL334" s="65"/>
      <c r="CM334" s="65"/>
      <c r="CN334" s="65"/>
      <c r="CO334" s="65"/>
      <c r="CP334" s="65"/>
      <c r="CQ334" s="65"/>
      <c r="CR334" s="65"/>
      <c r="CS334" s="65"/>
      <c r="CT334" s="65"/>
      <c r="CU334" s="65"/>
      <c r="CV334" s="65"/>
      <c r="CW334" s="65"/>
      <c r="CX334" s="65"/>
      <c r="CY334" s="65"/>
      <c r="CZ334" s="65"/>
      <c r="DA334" s="65"/>
      <c r="DB334" s="65"/>
      <c r="DC334" s="65"/>
      <c r="DD334" s="65"/>
      <c r="DE334" s="65"/>
      <c r="DF334" s="65"/>
      <c r="DG334" s="65"/>
      <c r="DH334" s="65"/>
      <c r="DI334" s="65"/>
      <c r="DJ334" s="65"/>
      <c r="DK334" s="65"/>
      <c r="DL334" s="65"/>
      <c r="DM334" s="65"/>
      <c r="DN334" s="65"/>
      <c r="DO334" s="65"/>
      <c r="DP334" s="65"/>
      <c r="DQ334" s="65"/>
      <c r="DR334" s="65"/>
      <c r="DS334" s="65"/>
    </row>
    <row r="335" spans="1:141" s="64" customFormat="1" x14ac:dyDescent="0.25">
      <c r="A335" s="137"/>
      <c r="B335" s="138" t="s">
        <v>46</v>
      </c>
      <c r="C335" s="139"/>
      <c r="D335" s="141">
        <v>50</v>
      </c>
      <c r="E335" s="141">
        <v>40</v>
      </c>
      <c r="F335" s="142"/>
      <c r="G335" s="142"/>
      <c r="H335" s="142"/>
      <c r="I335" s="142"/>
      <c r="J335" s="143"/>
      <c r="K335" s="140"/>
      <c r="L335" s="140"/>
      <c r="M335" s="140"/>
      <c r="N335" s="214"/>
      <c r="O335" s="214"/>
      <c r="P335" s="214"/>
      <c r="Q335" s="214"/>
      <c r="R335" s="214"/>
      <c r="S335" s="15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BX335" s="65"/>
      <c r="BY335" s="65"/>
      <c r="BZ335" s="65"/>
      <c r="CA335" s="65"/>
      <c r="CB335" s="65"/>
      <c r="CC335" s="65"/>
      <c r="CD335" s="65"/>
      <c r="CE335" s="65"/>
      <c r="CF335" s="65"/>
      <c r="CG335" s="65"/>
      <c r="CH335" s="65"/>
      <c r="CI335" s="65"/>
      <c r="CJ335" s="65"/>
      <c r="CK335" s="65"/>
      <c r="CL335" s="65"/>
      <c r="CM335" s="65"/>
      <c r="CN335" s="65"/>
      <c r="CO335" s="65"/>
      <c r="CP335" s="65"/>
      <c r="CQ335" s="65"/>
      <c r="CR335" s="65"/>
      <c r="CS335" s="65"/>
      <c r="CT335" s="65"/>
      <c r="CU335" s="65"/>
      <c r="CV335" s="65"/>
      <c r="CW335" s="65"/>
      <c r="CX335" s="65"/>
      <c r="CY335" s="65"/>
      <c r="CZ335" s="65"/>
      <c r="DA335" s="65"/>
      <c r="DB335" s="65"/>
      <c r="DC335" s="65"/>
      <c r="DD335" s="65"/>
      <c r="DE335" s="65"/>
      <c r="DF335" s="65"/>
      <c r="DG335" s="65"/>
      <c r="DH335" s="65"/>
      <c r="DI335" s="65"/>
      <c r="DJ335" s="65"/>
      <c r="DK335" s="65"/>
      <c r="DL335" s="65"/>
      <c r="DM335" s="65"/>
      <c r="DN335" s="65"/>
      <c r="DO335" s="65"/>
      <c r="DP335" s="65"/>
      <c r="DQ335" s="65"/>
      <c r="DR335" s="65"/>
      <c r="DS335" s="65"/>
    </row>
    <row r="336" spans="1:141" s="64" customFormat="1" x14ac:dyDescent="0.25">
      <c r="A336" s="138"/>
      <c r="B336" s="138" t="s">
        <v>34</v>
      </c>
      <c r="C336" s="139"/>
      <c r="D336" s="140">
        <v>35</v>
      </c>
      <c r="E336" s="142">
        <v>24</v>
      </c>
      <c r="F336" s="142"/>
      <c r="G336" s="142"/>
      <c r="H336" s="142"/>
      <c r="I336" s="141"/>
      <c r="J336" s="143"/>
      <c r="K336" s="214"/>
      <c r="L336" s="214"/>
      <c r="M336" s="214"/>
      <c r="N336" s="214"/>
      <c r="O336" s="214"/>
      <c r="P336" s="214"/>
      <c r="Q336" s="214"/>
      <c r="R336" s="214"/>
      <c r="S336" s="15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BX336" s="65"/>
      <c r="BY336" s="65"/>
      <c r="BZ336" s="65"/>
      <c r="CA336" s="65"/>
      <c r="CB336" s="65"/>
      <c r="CC336" s="65"/>
      <c r="CD336" s="65"/>
      <c r="CE336" s="65"/>
      <c r="CF336" s="65"/>
      <c r="CG336" s="65"/>
      <c r="CH336" s="65"/>
      <c r="CI336" s="65"/>
      <c r="CJ336" s="65"/>
      <c r="CK336" s="65"/>
      <c r="CL336" s="65"/>
      <c r="CM336" s="65"/>
      <c r="CN336" s="65"/>
      <c r="CO336" s="65"/>
      <c r="CP336" s="65"/>
      <c r="CQ336" s="65"/>
      <c r="CR336" s="65"/>
      <c r="CS336" s="65"/>
      <c r="CT336" s="65"/>
      <c r="CU336" s="65"/>
      <c r="CV336" s="65"/>
      <c r="CW336" s="65"/>
      <c r="CX336" s="65"/>
      <c r="CY336" s="65"/>
      <c r="CZ336" s="65"/>
      <c r="DA336" s="65"/>
      <c r="DB336" s="65"/>
      <c r="DC336" s="65"/>
      <c r="DD336" s="65"/>
      <c r="DE336" s="65"/>
      <c r="DF336" s="65"/>
      <c r="DG336" s="65"/>
      <c r="DH336" s="65"/>
      <c r="DI336" s="65"/>
      <c r="DJ336" s="65"/>
      <c r="DK336" s="65"/>
      <c r="DL336" s="65"/>
      <c r="DM336" s="65"/>
      <c r="DN336" s="65"/>
      <c r="DO336" s="65"/>
      <c r="DP336" s="65"/>
      <c r="DQ336" s="65"/>
      <c r="DR336" s="65"/>
      <c r="DS336" s="65"/>
    </row>
    <row r="337" spans="1:123" s="64" customFormat="1" x14ac:dyDescent="0.25">
      <c r="A337" s="137"/>
      <c r="B337" s="138" t="s">
        <v>36</v>
      </c>
      <c r="C337" s="139"/>
      <c r="D337" s="141">
        <v>10</v>
      </c>
      <c r="E337" s="141">
        <v>8</v>
      </c>
      <c r="F337" s="142"/>
      <c r="G337" s="142"/>
      <c r="H337" s="141"/>
      <c r="I337" s="142"/>
      <c r="J337" s="143"/>
      <c r="K337" s="214"/>
      <c r="L337" s="214"/>
      <c r="M337" s="214"/>
      <c r="N337" s="214"/>
      <c r="O337" s="214"/>
      <c r="P337" s="214"/>
      <c r="Q337" s="214"/>
      <c r="R337" s="214"/>
      <c r="S337" s="15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BX337" s="65"/>
      <c r="BY337" s="65"/>
      <c r="BZ337" s="65"/>
      <c r="CA337" s="65"/>
      <c r="CB337" s="65"/>
      <c r="CC337" s="65"/>
      <c r="CD337" s="65"/>
      <c r="CE337" s="65"/>
      <c r="CF337" s="65"/>
      <c r="CG337" s="65"/>
      <c r="CH337" s="65"/>
      <c r="CI337" s="65"/>
      <c r="CJ337" s="65"/>
      <c r="CK337" s="65"/>
      <c r="CL337" s="65"/>
      <c r="CM337" s="65"/>
      <c r="CN337" s="65"/>
      <c r="CO337" s="65"/>
      <c r="CP337" s="65"/>
      <c r="CQ337" s="65"/>
      <c r="CR337" s="65"/>
      <c r="CS337" s="65"/>
      <c r="CT337" s="65"/>
      <c r="CU337" s="65"/>
      <c r="CV337" s="65"/>
      <c r="CW337" s="65"/>
      <c r="CX337" s="65"/>
      <c r="CY337" s="65"/>
      <c r="CZ337" s="65"/>
      <c r="DA337" s="65"/>
      <c r="DB337" s="65"/>
      <c r="DC337" s="65"/>
      <c r="DD337" s="65"/>
      <c r="DE337" s="65"/>
      <c r="DF337" s="65"/>
      <c r="DG337" s="65"/>
      <c r="DH337" s="65"/>
      <c r="DI337" s="65"/>
      <c r="DJ337" s="65"/>
      <c r="DK337" s="65"/>
      <c r="DL337" s="65"/>
      <c r="DM337" s="65"/>
      <c r="DN337" s="65"/>
      <c r="DO337" s="65"/>
      <c r="DP337" s="65"/>
      <c r="DQ337" s="65"/>
      <c r="DR337" s="65"/>
      <c r="DS337" s="65"/>
    </row>
    <row r="338" spans="1:123" s="64" customFormat="1" x14ac:dyDescent="0.25">
      <c r="A338" s="137"/>
      <c r="B338" s="138" t="s">
        <v>37</v>
      </c>
      <c r="C338" s="139"/>
      <c r="D338" s="141">
        <v>9.52</v>
      </c>
      <c r="E338" s="141">
        <v>8</v>
      </c>
      <c r="F338" s="142"/>
      <c r="G338" s="142"/>
      <c r="H338" s="141"/>
      <c r="I338" s="142"/>
      <c r="J338" s="143"/>
      <c r="K338" s="214"/>
      <c r="L338" s="214"/>
      <c r="M338" s="214"/>
      <c r="N338" s="214"/>
      <c r="O338" s="214"/>
      <c r="P338" s="214"/>
      <c r="Q338" s="214"/>
      <c r="R338" s="214"/>
      <c r="S338" s="15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  <c r="BI338" s="65"/>
      <c r="BJ338" s="65"/>
      <c r="BK338" s="65"/>
      <c r="BL338" s="65"/>
      <c r="BM338" s="65"/>
      <c r="BN338" s="65"/>
      <c r="BO338" s="65"/>
      <c r="BP338" s="65"/>
      <c r="BQ338" s="65"/>
      <c r="BR338" s="65"/>
      <c r="BS338" s="65"/>
      <c r="BT338" s="65"/>
      <c r="BU338" s="65"/>
      <c r="BV338" s="65"/>
      <c r="BW338" s="65"/>
      <c r="BX338" s="65"/>
      <c r="BY338" s="65"/>
      <c r="BZ338" s="65"/>
      <c r="CA338" s="65"/>
      <c r="CB338" s="65"/>
      <c r="CC338" s="65"/>
      <c r="CD338" s="65"/>
      <c r="CE338" s="65"/>
      <c r="CF338" s="65"/>
      <c r="CG338" s="65"/>
      <c r="CH338" s="65"/>
      <c r="CI338" s="65"/>
      <c r="CJ338" s="65"/>
      <c r="CK338" s="65"/>
      <c r="CL338" s="65"/>
      <c r="CM338" s="65"/>
      <c r="CN338" s="65"/>
      <c r="CO338" s="65"/>
      <c r="CP338" s="65"/>
      <c r="CQ338" s="65"/>
      <c r="CR338" s="65"/>
      <c r="CS338" s="65"/>
      <c r="CT338" s="65"/>
      <c r="CU338" s="65"/>
      <c r="CV338" s="65"/>
      <c r="CW338" s="65"/>
      <c r="CX338" s="65"/>
      <c r="CY338" s="65"/>
      <c r="CZ338" s="65"/>
      <c r="DA338" s="65"/>
      <c r="DB338" s="65"/>
      <c r="DC338" s="65"/>
      <c r="DD338" s="65"/>
      <c r="DE338" s="65"/>
      <c r="DF338" s="65"/>
      <c r="DG338" s="65"/>
      <c r="DH338" s="65"/>
      <c r="DI338" s="65"/>
      <c r="DJ338" s="65"/>
      <c r="DK338" s="65"/>
      <c r="DL338" s="65"/>
      <c r="DM338" s="65"/>
      <c r="DN338" s="65"/>
      <c r="DO338" s="65"/>
      <c r="DP338" s="65"/>
      <c r="DQ338" s="65"/>
      <c r="DR338" s="65"/>
      <c r="DS338" s="65"/>
    </row>
    <row r="339" spans="1:123" s="64" customFormat="1" x14ac:dyDescent="0.25">
      <c r="A339" s="137"/>
      <c r="B339" s="138" t="s">
        <v>38</v>
      </c>
      <c r="C339" s="139"/>
      <c r="D339" s="141">
        <v>3</v>
      </c>
      <c r="E339" s="141">
        <v>3</v>
      </c>
      <c r="F339" s="142"/>
      <c r="G339" s="142"/>
      <c r="H339" s="141"/>
      <c r="I339" s="142"/>
      <c r="J339" s="143"/>
      <c r="K339" s="214"/>
      <c r="L339" s="214"/>
      <c r="M339" s="214"/>
      <c r="N339" s="214"/>
      <c r="O339" s="214"/>
      <c r="P339" s="214"/>
      <c r="Q339" s="214"/>
      <c r="R339" s="214"/>
      <c r="S339" s="15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5"/>
      <c r="BS339" s="65"/>
      <c r="BT339" s="65"/>
      <c r="BU339" s="65"/>
      <c r="BV339" s="65"/>
      <c r="BW339" s="65"/>
      <c r="BX339" s="65"/>
      <c r="BY339" s="65"/>
      <c r="BZ339" s="65"/>
      <c r="CA339" s="65"/>
      <c r="CB339" s="65"/>
      <c r="CC339" s="65"/>
      <c r="CD339" s="65"/>
      <c r="CE339" s="65"/>
      <c r="CF339" s="65"/>
      <c r="CG339" s="65"/>
      <c r="CH339" s="65"/>
      <c r="CI339" s="65"/>
      <c r="CJ339" s="65"/>
      <c r="CK339" s="65"/>
      <c r="CL339" s="65"/>
      <c r="CM339" s="65"/>
      <c r="CN339" s="65"/>
      <c r="CO339" s="65"/>
      <c r="CP339" s="65"/>
      <c r="CQ339" s="65"/>
      <c r="CR339" s="65"/>
      <c r="CS339" s="65"/>
      <c r="CT339" s="65"/>
      <c r="CU339" s="65"/>
      <c r="CV339" s="65"/>
      <c r="CW339" s="65"/>
      <c r="CX339" s="65"/>
      <c r="CY339" s="65"/>
      <c r="CZ339" s="65"/>
      <c r="DA339" s="65"/>
      <c r="DB339" s="65"/>
      <c r="DC339" s="65"/>
      <c r="DD339" s="65"/>
      <c r="DE339" s="65"/>
      <c r="DF339" s="65"/>
      <c r="DG339" s="65"/>
      <c r="DH339" s="65"/>
      <c r="DI339" s="65"/>
      <c r="DJ339" s="65"/>
      <c r="DK339" s="65"/>
      <c r="DL339" s="65"/>
      <c r="DM339" s="65"/>
      <c r="DN339" s="65"/>
      <c r="DO339" s="65"/>
      <c r="DP339" s="65"/>
      <c r="DQ339" s="65"/>
      <c r="DR339" s="65"/>
      <c r="DS339" s="65"/>
    </row>
    <row r="340" spans="1:123" s="64" customFormat="1" x14ac:dyDescent="0.25">
      <c r="A340" s="137"/>
      <c r="B340" s="138" t="s">
        <v>40</v>
      </c>
      <c r="C340" s="139"/>
      <c r="D340" s="141">
        <v>5</v>
      </c>
      <c r="E340" s="141">
        <v>5</v>
      </c>
      <c r="F340" s="142"/>
      <c r="G340" s="142"/>
      <c r="H340" s="141"/>
      <c r="I340" s="142"/>
      <c r="J340" s="143"/>
      <c r="K340" s="214"/>
      <c r="L340" s="214"/>
      <c r="M340" s="214"/>
      <c r="N340" s="214"/>
      <c r="O340" s="214"/>
      <c r="P340" s="214"/>
      <c r="Q340" s="214"/>
      <c r="R340" s="214"/>
      <c r="S340" s="15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5"/>
      <c r="BS340" s="65"/>
      <c r="BT340" s="65"/>
      <c r="BU340" s="65"/>
      <c r="BV340" s="65"/>
      <c r="BW340" s="65"/>
      <c r="BX340" s="65"/>
      <c r="BY340" s="65"/>
      <c r="BZ340" s="65"/>
      <c r="CA340" s="65"/>
      <c r="CB340" s="65"/>
      <c r="CC340" s="65"/>
      <c r="CD340" s="65"/>
      <c r="CE340" s="65"/>
      <c r="CF340" s="65"/>
      <c r="CG340" s="65"/>
      <c r="CH340" s="65"/>
      <c r="CI340" s="65"/>
      <c r="CJ340" s="65"/>
      <c r="CK340" s="65"/>
      <c r="CL340" s="65"/>
      <c r="CM340" s="65"/>
      <c r="CN340" s="65"/>
      <c r="CO340" s="65"/>
      <c r="CP340" s="65"/>
      <c r="CQ340" s="65"/>
      <c r="CR340" s="65"/>
      <c r="CS340" s="65"/>
      <c r="CT340" s="65"/>
      <c r="CU340" s="65"/>
      <c r="CV340" s="65"/>
      <c r="CW340" s="65"/>
      <c r="CX340" s="65"/>
      <c r="CY340" s="65"/>
      <c r="CZ340" s="65"/>
      <c r="DA340" s="65"/>
      <c r="DB340" s="65"/>
      <c r="DC340" s="65"/>
      <c r="DD340" s="65"/>
      <c r="DE340" s="65"/>
      <c r="DF340" s="65"/>
      <c r="DG340" s="65"/>
      <c r="DH340" s="65"/>
      <c r="DI340" s="65"/>
      <c r="DJ340" s="65"/>
      <c r="DK340" s="65"/>
      <c r="DL340" s="65"/>
      <c r="DM340" s="65"/>
      <c r="DN340" s="65"/>
      <c r="DO340" s="65"/>
      <c r="DP340" s="65"/>
      <c r="DQ340" s="65"/>
      <c r="DR340" s="65"/>
      <c r="DS340" s="65"/>
    </row>
    <row r="341" spans="1:123" s="64" customFormat="1" x14ac:dyDescent="0.25">
      <c r="A341" s="137"/>
      <c r="B341" s="138" t="s">
        <v>21</v>
      </c>
      <c r="C341" s="139"/>
      <c r="D341" s="141">
        <v>1.2</v>
      </c>
      <c r="E341" s="141">
        <v>1.2</v>
      </c>
      <c r="F341" s="142"/>
      <c r="G341" s="142"/>
      <c r="H341" s="141"/>
      <c r="I341" s="142"/>
      <c r="J341" s="143"/>
      <c r="K341" s="214"/>
      <c r="L341" s="214"/>
      <c r="M341" s="214"/>
      <c r="N341" s="214"/>
      <c r="O341" s="214"/>
      <c r="P341" s="214"/>
      <c r="Q341" s="214"/>
      <c r="R341" s="214"/>
      <c r="S341" s="15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/>
      <c r="BL341" s="65"/>
      <c r="BM341" s="65"/>
      <c r="BN341" s="65"/>
      <c r="BO341" s="65"/>
      <c r="BP341" s="65"/>
      <c r="BQ341" s="65"/>
      <c r="BR341" s="65"/>
      <c r="BS341" s="65"/>
      <c r="BT341" s="65"/>
      <c r="BU341" s="65"/>
      <c r="BV341" s="65"/>
      <c r="BW341" s="65"/>
      <c r="BX341" s="65"/>
      <c r="BY341" s="65"/>
      <c r="BZ341" s="65"/>
      <c r="CA341" s="65"/>
      <c r="CB341" s="65"/>
      <c r="CC341" s="65"/>
      <c r="CD341" s="65"/>
      <c r="CE341" s="65"/>
      <c r="CF341" s="65"/>
      <c r="CG341" s="65"/>
      <c r="CH341" s="65"/>
      <c r="CI341" s="65"/>
      <c r="CJ341" s="65"/>
      <c r="CK341" s="65"/>
      <c r="CL341" s="65"/>
      <c r="CM341" s="65"/>
      <c r="CN341" s="65"/>
      <c r="CO341" s="65"/>
      <c r="CP341" s="65"/>
      <c r="CQ341" s="65"/>
      <c r="CR341" s="65"/>
      <c r="CS341" s="65"/>
      <c r="CT341" s="65"/>
      <c r="CU341" s="65"/>
      <c r="CV341" s="65"/>
      <c r="CW341" s="65"/>
      <c r="CX341" s="65"/>
      <c r="CY341" s="65"/>
      <c r="CZ341" s="65"/>
      <c r="DA341" s="65"/>
      <c r="DB341" s="65"/>
      <c r="DC341" s="65"/>
      <c r="DD341" s="65"/>
      <c r="DE341" s="65"/>
      <c r="DF341" s="65"/>
      <c r="DG341" s="65"/>
      <c r="DH341" s="65"/>
      <c r="DI341" s="65"/>
      <c r="DJ341" s="65"/>
      <c r="DK341" s="65"/>
      <c r="DL341" s="65"/>
      <c r="DM341" s="65"/>
      <c r="DN341" s="65"/>
      <c r="DO341" s="65"/>
      <c r="DP341" s="65"/>
      <c r="DQ341" s="65"/>
      <c r="DR341" s="65"/>
      <c r="DS341" s="65"/>
    </row>
    <row r="342" spans="1:123" s="64" customFormat="1" x14ac:dyDescent="0.25">
      <c r="A342" s="137"/>
      <c r="B342" s="138" t="s">
        <v>19</v>
      </c>
      <c r="C342" s="139"/>
      <c r="D342" s="141">
        <v>160</v>
      </c>
      <c r="E342" s="141">
        <v>160</v>
      </c>
      <c r="F342" s="142"/>
      <c r="G342" s="142"/>
      <c r="H342" s="141"/>
      <c r="I342" s="142"/>
      <c r="J342" s="143"/>
      <c r="K342" s="214"/>
      <c r="L342" s="214"/>
      <c r="M342" s="214"/>
      <c r="N342" s="214"/>
      <c r="O342" s="214"/>
      <c r="P342" s="214"/>
      <c r="Q342" s="214"/>
      <c r="R342" s="214"/>
      <c r="S342" s="15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5"/>
      <c r="BS342" s="65"/>
      <c r="BT342" s="65"/>
      <c r="BU342" s="65"/>
      <c r="BV342" s="65"/>
      <c r="BW342" s="65"/>
      <c r="BX342" s="65"/>
      <c r="BY342" s="65"/>
      <c r="BZ342" s="65"/>
      <c r="CA342" s="65"/>
      <c r="CB342" s="65"/>
      <c r="CC342" s="65"/>
      <c r="CD342" s="65"/>
      <c r="CE342" s="65"/>
      <c r="CF342" s="65"/>
      <c r="CG342" s="65"/>
      <c r="CH342" s="65"/>
      <c r="CI342" s="65"/>
      <c r="CJ342" s="65"/>
      <c r="CK342" s="65"/>
      <c r="CL342" s="65"/>
      <c r="CM342" s="65"/>
      <c r="CN342" s="65"/>
      <c r="CO342" s="65"/>
      <c r="CP342" s="65"/>
      <c r="CQ342" s="65"/>
      <c r="CR342" s="65"/>
      <c r="CS342" s="65"/>
      <c r="CT342" s="65"/>
      <c r="CU342" s="65"/>
      <c r="CV342" s="65"/>
      <c r="CW342" s="65"/>
      <c r="CX342" s="65"/>
      <c r="CY342" s="65"/>
      <c r="CZ342" s="65"/>
      <c r="DA342" s="65"/>
      <c r="DB342" s="65"/>
      <c r="DC342" s="65"/>
      <c r="DD342" s="65"/>
      <c r="DE342" s="65"/>
      <c r="DF342" s="65"/>
      <c r="DG342" s="65"/>
      <c r="DH342" s="65"/>
      <c r="DI342" s="65"/>
      <c r="DJ342" s="65"/>
      <c r="DK342" s="65"/>
      <c r="DL342" s="65"/>
      <c r="DM342" s="65"/>
      <c r="DN342" s="65"/>
      <c r="DO342" s="65"/>
      <c r="DP342" s="65"/>
      <c r="DQ342" s="65"/>
      <c r="DR342" s="65"/>
      <c r="DS342" s="65"/>
    </row>
    <row r="343" spans="1:123" s="64" customFormat="1" ht="26.25" x14ac:dyDescent="0.25">
      <c r="A343" s="137" t="s">
        <v>408</v>
      </c>
      <c r="B343" s="138"/>
      <c r="C343" s="139">
        <v>180</v>
      </c>
      <c r="D343" s="139"/>
      <c r="E343" s="163"/>
      <c r="F343" s="139">
        <v>10</v>
      </c>
      <c r="G343" s="163">
        <v>9.5</v>
      </c>
      <c r="H343" s="139">
        <v>35</v>
      </c>
      <c r="I343" s="163">
        <v>266</v>
      </c>
      <c r="J343" s="143" t="s">
        <v>409</v>
      </c>
      <c r="K343" s="214"/>
      <c r="L343" s="214"/>
      <c r="M343" s="214"/>
      <c r="N343" s="214"/>
      <c r="O343" s="214"/>
      <c r="P343" s="214"/>
      <c r="Q343" s="214"/>
      <c r="R343" s="214"/>
      <c r="S343" s="15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  <c r="BI343" s="65"/>
      <c r="BJ343" s="65"/>
      <c r="BK343" s="65"/>
      <c r="BL343" s="65"/>
      <c r="BM343" s="65"/>
      <c r="BN343" s="65"/>
      <c r="BO343" s="65"/>
      <c r="BP343" s="65"/>
      <c r="BQ343" s="65"/>
      <c r="BR343" s="65"/>
      <c r="BS343" s="65"/>
      <c r="BT343" s="65"/>
      <c r="BU343" s="65"/>
      <c r="BV343" s="65"/>
      <c r="BW343" s="65"/>
      <c r="BX343" s="65"/>
      <c r="BY343" s="65"/>
      <c r="BZ343" s="65"/>
      <c r="CA343" s="65"/>
      <c r="CB343" s="65"/>
      <c r="CC343" s="65"/>
      <c r="CD343" s="65"/>
      <c r="CE343" s="65"/>
      <c r="CF343" s="65"/>
      <c r="CG343" s="65"/>
      <c r="CH343" s="65"/>
      <c r="CI343" s="65"/>
      <c r="CJ343" s="65"/>
      <c r="CK343" s="65"/>
      <c r="CL343" s="65"/>
      <c r="CM343" s="65"/>
      <c r="CN343" s="65"/>
      <c r="CO343" s="65"/>
      <c r="CP343" s="65"/>
      <c r="CQ343" s="65"/>
      <c r="CR343" s="65"/>
      <c r="CS343" s="65"/>
      <c r="CT343" s="65"/>
      <c r="CU343" s="65"/>
      <c r="CV343" s="65"/>
      <c r="CW343" s="65"/>
      <c r="CX343" s="65"/>
      <c r="CY343" s="65"/>
      <c r="CZ343" s="65"/>
      <c r="DA343" s="65"/>
      <c r="DB343" s="65"/>
      <c r="DC343" s="65"/>
      <c r="DD343" s="65"/>
      <c r="DE343" s="65"/>
      <c r="DF343" s="65"/>
      <c r="DG343" s="65"/>
      <c r="DH343" s="65"/>
      <c r="DI343" s="65"/>
      <c r="DJ343" s="65"/>
      <c r="DK343" s="65"/>
      <c r="DL343" s="65"/>
      <c r="DM343" s="65"/>
      <c r="DN343" s="65"/>
      <c r="DO343" s="65"/>
      <c r="DP343" s="65"/>
      <c r="DQ343" s="65"/>
      <c r="DR343" s="65"/>
      <c r="DS343" s="65"/>
    </row>
    <row r="344" spans="1:123" s="64" customFormat="1" x14ac:dyDescent="0.25">
      <c r="A344" s="137"/>
      <c r="B344" s="138" t="s">
        <v>226</v>
      </c>
      <c r="C344" s="139"/>
      <c r="D344" s="139">
        <v>47</v>
      </c>
      <c r="E344" s="163">
        <v>47</v>
      </c>
      <c r="F344" s="235"/>
      <c r="G344" s="236"/>
      <c r="H344" s="235"/>
      <c r="I344" s="163"/>
      <c r="J344" s="143"/>
      <c r="K344" s="214"/>
      <c r="L344" s="214"/>
      <c r="M344" s="214"/>
      <c r="N344" s="214"/>
      <c r="O344" s="214"/>
      <c r="P344" s="214"/>
      <c r="Q344" s="214"/>
      <c r="R344" s="214"/>
      <c r="S344" s="15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/>
      <c r="BL344" s="65"/>
      <c r="BM344" s="65"/>
      <c r="BN344" s="65"/>
      <c r="BO344" s="65"/>
      <c r="BP344" s="65"/>
      <c r="BQ344" s="65"/>
      <c r="BR344" s="65"/>
      <c r="BS344" s="65"/>
      <c r="BT344" s="65"/>
      <c r="BU344" s="65"/>
      <c r="BV344" s="65"/>
      <c r="BW344" s="65"/>
      <c r="BX344" s="65"/>
      <c r="BY344" s="65"/>
      <c r="BZ344" s="65"/>
      <c r="CA344" s="65"/>
      <c r="CB344" s="65"/>
      <c r="CC344" s="65"/>
      <c r="CD344" s="65"/>
      <c r="CE344" s="65"/>
      <c r="CF344" s="65"/>
      <c r="CG344" s="65"/>
      <c r="CH344" s="65"/>
      <c r="CI344" s="65"/>
      <c r="CJ344" s="65"/>
      <c r="CK344" s="65"/>
      <c r="CL344" s="65"/>
      <c r="CM344" s="65"/>
      <c r="CN344" s="65"/>
      <c r="CO344" s="65"/>
      <c r="CP344" s="65"/>
      <c r="CQ344" s="65"/>
      <c r="CR344" s="65"/>
      <c r="CS344" s="65"/>
      <c r="CT344" s="65"/>
      <c r="CU344" s="65"/>
      <c r="CV344" s="65"/>
      <c r="CW344" s="65"/>
      <c r="CX344" s="65"/>
      <c r="CY344" s="65"/>
      <c r="CZ344" s="65"/>
      <c r="DA344" s="65"/>
      <c r="DB344" s="65"/>
      <c r="DC344" s="65"/>
      <c r="DD344" s="65"/>
      <c r="DE344" s="65"/>
      <c r="DF344" s="65"/>
      <c r="DG344" s="65"/>
      <c r="DH344" s="65"/>
      <c r="DI344" s="65"/>
      <c r="DJ344" s="65"/>
      <c r="DK344" s="65"/>
      <c r="DL344" s="65"/>
      <c r="DM344" s="65"/>
      <c r="DN344" s="65"/>
      <c r="DO344" s="65"/>
      <c r="DP344" s="65"/>
      <c r="DQ344" s="65"/>
      <c r="DR344" s="65"/>
      <c r="DS344" s="65"/>
    </row>
    <row r="345" spans="1:123" s="64" customFormat="1" x14ac:dyDescent="0.25">
      <c r="A345" s="137"/>
      <c r="B345" s="138" t="s">
        <v>120</v>
      </c>
      <c r="C345" s="139"/>
      <c r="D345" s="139"/>
      <c r="E345" s="163">
        <v>29</v>
      </c>
      <c r="F345" s="235"/>
      <c r="G345" s="236"/>
      <c r="H345" s="235"/>
      <c r="I345" s="236"/>
      <c r="J345" s="143"/>
      <c r="K345" s="214"/>
      <c r="L345" s="214"/>
      <c r="M345" s="214"/>
      <c r="N345" s="214"/>
      <c r="O345" s="214"/>
      <c r="P345" s="214"/>
      <c r="Q345" s="214"/>
      <c r="R345" s="214"/>
      <c r="S345" s="15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5"/>
      <c r="BS345" s="65"/>
      <c r="BT345" s="65"/>
      <c r="BU345" s="65"/>
      <c r="BV345" s="65"/>
      <c r="BW345" s="65"/>
      <c r="BX345" s="65"/>
      <c r="BY345" s="65"/>
      <c r="BZ345" s="65"/>
      <c r="CA345" s="65"/>
      <c r="CB345" s="65"/>
      <c r="CC345" s="65"/>
      <c r="CD345" s="65"/>
      <c r="CE345" s="65"/>
      <c r="CF345" s="65"/>
      <c r="CG345" s="65"/>
      <c r="CH345" s="65"/>
      <c r="CI345" s="65"/>
      <c r="CJ345" s="65"/>
      <c r="CK345" s="65"/>
      <c r="CL345" s="65"/>
      <c r="CM345" s="65"/>
      <c r="CN345" s="65"/>
      <c r="CO345" s="65"/>
      <c r="CP345" s="65"/>
      <c r="CQ345" s="65"/>
      <c r="CR345" s="65"/>
      <c r="CS345" s="65"/>
      <c r="CT345" s="65"/>
      <c r="CU345" s="65"/>
      <c r="CV345" s="65"/>
      <c r="CW345" s="65"/>
      <c r="CX345" s="65"/>
      <c r="CY345" s="65"/>
      <c r="CZ345" s="65"/>
      <c r="DA345" s="65"/>
      <c r="DB345" s="65"/>
      <c r="DC345" s="65"/>
      <c r="DD345" s="65"/>
      <c r="DE345" s="65"/>
      <c r="DF345" s="65"/>
      <c r="DG345" s="65"/>
      <c r="DH345" s="65"/>
      <c r="DI345" s="65"/>
      <c r="DJ345" s="65"/>
      <c r="DK345" s="65"/>
      <c r="DL345" s="65"/>
      <c r="DM345" s="65"/>
      <c r="DN345" s="65"/>
      <c r="DO345" s="65"/>
      <c r="DP345" s="65"/>
      <c r="DQ345" s="65"/>
      <c r="DR345" s="65"/>
      <c r="DS345" s="65"/>
    </row>
    <row r="346" spans="1:123" s="64" customFormat="1" x14ac:dyDescent="0.25">
      <c r="A346" s="137"/>
      <c r="B346" s="138" t="s">
        <v>34</v>
      </c>
      <c r="C346" s="139"/>
      <c r="D346" s="139">
        <v>173</v>
      </c>
      <c r="E346" s="163">
        <v>120.6</v>
      </c>
      <c r="F346" s="235"/>
      <c r="G346" s="236"/>
      <c r="H346" s="235"/>
      <c r="I346" s="163"/>
      <c r="J346" s="143"/>
      <c r="K346" s="214"/>
      <c r="L346" s="214"/>
      <c r="M346" s="214"/>
      <c r="N346" s="214"/>
      <c r="O346" s="214"/>
      <c r="P346" s="214"/>
      <c r="Q346" s="214"/>
      <c r="R346" s="214"/>
      <c r="S346" s="15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/>
      <c r="BL346" s="65"/>
      <c r="BM346" s="65"/>
      <c r="BN346" s="65"/>
      <c r="BO346" s="65"/>
      <c r="BP346" s="65"/>
      <c r="BQ346" s="65"/>
      <c r="BR346" s="65"/>
      <c r="BS346" s="65"/>
      <c r="BT346" s="65"/>
      <c r="BU346" s="65"/>
      <c r="BV346" s="65"/>
      <c r="BW346" s="65"/>
      <c r="BX346" s="65"/>
      <c r="BY346" s="65"/>
      <c r="BZ346" s="65"/>
      <c r="CA346" s="65"/>
      <c r="CB346" s="65"/>
      <c r="CC346" s="65"/>
      <c r="CD346" s="65"/>
      <c r="CE346" s="65"/>
      <c r="CF346" s="65"/>
      <c r="CG346" s="65"/>
      <c r="CH346" s="65"/>
      <c r="CI346" s="65"/>
      <c r="CJ346" s="65"/>
      <c r="CK346" s="65"/>
      <c r="CL346" s="65"/>
      <c r="CM346" s="65"/>
      <c r="CN346" s="65"/>
      <c r="CO346" s="65"/>
      <c r="CP346" s="65"/>
      <c r="CQ346" s="65"/>
      <c r="CR346" s="65"/>
      <c r="CS346" s="65"/>
      <c r="CT346" s="65"/>
      <c r="CU346" s="65"/>
      <c r="CV346" s="65"/>
      <c r="CW346" s="65"/>
      <c r="CX346" s="65"/>
      <c r="CY346" s="65"/>
      <c r="CZ346" s="65"/>
      <c r="DA346" s="65"/>
      <c r="DB346" s="65"/>
      <c r="DC346" s="65"/>
      <c r="DD346" s="65"/>
      <c r="DE346" s="65"/>
      <c r="DF346" s="65"/>
      <c r="DG346" s="65"/>
      <c r="DH346" s="65"/>
      <c r="DI346" s="65"/>
      <c r="DJ346" s="65"/>
      <c r="DK346" s="65"/>
      <c r="DL346" s="65"/>
      <c r="DM346" s="65"/>
      <c r="DN346" s="65"/>
      <c r="DO346" s="65"/>
      <c r="DP346" s="65"/>
      <c r="DQ346" s="65"/>
      <c r="DR346" s="65"/>
      <c r="DS346" s="65"/>
    </row>
    <row r="347" spans="1:123" s="64" customFormat="1" x14ac:dyDescent="0.25">
      <c r="A347" s="137"/>
      <c r="B347" s="138" t="s">
        <v>37</v>
      </c>
      <c r="C347" s="139"/>
      <c r="D347" s="139">
        <v>18.2</v>
      </c>
      <c r="E347" s="163">
        <v>15.3</v>
      </c>
      <c r="F347" s="235"/>
      <c r="G347" s="236"/>
      <c r="H347" s="235"/>
      <c r="I347" s="163"/>
      <c r="J347" s="143"/>
      <c r="K347" s="214"/>
      <c r="L347" s="214"/>
      <c r="M347" s="214"/>
      <c r="N347" s="214"/>
      <c r="O347" s="214"/>
      <c r="P347" s="214"/>
      <c r="Q347" s="214"/>
      <c r="R347" s="214"/>
      <c r="S347" s="15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/>
      <c r="BV347" s="65"/>
      <c r="BW347" s="65"/>
      <c r="BX347" s="65"/>
      <c r="BY347" s="65"/>
      <c r="BZ347" s="65"/>
      <c r="CA347" s="65"/>
      <c r="CB347" s="65"/>
      <c r="CC347" s="65"/>
      <c r="CD347" s="65"/>
      <c r="CE347" s="65"/>
      <c r="CF347" s="65"/>
      <c r="CG347" s="65"/>
      <c r="CH347" s="65"/>
      <c r="CI347" s="65"/>
      <c r="CJ347" s="65"/>
      <c r="CK347" s="65"/>
      <c r="CL347" s="65"/>
      <c r="CM347" s="65"/>
      <c r="CN347" s="65"/>
      <c r="CO347" s="65"/>
      <c r="CP347" s="65"/>
      <c r="CQ347" s="65"/>
      <c r="CR347" s="65"/>
      <c r="CS347" s="65"/>
      <c r="CT347" s="65"/>
      <c r="CU347" s="65"/>
      <c r="CV347" s="65"/>
      <c r="CW347" s="65"/>
      <c r="CX347" s="65"/>
      <c r="CY347" s="65"/>
      <c r="CZ347" s="65"/>
      <c r="DA347" s="65"/>
      <c r="DB347" s="65"/>
      <c r="DC347" s="65"/>
      <c r="DD347" s="65"/>
      <c r="DE347" s="65"/>
      <c r="DF347" s="65"/>
      <c r="DG347" s="65"/>
      <c r="DH347" s="65"/>
      <c r="DI347" s="65"/>
      <c r="DJ347" s="65"/>
      <c r="DK347" s="65"/>
      <c r="DL347" s="65"/>
      <c r="DM347" s="65"/>
      <c r="DN347" s="65"/>
      <c r="DO347" s="65"/>
      <c r="DP347" s="65"/>
      <c r="DQ347" s="65"/>
      <c r="DR347" s="65"/>
      <c r="DS347" s="65"/>
    </row>
    <row r="348" spans="1:123" s="64" customFormat="1" x14ac:dyDescent="0.25">
      <c r="A348" s="137"/>
      <c r="B348" s="138" t="s">
        <v>38</v>
      </c>
      <c r="C348" s="139"/>
      <c r="D348" s="139">
        <v>6</v>
      </c>
      <c r="E348" s="163">
        <v>6</v>
      </c>
      <c r="F348" s="235"/>
      <c r="G348" s="236"/>
      <c r="H348" s="235"/>
      <c r="I348" s="163"/>
      <c r="J348" s="143"/>
      <c r="K348" s="214"/>
      <c r="L348" s="214"/>
      <c r="M348" s="214"/>
      <c r="N348" s="214"/>
      <c r="O348" s="214"/>
      <c r="P348" s="214"/>
      <c r="Q348" s="214"/>
      <c r="R348" s="214"/>
      <c r="S348" s="15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BX348" s="65"/>
      <c r="BY348" s="65"/>
      <c r="BZ348" s="65"/>
      <c r="CA348" s="65"/>
      <c r="CB348" s="65"/>
      <c r="CC348" s="65"/>
      <c r="CD348" s="65"/>
      <c r="CE348" s="65"/>
      <c r="CF348" s="65"/>
      <c r="CG348" s="65"/>
      <c r="CH348" s="65"/>
      <c r="CI348" s="65"/>
      <c r="CJ348" s="65"/>
      <c r="CK348" s="65"/>
      <c r="CL348" s="65"/>
      <c r="CM348" s="65"/>
      <c r="CN348" s="65"/>
      <c r="CO348" s="65"/>
      <c r="CP348" s="65"/>
      <c r="CQ348" s="65"/>
      <c r="CR348" s="65"/>
      <c r="CS348" s="65"/>
      <c r="CT348" s="65"/>
      <c r="CU348" s="65"/>
      <c r="CV348" s="65"/>
      <c r="CW348" s="65"/>
      <c r="CX348" s="65"/>
      <c r="CY348" s="65"/>
      <c r="CZ348" s="65"/>
      <c r="DA348" s="65"/>
      <c r="DB348" s="65"/>
      <c r="DC348" s="65"/>
      <c r="DD348" s="65"/>
      <c r="DE348" s="65"/>
      <c r="DF348" s="65"/>
      <c r="DG348" s="65"/>
      <c r="DH348" s="65"/>
      <c r="DI348" s="65"/>
      <c r="DJ348" s="65"/>
      <c r="DK348" s="65"/>
      <c r="DL348" s="65"/>
      <c r="DM348" s="65"/>
      <c r="DN348" s="65"/>
      <c r="DO348" s="65"/>
      <c r="DP348" s="65"/>
      <c r="DQ348" s="65"/>
      <c r="DR348" s="65"/>
      <c r="DS348" s="65"/>
    </row>
    <row r="349" spans="1:123" s="64" customFormat="1" x14ac:dyDescent="0.25">
      <c r="A349" s="137"/>
      <c r="B349" s="138" t="s">
        <v>43</v>
      </c>
      <c r="C349" s="139"/>
      <c r="D349" s="139">
        <v>1.5</v>
      </c>
      <c r="E349" s="163">
        <v>1.5</v>
      </c>
      <c r="F349" s="235"/>
      <c r="G349" s="236"/>
      <c r="H349" s="235"/>
      <c r="I349" s="163"/>
      <c r="J349" s="143"/>
      <c r="K349" s="214"/>
      <c r="L349" s="214"/>
      <c r="M349" s="214"/>
      <c r="N349" s="214"/>
      <c r="O349" s="214"/>
      <c r="P349" s="214"/>
      <c r="Q349" s="214"/>
      <c r="R349" s="214"/>
      <c r="S349" s="15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BX349" s="65"/>
      <c r="BY349" s="65"/>
      <c r="BZ349" s="65"/>
      <c r="CA349" s="65"/>
      <c r="CB349" s="65"/>
      <c r="CC349" s="65"/>
      <c r="CD349" s="65"/>
      <c r="CE349" s="65"/>
      <c r="CF349" s="65"/>
      <c r="CG349" s="65"/>
      <c r="CH349" s="65"/>
      <c r="CI349" s="65"/>
      <c r="CJ349" s="65"/>
      <c r="CK349" s="65"/>
      <c r="CL349" s="65"/>
      <c r="CM349" s="65"/>
      <c r="CN349" s="65"/>
      <c r="CO349" s="65"/>
      <c r="CP349" s="65"/>
      <c r="CQ349" s="65"/>
      <c r="CR349" s="65"/>
      <c r="CS349" s="65"/>
      <c r="CT349" s="65"/>
      <c r="CU349" s="65"/>
      <c r="CV349" s="65"/>
      <c r="CW349" s="65"/>
      <c r="CX349" s="65"/>
      <c r="CY349" s="65"/>
      <c r="CZ349" s="65"/>
      <c r="DA349" s="65"/>
      <c r="DB349" s="65"/>
      <c r="DC349" s="65"/>
      <c r="DD349" s="65"/>
      <c r="DE349" s="65"/>
      <c r="DF349" s="65"/>
      <c r="DG349" s="65"/>
      <c r="DH349" s="65"/>
      <c r="DI349" s="65"/>
      <c r="DJ349" s="65"/>
      <c r="DK349" s="65"/>
      <c r="DL349" s="65"/>
      <c r="DM349" s="65"/>
      <c r="DN349" s="65"/>
      <c r="DO349" s="65"/>
      <c r="DP349" s="65"/>
      <c r="DQ349" s="65"/>
      <c r="DR349" s="65"/>
      <c r="DS349" s="65"/>
    </row>
    <row r="350" spans="1:123" s="64" customFormat="1" x14ac:dyDescent="0.25">
      <c r="A350" s="137"/>
      <c r="B350" s="138" t="s">
        <v>410</v>
      </c>
      <c r="C350" s="139"/>
      <c r="D350" s="139"/>
      <c r="E350" s="163">
        <v>151</v>
      </c>
      <c r="F350" s="235"/>
      <c r="G350" s="236"/>
      <c r="H350" s="235"/>
      <c r="I350" s="163"/>
      <c r="J350" s="143"/>
      <c r="K350" s="214"/>
      <c r="L350" s="214"/>
      <c r="M350" s="214"/>
      <c r="N350" s="214"/>
      <c r="O350" s="214"/>
      <c r="P350" s="214"/>
      <c r="Q350" s="214"/>
      <c r="R350" s="214"/>
      <c r="S350" s="15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BX350" s="65"/>
      <c r="BY350" s="65"/>
      <c r="BZ350" s="65"/>
      <c r="CA350" s="65"/>
      <c r="CB350" s="65"/>
      <c r="CC350" s="65"/>
      <c r="CD350" s="65"/>
      <c r="CE350" s="65"/>
      <c r="CF350" s="65"/>
      <c r="CG350" s="65"/>
      <c r="CH350" s="65"/>
      <c r="CI350" s="65"/>
      <c r="CJ350" s="65"/>
      <c r="CK350" s="65"/>
      <c r="CL350" s="65"/>
      <c r="CM350" s="65"/>
      <c r="CN350" s="65"/>
      <c r="CO350" s="65"/>
      <c r="CP350" s="65"/>
      <c r="CQ350" s="65"/>
      <c r="CR350" s="65"/>
      <c r="CS350" s="65"/>
      <c r="CT350" s="65"/>
      <c r="CU350" s="65"/>
      <c r="CV350" s="65"/>
      <c r="CW350" s="65"/>
      <c r="CX350" s="65"/>
      <c r="CY350" s="65"/>
      <c r="CZ350" s="65"/>
      <c r="DA350" s="65"/>
      <c r="DB350" s="65"/>
      <c r="DC350" s="65"/>
      <c r="DD350" s="65"/>
      <c r="DE350" s="65"/>
      <c r="DF350" s="65"/>
      <c r="DG350" s="65"/>
      <c r="DH350" s="65"/>
      <c r="DI350" s="65"/>
      <c r="DJ350" s="65"/>
      <c r="DK350" s="65"/>
      <c r="DL350" s="65"/>
      <c r="DM350" s="65"/>
      <c r="DN350" s="65"/>
      <c r="DO350" s="65"/>
      <c r="DP350" s="65"/>
      <c r="DQ350" s="65"/>
      <c r="DR350" s="65"/>
      <c r="DS350" s="65"/>
    </row>
    <row r="351" spans="1:123" s="84" customFormat="1" x14ac:dyDescent="0.25">
      <c r="A351" s="237" t="s">
        <v>49</v>
      </c>
      <c r="B351" s="138"/>
      <c r="C351" s="139">
        <v>180</v>
      </c>
      <c r="D351" s="140"/>
      <c r="E351" s="141"/>
      <c r="F351" s="238">
        <v>0.7</v>
      </c>
      <c r="G351" s="158">
        <v>0.04</v>
      </c>
      <c r="H351" s="159">
        <v>18</v>
      </c>
      <c r="I351" s="239">
        <v>75.2</v>
      </c>
      <c r="J351" s="151" t="s">
        <v>250</v>
      </c>
      <c r="K351" s="214"/>
      <c r="L351" s="214"/>
      <c r="M351" s="214"/>
      <c r="N351" s="214"/>
      <c r="O351" s="214"/>
      <c r="P351" s="214"/>
      <c r="Q351" s="214"/>
      <c r="R351" s="214"/>
      <c r="S351" s="155"/>
    </row>
    <row r="352" spans="1:123" s="84" customFormat="1" x14ac:dyDescent="0.25">
      <c r="A352" s="237"/>
      <c r="B352" s="138" t="s">
        <v>349</v>
      </c>
      <c r="C352" s="139"/>
      <c r="D352" s="140">
        <v>18.36</v>
      </c>
      <c r="E352" s="141">
        <v>18</v>
      </c>
      <c r="F352" s="238"/>
      <c r="G352" s="139"/>
      <c r="H352" s="163"/>
      <c r="I352" s="239"/>
      <c r="J352" s="151"/>
      <c r="K352" s="214"/>
      <c r="L352" s="214"/>
      <c r="M352" s="214"/>
      <c r="N352" s="214"/>
      <c r="O352" s="214"/>
      <c r="P352" s="214"/>
      <c r="Q352" s="214"/>
      <c r="R352" s="214"/>
      <c r="S352" s="155"/>
    </row>
    <row r="353" spans="1:172" s="84" customFormat="1" x14ac:dyDescent="0.25">
      <c r="A353" s="237"/>
      <c r="B353" s="138" t="s">
        <v>56</v>
      </c>
      <c r="C353" s="139"/>
      <c r="D353" s="140">
        <v>182</v>
      </c>
      <c r="E353" s="141">
        <v>182</v>
      </c>
      <c r="F353" s="238"/>
      <c r="G353" s="139"/>
      <c r="H353" s="163"/>
      <c r="I353" s="239"/>
      <c r="J353" s="151"/>
      <c r="K353" s="214"/>
      <c r="L353" s="214"/>
      <c r="M353" s="214"/>
      <c r="N353" s="214"/>
      <c r="O353" s="214"/>
      <c r="P353" s="214"/>
      <c r="Q353" s="214"/>
      <c r="R353" s="214"/>
      <c r="S353" s="155"/>
    </row>
    <row r="354" spans="1:172" s="84" customFormat="1" x14ac:dyDescent="0.25">
      <c r="A354" s="237"/>
      <c r="B354" s="138" t="s">
        <v>20</v>
      </c>
      <c r="C354" s="139"/>
      <c r="D354" s="140">
        <v>5</v>
      </c>
      <c r="E354" s="141">
        <v>5</v>
      </c>
      <c r="F354" s="238"/>
      <c r="G354" s="139"/>
      <c r="H354" s="163"/>
      <c r="I354" s="239"/>
      <c r="J354" s="151"/>
      <c r="K354" s="214"/>
      <c r="L354" s="214"/>
      <c r="M354" s="214"/>
      <c r="N354" s="214"/>
      <c r="O354" s="214"/>
      <c r="P354" s="214"/>
      <c r="Q354" s="214"/>
      <c r="R354" s="214"/>
      <c r="S354" s="155"/>
    </row>
    <row r="355" spans="1:172" ht="15.75" thickBot="1" x14ac:dyDescent="0.3">
      <c r="A355" s="240" t="s">
        <v>50</v>
      </c>
      <c r="B355" s="241"/>
      <c r="C355" s="242">
        <v>37.5</v>
      </c>
      <c r="D355" s="243">
        <v>37.5</v>
      </c>
      <c r="E355" s="243">
        <v>37.5</v>
      </c>
      <c r="F355" s="242">
        <v>1.8</v>
      </c>
      <c r="G355" s="242">
        <v>0.4</v>
      </c>
      <c r="H355" s="242">
        <v>18</v>
      </c>
      <c r="I355" s="242">
        <v>82.5</v>
      </c>
      <c r="J355" s="244"/>
    </row>
    <row r="356" spans="1:172" ht="15.75" thickBot="1" x14ac:dyDescent="0.3">
      <c r="A356" s="223" t="s">
        <v>29</v>
      </c>
      <c r="B356" s="224"/>
      <c r="C356" s="225">
        <v>652.5</v>
      </c>
      <c r="D356" s="245"/>
      <c r="E356" s="207"/>
      <c r="F356" s="208">
        <v>17.599999999999998</v>
      </c>
      <c r="G356" s="208">
        <v>20.189999999999998</v>
      </c>
      <c r="H356" s="208">
        <v>92.8</v>
      </c>
      <c r="I356" s="208">
        <v>624.20000000000005</v>
      </c>
      <c r="J356" s="209"/>
    </row>
    <row r="357" spans="1:172" x14ac:dyDescent="0.25">
      <c r="A357" s="229"/>
      <c r="B357" s="230" t="s">
        <v>51</v>
      </c>
      <c r="C357" s="276"/>
      <c r="D357" s="192"/>
      <c r="E357" s="193"/>
      <c r="F357" s="193"/>
      <c r="G357" s="232"/>
      <c r="H357" s="193"/>
      <c r="I357" s="232"/>
      <c r="J357" s="143"/>
    </row>
    <row r="358" spans="1:172" x14ac:dyDescent="0.25">
      <c r="A358" s="213" t="s">
        <v>76</v>
      </c>
      <c r="B358" s="214"/>
      <c r="C358" s="215">
        <v>20</v>
      </c>
      <c r="D358" s="222"/>
      <c r="E358" s="215"/>
      <c r="F358" s="219">
        <v>0.8</v>
      </c>
      <c r="G358" s="219">
        <v>1.7</v>
      </c>
      <c r="H358" s="219">
        <v>34</v>
      </c>
      <c r="I358" s="220">
        <v>156</v>
      </c>
      <c r="J358" s="277"/>
      <c r="T358" s="119"/>
      <c r="U358" s="119"/>
      <c r="V358" s="119"/>
      <c r="W358" s="119"/>
      <c r="X358" s="119"/>
      <c r="Y358" s="119"/>
      <c r="Z358" s="119"/>
      <c r="AA358" s="119"/>
      <c r="AB358" s="119"/>
      <c r="AC358" s="119"/>
      <c r="AD358" s="119"/>
      <c r="AE358" s="119"/>
      <c r="AF358" s="119"/>
      <c r="AG358" s="119"/>
      <c r="AH358" s="119"/>
      <c r="AI358" s="119"/>
      <c r="AJ358" s="119"/>
      <c r="AK358" s="119"/>
      <c r="AL358" s="119"/>
      <c r="AM358" s="119"/>
      <c r="AN358" s="119"/>
      <c r="AO358" s="119"/>
      <c r="AP358" s="119"/>
      <c r="AQ358" s="119"/>
      <c r="AR358" s="119"/>
      <c r="AS358" s="119"/>
      <c r="AT358" s="119"/>
      <c r="AU358" s="119"/>
      <c r="AV358" s="119"/>
      <c r="AW358" s="119"/>
      <c r="AX358" s="119"/>
      <c r="AY358" s="119"/>
      <c r="AZ358" s="119"/>
      <c r="BA358" s="119"/>
      <c r="BB358" s="119"/>
      <c r="FH358"/>
      <c r="FI358"/>
      <c r="FJ358"/>
      <c r="FK358"/>
      <c r="FL358"/>
      <c r="FM358"/>
      <c r="FN358"/>
      <c r="FO358"/>
      <c r="FP358"/>
    </row>
    <row r="359" spans="1:172" ht="15.75" customHeight="1" x14ac:dyDescent="0.25">
      <c r="A359" s="213" t="s">
        <v>416</v>
      </c>
      <c r="B359" s="213"/>
      <c r="C359" s="215"/>
      <c r="D359" s="222">
        <v>20</v>
      </c>
      <c r="E359" s="215">
        <v>20</v>
      </c>
      <c r="F359" s="219"/>
      <c r="G359" s="219"/>
      <c r="H359" s="219"/>
      <c r="I359" s="220"/>
      <c r="J359" s="277"/>
    </row>
    <row r="360" spans="1:172" s="71" customFormat="1" x14ac:dyDescent="0.25">
      <c r="A360" s="137" t="s">
        <v>90</v>
      </c>
      <c r="B360" s="138"/>
      <c r="C360" s="139">
        <v>120</v>
      </c>
      <c r="D360" s="163"/>
      <c r="E360" s="246"/>
      <c r="F360" s="163">
        <v>3.77</v>
      </c>
      <c r="G360" s="139">
        <v>3</v>
      </c>
      <c r="H360" s="163">
        <v>5</v>
      </c>
      <c r="I360" s="139">
        <v>62.1</v>
      </c>
      <c r="J360" s="143" t="s">
        <v>171</v>
      </c>
      <c r="K360" s="214"/>
      <c r="L360" s="214"/>
      <c r="M360" s="214"/>
      <c r="N360" s="214"/>
      <c r="O360" s="214"/>
      <c r="P360" s="214"/>
      <c r="Q360" s="214"/>
      <c r="R360" s="214"/>
      <c r="S360" s="15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BX360" s="65"/>
      <c r="BY360" s="65"/>
      <c r="BZ360" s="65"/>
      <c r="CA360" s="65"/>
      <c r="CB360" s="65"/>
      <c r="CC360" s="65"/>
      <c r="CD360" s="65"/>
      <c r="CE360" s="65"/>
      <c r="CF360" s="65"/>
      <c r="CG360" s="65"/>
      <c r="CH360" s="65"/>
      <c r="CI360" s="65"/>
      <c r="CJ360" s="65"/>
      <c r="CK360" s="65"/>
      <c r="CL360" s="65"/>
      <c r="CM360" s="65"/>
      <c r="CN360" s="65"/>
      <c r="CO360" s="65"/>
      <c r="CP360" s="65"/>
      <c r="CQ360" s="65"/>
      <c r="CR360" s="65"/>
      <c r="CS360" s="65"/>
      <c r="CT360" s="65"/>
      <c r="CU360" s="65"/>
      <c r="CV360" s="65"/>
      <c r="CW360" s="65"/>
      <c r="CX360" s="65"/>
      <c r="CY360" s="65"/>
      <c r="CZ360" s="65"/>
      <c r="DA360" s="65"/>
      <c r="DB360" s="65"/>
      <c r="DC360" s="65"/>
      <c r="DD360" s="65"/>
      <c r="DE360" s="65"/>
      <c r="DF360" s="65"/>
      <c r="DG360" s="65"/>
      <c r="DH360" s="65"/>
      <c r="DI360" s="65"/>
      <c r="DJ360" s="65"/>
      <c r="DK360" s="65"/>
      <c r="DL360" s="65"/>
      <c r="DM360" s="65"/>
      <c r="DN360" s="65"/>
      <c r="DO360" s="65"/>
      <c r="DP360" s="65"/>
      <c r="DQ360" s="65"/>
      <c r="DR360" s="65"/>
      <c r="DS360" s="65"/>
    </row>
    <row r="361" spans="1:172" s="71" customFormat="1" x14ac:dyDescent="0.25">
      <c r="A361" s="137"/>
      <c r="B361" s="138" t="s">
        <v>91</v>
      </c>
      <c r="C361" s="139"/>
      <c r="D361" s="141">
        <v>123.6</v>
      </c>
      <c r="E361" s="141">
        <v>120</v>
      </c>
      <c r="F361" s="141"/>
      <c r="G361" s="141"/>
      <c r="H361" s="141"/>
      <c r="I361" s="141"/>
      <c r="J361" s="143"/>
      <c r="K361" s="214"/>
      <c r="L361" s="214"/>
      <c r="M361" s="214"/>
      <c r="N361" s="214"/>
      <c r="O361" s="214"/>
      <c r="P361" s="214"/>
      <c r="Q361" s="214"/>
      <c r="R361" s="214"/>
      <c r="S361" s="15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BX361" s="65"/>
      <c r="BY361" s="65"/>
      <c r="BZ361" s="65"/>
      <c r="CA361" s="65"/>
      <c r="CB361" s="65"/>
      <c r="CC361" s="65"/>
      <c r="CD361" s="65"/>
      <c r="CE361" s="65"/>
      <c r="CF361" s="65"/>
      <c r="CG361" s="65"/>
      <c r="CH361" s="65"/>
      <c r="CI361" s="65"/>
      <c r="CJ361" s="65"/>
      <c r="CK361" s="65"/>
      <c r="CL361" s="65"/>
      <c r="CM361" s="65"/>
      <c r="CN361" s="65"/>
      <c r="CO361" s="65"/>
      <c r="CP361" s="65"/>
      <c r="CQ361" s="65"/>
      <c r="CR361" s="65"/>
      <c r="CS361" s="65"/>
      <c r="CT361" s="65"/>
      <c r="CU361" s="65"/>
      <c r="CV361" s="65"/>
      <c r="CW361" s="65"/>
      <c r="CX361" s="65"/>
      <c r="CY361" s="65"/>
      <c r="CZ361" s="65"/>
      <c r="DA361" s="65"/>
      <c r="DB361" s="65"/>
      <c r="DC361" s="65"/>
      <c r="DD361" s="65"/>
      <c r="DE361" s="65"/>
      <c r="DF361" s="65"/>
      <c r="DG361" s="65"/>
      <c r="DH361" s="65"/>
      <c r="DI361" s="65"/>
      <c r="DJ361" s="65"/>
      <c r="DK361" s="65"/>
      <c r="DL361" s="65"/>
      <c r="DM361" s="65"/>
      <c r="DN361" s="65"/>
      <c r="DO361" s="65"/>
      <c r="DP361" s="65"/>
      <c r="DQ361" s="65"/>
      <c r="DR361" s="65"/>
      <c r="DS361" s="65"/>
    </row>
    <row r="362" spans="1:172" s="100" customFormat="1" x14ac:dyDescent="0.25">
      <c r="A362" s="137" t="s">
        <v>129</v>
      </c>
      <c r="B362" s="138"/>
      <c r="C362" s="139">
        <v>50</v>
      </c>
      <c r="D362" s="142"/>
      <c r="E362" s="141"/>
      <c r="F362" s="140">
        <v>0.37</v>
      </c>
      <c r="G362" s="142">
        <v>2</v>
      </c>
      <c r="H362" s="141">
        <v>4.3</v>
      </c>
      <c r="I362" s="142">
        <v>37</v>
      </c>
      <c r="J362" s="143" t="s">
        <v>248</v>
      </c>
      <c r="K362" s="214"/>
      <c r="L362" s="214"/>
      <c r="M362" s="214"/>
      <c r="N362" s="214"/>
      <c r="O362" s="214"/>
      <c r="P362" s="214"/>
      <c r="Q362" s="214"/>
      <c r="R362" s="214"/>
      <c r="S362" s="155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Q362" s="84"/>
      <c r="CR362" s="84"/>
      <c r="CS362" s="84"/>
      <c r="CT362" s="84"/>
      <c r="CU362" s="84"/>
      <c r="CV362" s="84"/>
      <c r="CW362" s="84"/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4"/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84"/>
      <c r="EH362" s="84"/>
      <c r="EI362" s="84"/>
      <c r="EJ362" s="84"/>
      <c r="EK362" s="84"/>
      <c r="EL362" s="84"/>
      <c r="EM362" s="84"/>
      <c r="EN362" s="84"/>
      <c r="EO362" s="84"/>
      <c r="EP362" s="84"/>
      <c r="EQ362" s="84"/>
      <c r="ER362" s="84"/>
      <c r="ES362" s="84"/>
      <c r="ET362" s="84"/>
      <c r="EU362" s="84"/>
      <c r="EV362" s="84"/>
      <c r="EW362" s="84"/>
      <c r="EX362" s="84"/>
      <c r="EY362" s="84"/>
      <c r="EZ362" s="84"/>
      <c r="FA362" s="84"/>
      <c r="FB362" s="84"/>
      <c r="FC362" s="84"/>
      <c r="FD362" s="84"/>
      <c r="FE362" s="84"/>
      <c r="FF362" s="84"/>
      <c r="FG362" s="84"/>
      <c r="FH362" s="84"/>
      <c r="FI362" s="84"/>
      <c r="FJ362" s="84"/>
      <c r="FK362" s="84"/>
      <c r="FL362" s="84"/>
      <c r="FM362" s="84"/>
      <c r="FN362" s="84"/>
      <c r="FO362" s="84"/>
      <c r="FP362" s="84"/>
    </row>
    <row r="363" spans="1:172" s="100" customFormat="1" x14ac:dyDescent="0.25">
      <c r="A363" s="137"/>
      <c r="B363" s="138" t="s">
        <v>36</v>
      </c>
      <c r="C363" s="139"/>
      <c r="D363" s="142">
        <v>33.25</v>
      </c>
      <c r="E363" s="141">
        <v>26.6</v>
      </c>
      <c r="F363" s="140"/>
      <c r="G363" s="142"/>
      <c r="H363" s="141"/>
      <c r="I363" s="142"/>
      <c r="J363" s="143"/>
      <c r="K363" s="214"/>
      <c r="L363" s="214"/>
      <c r="M363" s="214"/>
      <c r="N363" s="214"/>
      <c r="O363" s="214"/>
      <c r="P363" s="214"/>
      <c r="Q363" s="214"/>
      <c r="R363" s="214"/>
      <c r="S363" s="155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84"/>
      <c r="EK363" s="84"/>
      <c r="EL363" s="84"/>
      <c r="EM363" s="84"/>
      <c r="EN363" s="84"/>
      <c r="EO363" s="84"/>
      <c r="EP363" s="84"/>
      <c r="EQ363" s="84"/>
      <c r="ER363" s="84"/>
      <c r="ES363" s="84"/>
      <c r="ET363" s="84"/>
      <c r="EU363" s="84"/>
      <c r="EV363" s="84"/>
      <c r="EW363" s="84"/>
      <c r="EX363" s="84"/>
      <c r="EY363" s="84"/>
      <c r="EZ363" s="84"/>
      <c r="FA363" s="84"/>
      <c r="FB363" s="84"/>
      <c r="FC363" s="84"/>
      <c r="FD363" s="84"/>
      <c r="FE363" s="84"/>
      <c r="FF363" s="84"/>
      <c r="FG363" s="84"/>
      <c r="FH363" s="84"/>
      <c r="FI363" s="84"/>
      <c r="FJ363" s="84"/>
      <c r="FK363" s="84"/>
      <c r="FL363" s="84"/>
      <c r="FM363" s="84"/>
      <c r="FN363" s="84"/>
      <c r="FO363" s="84"/>
      <c r="FP363" s="84"/>
    </row>
    <row r="364" spans="1:172" s="100" customFormat="1" x14ac:dyDescent="0.25">
      <c r="A364" s="137"/>
      <c r="B364" s="138" t="s">
        <v>94</v>
      </c>
      <c r="C364" s="139"/>
      <c r="D364" s="140">
        <v>24.45</v>
      </c>
      <c r="E364" s="141">
        <v>21.5</v>
      </c>
      <c r="F364" s="140"/>
      <c r="G364" s="141"/>
      <c r="H364" s="140"/>
      <c r="I364" s="141"/>
      <c r="J364" s="143"/>
      <c r="K364" s="214"/>
      <c r="L364" s="214"/>
      <c r="M364" s="214"/>
      <c r="N364" s="214"/>
      <c r="O364" s="214"/>
      <c r="P364" s="214"/>
      <c r="Q364" s="214"/>
      <c r="R364" s="214"/>
      <c r="S364" s="155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4"/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4"/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84"/>
      <c r="EH364" s="84"/>
      <c r="EI364" s="84"/>
      <c r="EJ364" s="84"/>
      <c r="EK364" s="84"/>
      <c r="EL364" s="84"/>
      <c r="EM364" s="84"/>
      <c r="EN364" s="84"/>
      <c r="EO364" s="84"/>
      <c r="EP364" s="84"/>
      <c r="EQ364" s="84"/>
      <c r="ER364" s="84"/>
      <c r="ES364" s="84"/>
      <c r="ET364" s="84"/>
      <c r="EU364" s="84"/>
      <c r="EV364" s="84"/>
      <c r="EW364" s="84"/>
      <c r="EX364" s="84"/>
      <c r="EY364" s="84"/>
      <c r="EZ364" s="84"/>
      <c r="FA364" s="84"/>
      <c r="FB364" s="84"/>
      <c r="FC364" s="84"/>
      <c r="FD364" s="84"/>
      <c r="FE364" s="84"/>
      <c r="FF364" s="84"/>
      <c r="FG364" s="84"/>
      <c r="FH364" s="84"/>
      <c r="FI364" s="84"/>
      <c r="FJ364" s="84"/>
      <c r="FK364" s="84"/>
      <c r="FL364" s="84"/>
      <c r="FM364" s="84"/>
      <c r="FN364" s="84"/>
      <c r="FO364" s="84"/>
      <c r="FP364" s="84"/>
    </row>
    <row r="365" spans="1:172" s="100" customFormat="1" x14ac:dyDescent="0.25">
      <c r="A365" s="138"/>
      <c r="B365" s="138" t="s">
        <v>38</v>
      </c>
      <c r="C365" s="139"/>
      <c r="D365" s="140">
        <v>2</v>
      </c>
      <c r="E365" s="141">
        <v>2</v>
      </c>
      <c r="F365" s="140"/>
      <c r="G365" s="141"/>
      <c r="H365" s="140"/>
      <c r="I365" s="141"/>
      <c r="J365" s="143"/>
      <c r="K365" s="214"/>
      <c r="L365" s="214"/>
      <c r="M365" s="214"/>
      <c r="N365" s="214"/>
      <c r="O365" s="214"/>
      <c r="P365" s="214"/>
      <c r="Q365" s="214"/>
      <c r="R365" s="214"/>
      <c r="S365" s="155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  <c r="BL365" s="84"/>
      <c r="BM365" s="84"/>
      <c r="BN365" s="84"/>
      <c r="BO365" s="84"/>
      <c r="BP365" s="84"/>
      <c r="BQ365" s="84"/>
      <c r="BR365" s="84"/>
      <c r="BS365" s="84"/>
      <c r="BT365" s="84"/>
      <c r="BU365" s="84"/>
      <c r="BV365" s="84"/>
      <c r="BW365" s="84"/>
      <c r="BX365" s="84"/>
      <c r="BY365" s="84"/>
      <c r="BZ365" s="84"/>
      <c r="CA365" s="84"/>
      <c r="CB365" s="84"/>
      <c r="CC365" s="84"/>
      <c r="CD365" s="84"/>
      <c r="CE365" s="84"/>
      <c r="CF365" s="84"/>
      <c r="CG365" s="84"/>
      <c r="CH365" s="84"/>
      <c r="CI365" s="84"/>
      <c r="CJ365" s="84"/>
      <c r="CK365" s="84"/>
      <c r="CL365" s="84"/>
      <c r="CM365" s="84"/>
      <c r="CN365" s="84"/>
      <c r="CO365" s="84"/>
      <c r="CP365" s="84"/>
      <c r="CQ365" s="84"/>
      <c r="CR365" s="84"/>
      <c r="CS365" s="84"/>
      <c r="CT365" s="84"/>
      <c r="CU365" s="84"/>
      <c r="CV365" s="84"/>
      <c r="CW365" s="84"/>
      <c r="CX365" s="84"/>
      <c r="CY365" s="84"/>
      <c r="CZ365" s="84"/>
      <c r="DA365" s="84"/>
      <c r="DB365" s="84"/>
      <c r="DC365" s="84"/>
      <c r="DD365" s="84"/>
      <c r="DE365" s="84"/>
      <c r="DF365" s="84"/>
      <c r="DG365" s="84"/>
      <c r="DH365" s="84"/>
      <c r="DI365" s="84"/>
      <c r="DJ365" s="84"/>
      <c r="DK365" s="84"/>
      <c r="DL365" s="84"/>
      <c r="DM365" s="84"/>
      <c r="DN365" s="84"/>
      <c r="DO365" s="84"/>
      <c r="DP365" s="84"/>
      <c r="DQ365" s="84"/>
      <c r="DR365" s="84"/>
      <c r="DS365" s="84"/>
      <c r="DT365" s="84"/>
      <c r="DU365" s="84"/>
      <c r="DV365" s="84"/>
      <c r="DW365" s="84"/>
      <c r="DX365" s="84"/>
      <c r="DY365" s="84"/>
      <c r="DZ365" s="84"/>
      <c r="EA365" s="84"/>
      <c r="EB365" s="84"/>
      <c r="EC365" s="84"/>
      <c r="ED365" s="84"/>
      <c r="EE365" s="84"/>
      <c r="EF365" s="84"/>
      <c r="EG365" s="84"/>
      <c r="EH365" s="84"/>
      <c r="EI365" s="84"/>
      <c r="EJ365" s="84"/>
      <c r="EK365" s="84"/>
      <c r="EL365" s="84"/>
      <c r="EM365" s="84"/>
      <c r="EN365" s="84"/>
      <c r="EO365" s="84"/>
      <c r="EP365" s="84"/>
      <c r="EQ365" s="84"/>
      <c r="ER365" s="84"/>
      <c r="ES365" s="84"/>
      <c r="ET365" s="84"/>
      <c r="EU365" s="84"/>
      <c r="EV365" s="84"/>
      <c r="EW365" s="84"/>
      <c r="EX365" s="84"/>
      <c r="EY365" s="84"/>
      <c r="EZ365" s="84"/>
      <c r="FA365" s="84"/>
      <c r="FB365" s="84"/>
      <c r="FC365" s="84"/>
      <c r="FD365" s="84"/>
      <c r="FE365" s="84"/>
      <c r="FF365" s="84"/>
      <c r="FG365" s="84"/>
      <c r="FH365" s="84"/>
      <c r="FI365" s="84"/>
      <c r="FJ365" s="84"/>
      <c r="FK365" s="84"/>
      <c r="FL365" s="84"/>
      <c r="FM365" s="84"/>
      <c r="FN365" s="84"/>
      <c r="FO365" s="84"/>
      <c r="FP365" s="84"/>
    </row>
    <row r="366" spans="1:172" ht="26.25" x14ac:dyDescent="0.25">
      <c r="A366" s="137" t="s">
        <v>397</v>
      </c>
      <c r="B366" s="138"/>
      <c r="C366" s="139" t="s">
        <v>118</v>
      </c>
      <c r="D366" s="140"/>
      <c r="E366" s="141"/>
      <c r="F366" s="220">
        <v>9</v>
      </c>
      <c r="G366" s="219">
        <v>12.5</v>
      </c>
      <c r="H366" s="220">
        <v>24</v>
      </c>
      <c r="I366" s="219">
        <v>244.5</v>
      </c>
      <c r="J366" s="143" t="s">
        <v>382</v>
      </c>
    </row>
    <row r="367" spans="1:172" x14ac:dyDescent="0.25">
      <c r="A367" s="137"/>
      <c r="B367" s="138" t="s">
        <v>78</v>
      </c>
      <c r="C367" s="139"/>
      <c r="D367" s="140">
        <v>109.28</v>
      </c>
      <c r="E367" s="141">
        <v>107.14</v>
      </c>
      <c r="F367" s="140"/>
      <c r="G367" s="141"/>
      <c r="H367" s="140"/>
      <c r="I367" s="142"/>
      <c r="J367" s="143"/>
    </row>
    <row r="368" spans="1:172" x14ac:dyDescent="0.25">
      <c r="A368" s="137"/>
      <c r="B368" s="138" t="s">
        <v>196</v>
      </c>
      <c r="C368" s="139"/>
      <c r="D368" s="140">
        <v>11.4</v>
      </c>
      <c r="E368" s="141">
        <v>11.4</v>
      </c>
      <c r="F368" s="140"/>
      <c r="G368" s="141"/>
      <c r="H368" s="140"/>
      <c r="I368" s="142"/>
      <c r="J368" s="143"/>
    </row>
    <row r="369" spans="1:141" x14ac:dyDescent="0.25">
      <c r="A369" s="137"/>
      <c r="B369" s="138" t="s">
        <v>55</v>
      </c>
      <c r="C369" s="139"/>
      <c r="D369" s="140">
        <v>7.14</v>
      </c>
      <c r="E369" s="141">
        <v>7.14</v>
      </c>
      <c r="F369" s="140"/>
      <c r="G369" s="141"/>
      <c r="H369" s="140"/>
      <c r="I369" s="142"/>
      <c r="J369" s="143"/>
    </row>
    <row r="370" spans="1:141" ht="23.25" customHeight="1" x14ac:dyDescent="0.25">
      <c r="A370" s="137"/>
      <c r="B370" s="138" t="s">
        <v>20</v>
      </c>
      <c r="C370" s="139"/>
      <c r="D370" s="140">
        <v>11.4</v>
      </c>
      <c r="E370" s="141">
        <v>11.4</v>
      </c>
      <c r="F370" s="140"/>
      <c r="G370" s="141"/>
      <c r="H370" s="140"/>
      <c r="I370" s="142"/>
      <c r="J370" s="143"/>
    </row>
    <row r="371" spans="1:141" x14ac:dyDescent="0.25">
      <c r="A371" s="137"/>
      <c r="B371" s="138" t="s">
        <v>18</v>
      </c>
      <c r="C371" s="139"/>
      <c r="D371" s="140">
        <v>21.4</v>
      </c>
      <c r="E371" s="141">
        <v>21.4</v>
      </c>
      <c r="F371" s="140"/>
      <c r="G371" s="141"/>
      <c r="H371" s="140"/>
      <c r="I371" s="142"/>
      <c r="J371" s="143"/>
    </row>
    <row r="372" spans="1:141" x14ac:dyDescent="0.25">
      <c r="A372" s="137"/>
      <c r="B372" s="138" t="s">
        <v>40</v>
      </c>
      <c r="C372" s="139"/>
      <c r="D372" s="140">
        <v>14.28</v>
      </c>
      <c r="E372" s="141">
        <v>14.28</v>
      </c>
      <c r="F372" s="140"/>
      <c r="G372" s="141"/>
      <c r="H372" s="140"/>
      <c r="I372" s="142"/>
      <c r="J372" s="143"/>
    </row>
    <row r="373" spans="1:141" x14ac:dyDescent="0.25">
      <c r="A373" s="137"/>
      <c r="B373" s="138" t="s">
        <v>43</v>
      </c>
      <c r="C373" s="139"/>
      <c r="D373" s="140">
        <v>0.3</v>
      </c>
      <c r="E373" s="141">
        <v>0.3</v>
      </c>
      <c r="F373" s="140"/>
      <c r="G373" s="141"/>
      <c r="H373" s="140"/>
      <c r="I373" s="142"/>
      <c r="J373" s="143"/>
    </row>
    <row r="374" spans="1:141" x14ac:dyDescent="0.25">
      <c r="A374" s="137"/>
      <c r="B374" s="138" t="s">
        <v>38</v>
      </c>
      <c r="C374" s="139"/>
      <c r="D374" s="140">
        <v>0.6</v>
      </c>
      <c r="E374" s="141">
        <v>0.6</v>
      </c>
      <c r="F374" s="140"/>
      <c r="G374" s="210"/>
      <c r="H374" s="164"/>
      <c r="I374" s="142"/>
      <c r="J374" s="143"/>
    </row>
    <row r="375" spans="1:141" x14ac:dyDescent="0.25">
      <c r="A375" s="137"/>
      <c r="B375" s="138" t="s">
        <v>381</v>
      </c>
      <c r="C375" s="139"/>
      <c r="D375" s="140">
        <v>20</v>
      </c>
      <c r="E375" s="141">
        <v>20</v>
      </c>
      <c r="F375" s="140"/>
      <c r="G375" s="141"/>
      <c r="H375" s="140"/>
      <c r="I375" s="142"/>
      <c r="J375" s="143"/>
    </row>
    <row r="376" spans="1:141" s="64" customFormat="1" x14ac:dyDescent="0.25">
      <c r="A376" s="137" t="s">
        <v>347</v>
      </c>
      <c r="B376" s="138"/>
      <c r="C376" s="139" t="s">
        <v>288</v>
      </c>
      <c r="D376" s="163"/>
      <c r="E376" s="139"/>
      <c r="F376" s="238">
        <v>0.6</v>
      </c>
      <c r="G376" s="139">
        <v>0.3</v>
      </c>
      <c r="H376" s="163">
        <v>6.5</v>
      </c>
      <c r="I376" s="238">
        <v>31.1</v>
      </c>
      <c r="J376" s="143" t="s">
        <v>334</v>
      </c>
      <c r="K376" s="214"/>
      <c r="L376" s="214"/>
      <c r="M376" s="214"/>
      <c r="N376" s="214"/>
      <c r="O376" s="214"/>
      <c r="P376" s="214"/>
      <c r="Q376" s="214"/>
      <c r="R376" s="214"/>
      <c r="S376" s="15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/>
      <c r="BL376" s="65"/>
      <c r="BM376" s="65"/>
      <c r="BN376" s="65"/>
      <c r="BO376" s="65"/>
      <c r="BP376" s="65"/>
      <c r="BQ376" s="65"/>
      <c r="BR376" s="65"/>
      <c r="BS376" s="65"/>
      <c r="BT376" s="65"/>
      <c r="BU376" s="65"/>
      <c r="BV376" s="65"/>
      <c r="BW376" s="65"/>
      <c r="BX376" s="65"/>
      <c r="BY376" s="65"/>
      <c r="BZ376" s="65"/>
      <c r="CA376" s="65"/>
      <c r="CB376" s="65"/>
      <c r="CC376" s="65"/>
      <c r="CD376" s="65"/>
      <c r="CE376" s="65"/>
      <c r="CF376" s="65"/>
      <c r="CG376" s="65"/>
      <c r="CH376" s="65"/>
      <c r="CI376" s="65"/>
      <c r="CJ376" s="65"/>
      <c r="CK376" s="65"/>
      <c r="CL376" s="65"/>
      <c r="CM376" s="65"/>
      <c r="CN376" s="65"/>
      <c r="CO376" s="65"/>
      <c r="CP376" s="65"/>
      <c r="CQ376" s="65"/>
      <c r="CR376" s="65"/>
      <c r="CS376" s="65"/>
      <c r="CT376" s="65"/>
      <c r="CU376" s="65"/>
      <c r="CV376" s="65"/>
      <c r="CW376" s="65"/>
      <c r="CX376" s="65"/>
      <c r="CY376" s="65"/>
      <c r="CZ376" s="65"/>
      <c r="DA376" s="65"/>
      <c r="DB376" s="65"/>
      <c r="DC376" s="65"/>
      <c r="DD376" s="65"/>
      <c r="DE376" s="65"/>
      <c r="DF376" s="65"/>
      <c r="DG376" s="65"/>
      <c r="DH376" s="65"/>
      <c r="DI376" s="65"/>
      <c r="DJ376" s="65"/>
      <c r="DK376" s="65"/>
      <c r="DL376" s="65"/>
      <c r="DM376" s="65"/>
      <c r="DN376" s="65"/>
      <c r="DO376" s="65"/>
      <c r="DP376" s="65"/>
      <c r="DQ376" s="65"/>
      <c r="DR376" s="65"/>
      <c r="DS376" s="65"/>
      <c r="DT376" s="65"/>
      <c r="DU376" s="65"/>
      <c r="DV376" s="65"/>
      <c r="DW376" s="65"/>
      <c r="DX376" s="65"/>
      <c r="DY376" s="65"/>
      <c r="DZ376" s="65"/>
      <c r="EA376" s="65"/>
      <c r="EB376" s="65"/>
      <c r="EC376" s="65"/>
      <c r="ED376" s="65"/>
      <c r="EE376" s="65"/>
      <c r="EF376" s="65"/>
      <c r="EG376" s="65"/>
      <c r="EH376" s="65"/>
      <c r="EI376" s="65"/>
      <c r="EJ376" s="65"/>
      <c r="EK376" s="65"/>
    </row>
    <row r="377" spans="1:141" s="64" customFormat="1" x14ac:dyDescent="0.25">
      <c r="A377" s="137"/>
      <c r="B377" s="138" t="s">
        <v>335</v>
      </c>
      <c r="C377" s="139"/>
      <c r="D377" s="163">
        <v>3</v>
      </c>
      <c r="E377" s="139">
        <v>3</v>
      </c>
      <c r="F377" s="238"/>
      <c r="G377" s="139"/>
      <c r="H377" s="163"/>
      <c r="I377" s="238"/>
      <c r="J377" s="143"/>
      <c r="K377" s="214"/>
      <c r="L377" s="214"/>
      <c r="M377" s="214"/>
      <c r="N377" s="214"/>
      <c r="O377" s="214"/>
      <c r="P377" s="214"/>
      <c r="Q377" s="214"/>
      <c r="R377" s="214"/>
      <c r="S377" s="15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/>
      <c r="BL377" s="65"/>
      <c r="BM377" s="65"/>
      <c r="BN377" s="65"/>
      <c r="BO377" s="65"/>
      <c r="BP377" s="65"/>
      <c r="BQ377" s="65"/>
      <c r="BR377" s="65"/>
      <c r="BS377" s="65"/>
      <c r="BT377" s="65"/>
      <c r="BU377" s="65"/>
      <c r="BV377" s="65"/>
      <c r="BW377" s="65"/>
      <c r="BX377" s="65"/>
      <c r="BY377" s="65"/>
      <c r="BZ377" s="65"/>
      <c r="CA377" s="65"/>
      <c r="CB377" s="65"/>
      <c r="CC377" s="65"/>
      <c r="CD377" s="65"/>
      <c r="CE377" s="65"/>
      <c r="CF377" s="65"/>
      <c r="CG377" s="65"/>
      <c r="CH377" s="65"/>
      <c r="CI377" s="65"/>
      <c r="CJ377" s="65"/>
      <c r="CK377" s="65"/>
      <c r="CL377" s="65"/>
      <c r="CM377" s="65"/>
      <c r="CN377" s="65"/>
      <c r="CO377" s="65"/>
      <c r="CP377" s="65"/>
      <c r="CQ377" s="65"/>
      <c r="CR377" s="65"/>
      <c r="CS377" s="65"/>
      <c r="CT377" s="65"/>
      <c r="CU377" s="65"/>
      <c r="CV377" s="65"/>
      <c r="CW377" s="65"/>
      <c r="CX377" s="65"/>
      <c r="CY377" s="65"/>
      <c r="CZ377" s="65"/>
      <c r="DA377" s="65"/>
      <c r="DB377" s="65"/>
      <c r="DC377" s="65"/>
      <c r="DD377" s="65"/>
      <c r="DE377" s="65"/>
      <c r="DF377" s="65"/>
      <c r="DG377" s="65"/>
      <c r="DH377" s="65"/>
      <c r="DI377" s="65"/>
      <c r="DJ377" s="65"/>
      <c r="DK377" s="65"/>
      <c r="DL377" s="65"/>
      <c r="DM377" s="65"/>
      <c r="DN377" s="65"/>
      <c r="DO377" s="65"/>
      <c r="DP377" s="65"/>
      <c r="DQ377" s="65"/>
      <c r="DR377" s="65"/>
      <c r="DS377" s="65"/>
      <c r="DT377" s="65"/>
      <c r="DU377" s="65"/>
      <c r="DV377" s="65"/>
      <c r="DW377" s="65"/>
      <c r="DX377" s="65"/>
      <c r="DY377" s="65"/>
      <c r="DZ377" s="65"/>
      <c r="EA377" s="65"/>
      <c r="EB377" s="65"/>
      <c r="EC377" s="65"/>
      <c r="ED377" s="65"/>
      <c r="EE377" s="65"/>
      <c r="EF377" s="65"/>
      <c r="EG377" s="65"/>
      <c r="EH377" s="65"/>
      <c r="EI377" s="65"/>
      <c r="EJ377" s="65"/>
      <c r="EK377" s="65"/>
    </row>
    <row r="378" spans="1:141" s="64" customFormat="1" x14ac:dyDescent="0.25">
      <c r="A378" s="137"/>
      <c r="B378" s="138" t="s">
        <v>20</v>
      </c>
      <c r="C378" s="139"/>
      <c r="D378" s="163">
        <v>5</v>
      </c>
      <c r="E378" s="139">
        <v>5</v>
      </c>
      <c r="F378" s="238"/>
      <c r="G378" s="139"/>
      <c r="H378" s="238"/>
      <c r="I378" s="238"/>
      <c r="J378" s="143"/>
      <c r="K378" s="214"/>
      <c r="L378" s="214"/>
      <c r="M378" s="214"/>
      <c r="N378" s="214"/>
      <c r="O378" s="214"/>
      <c r="P378" s="214"/>
      <c r="Q378" s="214"/>
      <c r="R378" s="214"/>
      <c r="S378" s="15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  <c r="AT378" s="65"/>
      <c r="AU378" s="65"/>
      <c r="AV378" s="65"/>
      <c r="AW378" s="65"/>
      <c r="AX378" s="65"/>
      <c r="AY378" s="65"/>
      <c r="AZ378" s="65"/>
      <c r="BA378" s="65"/>
      <c r="BB378" s="65"/>
      <c r="BC378" s="65"/>
      <c r="BD378" s="65"/>
      <c r="BE378" s="65"/>
      <c r="BF378" s="65"/>
      <c r="BG378" s="65"/>
      <c r="BH378" s="65"/>
      <c r="BI378" s="65"/>
      <c r="BJ378" s="65"/>
      <c r="BK378" s="65"/>
      <c r="BL378" s="65"/>
      <c r="BM378" s="65"/>
      <c r="BN378" s="65"/>
      <c r="BO378" s="65"/>
      <c r="BP378" s="65"/>
      <c r="BQ378" s="65"/>
      <c r="BR378" s="65"/>
      <c r="BS378" s="65"/>
      <c r="BT378" s="65"/>
      <c r="BU378" s="65"/>
      <c r="BV378" s="65"/>
      <c r="BW378" s="65"/>
      <c r="BX378" s="65"/>
      <c r="BY378" s="65"/>
      <c r="BZ378" s="65"/>
      <c r="CA378" s="65"/>
      <c r="CB378" s="65"/>
      <c r="CC378" s="65"/>
      <c r="CD378" s="65"/>
      <c r="CE378" s="65"/>
      <c r="CF378" s="65"/>
      <c r="CG378" s="65"/>
      <c r="CH378" s="65"/>
      <c r="CI378" s="65"/>
      <c r="CJ378" s="65"/>
      <c r="CK378" s="65"/>
      <c r="CL378" s="65"/>
      <c r="CM378" s="65"/>
      <c r="CN378" s="65"/>
      <c r="CO378" s="65"/>
      <c r="CP378" s="65"/>
      <c r="CQ378" s="65"/>
      <c r="CR378" s="65"/>
      <c r="CS378" s="65"/>
      <c r="CT378" s="65"/>
      <c r="CU378" s="65"/>
      <c r="CV378" s="65"/>
      <c r="CW378" s="65"/>
      <c r="CX378" s="65"/>
      <c r="CY378" s="65"/>
      <c r="CZ378" s="65"/>
      <c r="DA378" s="65"/>
      <c r="DB378" s="65"/>
      <c r="DC378" s="65"/>
      <c r="DD378" s="65"/>
      <c r="DE378" s="65"/>
      <c r="DF378" s="65"/>
      <c r="DG378" s="65"/>
      <c r="DH378" s="65"/>
      <c r="DI378" s="65"/>
      <c r="DJ378" s="65"/>
      <c r="DK378" s="65"/>
      <c r="DL378" s="65"/>
      <c r="DM378" s="65"/>
      <c r="DN378" s="65"/>
      <c r="DO378" s="65"/>
      <c r="DP378" s="65"/>
      <c r="DQ378" s="65"/>
      <c r="DR378" s="65"/>
      <c r="DS378" s="65"/>
      <c r="DT378" s="65"/>
      <c r="DU378" s="65"/>
      <c r="DV378" s="65"/>
      <c r="DW378" s="65"/>
      <c r="DX378" s="65"/>
      <c r="DY378" s="65"/>
      <c r="DZ378" s="65"/>
      <c r="EA378" s="65"/>
      <c r="EB378" s="65"/>
      <c r="EC378" s="65"/>
      <c r="ED378" s="65"/>
      <c r="EE378" s="65"/>
      <c r="EF378" s="65"/>
      <c r="EG378" s="65"/>
      <c r="EH378" s="65"/>
      <c r="EI378" s="65"/>
      <c r="EJ378" s="65"/>
      <c r="EK378" s="65"/>
    </row>
    <row r="379" spans="1:141" s="64" customFormat="1" x14ac:dyDescent="0.25">
      <c r="A379" s="137"/>
      <c r="B379" s="138" t="s">
        <v>19</v>
      </c>
      <c r="C379" s="139"/>
      <c r="D379" s="139">
        <v>180</v>
      </c>
      <c r="E379" s="139">
        <v>180</v>
      </c>
      <c r="F379" s="139"/>
      <c r="G379" s="163"/>
      <c r="H379" s="139"/>
      <c r="I379" s="163"/>
      <c r="J379" s="143"/>
      <c r="K379" s="214"/>
      <c r="L379" s="214"/>
      <c r="M379" s="214"/>
      <c r="N379" s="214"/>
      <c r="O379" s="214"/>
      <c r="P379" s="214"/>
      <c r="Q379" s="214"/>
      <c r="R379" s="214"/>
      <c r="S379" s="15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/>
      <c r="AS379" s="65"/>
      <c r="AT379" s="65"/>
      <c r="AU379" s="65"/>
      <c r="AV379" s="65"/>
      <c r="AW379" s="65"/>
      <c r="AX379" s="65"/>
      <c r="AY379" s="65"/>
      <c r="AZ379" s="65"/>
      <c r="BA379" s="65"/>
      <c r="BB379" s="65"/>
      <c r="BC379" s="65"/>
      <c r="BD379" s="65"/>
      <c r="BE379" s="65"/>
      <c r="BF379" s="65"/>
      <c r="BG379" s="65"/>
      <c r="BH379" s="65"/>
      <c r="BI379" s="65"/>
      <c r="BJ379" s="65"/>
      <c r="BK379" s="65"/>
      <c r="BL379" s="65"/>
      <c r="BM379" s="65"/>
      <c r="BN379" s="65"/>
      <c r="BO379" s="65"/>
      <c r="BP379" s="65"/>
      <c r="BQ379" s="65"/>
      <c r="BR379" s="65"/>
      <c r="BS379" s="65"/>
      <c r="BT379" s="65"/>
      <c r="BU379" s="65"/>
      <c r="BV379" s="65"/>
      <c r="BW379" s="65"/>
      <c r="BX379" s="65"/>
      <c r="BY379" s="65"/>
      <c r="BZ379" s="65"/>
      <c r="CA379" s="65"/>
      <c r="CB379" s="65"/>
      <c r="CC379" s="65"/>
      <c r="CD379" s="65"/>
      <c r="CE379" s="65"/>
      <c r="CF379" s="65"/>
      <c r="CG379" s="65"/>
      <c r="CH379" s="65"/>
      <c r="CI379" s="65"/>
      <c r="CJ379" s="65"/>
      <c r="CK379" s="65"/>
      <c r="CL379" s="65"/>
      <c r="CM379" s="65"/>
      <c r="CN379" s="65"/>
      <c r="CO379" s="65"/>
      <c r="CP379" s="65"/>
      <c r="CQ379" s="65"/>
      <c r="CR379" s="65"/>
      <c r="CS379" s="65"/>
      <c r="CT379" s="65"/>
      <c r="CU379" s="65"/>
      <c r="CV379" s="65"/>
      <c r="CW379" s="65"/>
      <c r="CX379" s="65"/>
      <c r="CY379" s="65"/>
      <c r="CZ379" s="65"/>
      <c r="DA379" s="65"/>
      <c r="DB379" s="65"/>
      <c r="DC379" s="65"/>
      <c r="DD379" s="65"/>
      <c r="DE379" s="65"/>
      <c r="DF379" s="65"/>
      <c r="DG379" s="65"/>
      <c r="DH379" s="65"/>
      <c r="DI379" s="65"/>
      <c r="DJ379" s="65"/>
      <c r="DK379" s="65"/>
      <c r="DL379" s="65"/>
      <c r="DM379" s="65"/>
      <c r="DN379" s="65"/>
      <c r="DO379" s="65"/>
      <c r="DP379" s="65"/>
      <c r="DQ379" s="65"/>
      <c r="DR379" s="65"/>
      <c r="DS379" s="65"/>
      <c r="DT379" s="65"/>
      <c r="DU379" s="65"/>
      <c r="DV379" s="65"/>
      <c r="DW379" s="65"/>
      <c r="DX379" s="65"/>
      <c r="DY379" s="65"/>
      <c r="DZ379" s="65"/>
      <c r="EA379" s="65"/>
      <c r="EB379" s="65"/>
      <c r="EC379" s="65"/>
      <c r="ED379" s="65"/>
      <c r="EE379" s="65"/>
      <c r="EF379" s="65"/>
      <c r="EG379" s="65"/>
      <c r="EH379" s="65"/>
      <c r="EI379" s="65"/>
      <c r="EJ379" s="65"/>
      <c r="EK379" s="65"/>
    </row>
    <row r="380" spans="1:141" ht="15.75" thickBot="1" x14ac:dyDescent="0.3">
      <c r="A380" s="137" t="s">
        <v>42</v>
      </c>
      <c r="B380" s="138"/>
      <c r="C380" s="139">
        <v>23</v>
      </c>
      <c r="D380" s="141">
        <v>23</v>
      </c>
      <c r="E380" s="141">
        <v>23</v>
      </c>
      <c r="F380" s="141">
        <v>1.8</v>
      </c>
      <c r="G380" s="140">
        <v>0.23</v>
      </c>
      <c r="H380" s="141">
        <v>11.3</v>
      </c>
      <c r="I380" s="140">
        <v>54.5</v>
      </c>
      <c r="J380" s="143"/>
    </row>
    <row r="381" spans="1:141" ht="15.75" thickBot="1" x14ac:dyDescent="0.3">
      <c r="A381" s="247" t="s">
        <v>29</v>
      </c>
      <c r="B381" s="248"/>
      <c r="C381" s="249">
        <v>568</v>
      </c>
      <c r="D381" s="250"/>
      <c r="E381" s="249"/>
      <c r="F381" s="251">
        <v>16.34</v>
      </c>
      <c r="G381" s="251">
        <v>19.73</v>
      </c>
      <c r="H381" s="251">
        <v>85.1</v>
      </c>
      <c r="I381" s="251">
        <v>585.20000000000005</v>
      </c>
      <c r="J381" s="209"/>
    </row>
    <row r="382" spans="1:141" ht="15.75" thickBot="1" x14ac:dyDescent="0.3">
      <c r="A382" s="223" t="s">
        <v>65</v>
      </c>
      <c r="B382" s="224"/>
      <c r="C382" s="278">
        <v>1745.5</v>
      </c>
      <c r="D382" s="253"/>
      <c r="E382" s="207"/>
      <c r="F382" s="208">
        <v>48.256666666666661</v>
      </c>
      <c r="G382" s="208">
        <v>55.49166666666666</v>
      </c>
      <c r="H382" s="208">
        <v>245.24166666666665</v>
      </c>
      <c r="I382" s="208">
        <v>1676.8</v>
      </c>
      <c r="J382" s="143"/>
    </row>
    <row r="383" spans="1:141" x14ac:dyDescent="0.25">
      <c r="A383" s="138"/>
      <c r="B383" s="138"/>
      <c r="C383" s="161"/>
      <c r="D383" s="255"/>
      <c r="E383" s="140"/>
      <c r="F383" s="140"/>
      <c r="G383" s="140"/>
      <c r="H383" s="140"/>
      <c r="I383" s="140"/>
      <c r="J383" s="230"/>
    </row>
    <row r="384" spans="1:141" x14ac:dyDescent="0.25">
      <c r="A384" s="138"/>
      <c r="B384" s="138"/>
      <c r="C384" s="161"/>
      <c r="D384" s="255"/>
      <c r="E384" s="140"/>
      <c r="F384" s="140"/>
      <c r="G384" s="140"/>
      <c r="H384" s="140"/>
      <c r="I384" s="140"/>
      <c r="J384" s="138"/>
    </row>
    <row r="385" spans="1:123" ht="15.75" thickBot="1" x14ac:dyDescent="0.3">
      <c r="A385" s="184" t="s">
        <v>107</v>
      </c>
      <c r="J385" s="241"/>
    </row>
    <row r="386" spans="1:123" ht="22.5" customHeight="1" x14ac:dyDescent="0.25">
      <c r="A386" s="189" t="s">
        <v>264</v>
      </c>
      <c r="B386" s="190"/>
      <c r="C386" s="191" t="s">
        <v>260</v>
      </c>
      <c r="D386" s="192" t="s">
        <v>3</v>
      </c>
      <c r="E386" s="193" t="s">
        <v>3</v>
      </c>
      <c r="F386" s="194" t="s">
        <v>261</v>
      </c>
      <c r="G386" s="195"/>
      <c r="H386" s="196"/>
      <c r="I386" s="192" t="s">
        <v>4</v>
      </c>
      <c r="J386" s="197" t="s">
        <v>262</v>
      </c>
    </row>
    <row r="387" spans="1:123" ht="15.75" thickBot="1" x14ac:dyDescent="0.3">
      <c r="A387" s="144" t="s">
        <v>263</v>
      </c>
      <c r="B387" s="198"/>
      <c r="C387" s="199"/>
      <c r="D387" s="200" t="s">
        <v>6</v>
      </c>
      <c r="E387" s="201" t="s">
        <v>6</v>
      </c>
      <c r="F387" s="202"/>
      <c r="G387" s="203"/>
      <c r="H387" s="204"/>
      <c r="I387" s="200" t="s">
        <v>7</v>
      </c>
      <c r="J387" s="143"/>
    </row>
    <row r="388" spans="1:123" ht="15.75" thickBot="1" x14ac:dyDescent="0.3">
      <c r="A388" s="145"/>
      <c r="B388" s="205"/>
      <c r="C388" s="206"/>
      <c r="D388" s="207" t="s">
        <v>8</v>
      </c>
      <c r="E388" s="207" t="s">
        <v>9</v>
      </c>
      <c r="F388" s="207" t="s">
        <v>10</v>
      </c>
      <c r="G388" s="207" t="s">
        <v>11</v>
      </c>
      <c r="H388" s="208" t="s">
        <v>12</v>
      </c>
      <c r="I388" s="208" t="s">
        <v>13</v>
      </c>
      <c r="J388" s="209"/>
    </row>
    <row r="389" spans="1:123" x14ac:dyDescent="0.25">
      <c r="A389" s="229"/>
      <c r="B389" s="230" t="s">
        <v>15</v>
      </c>
      <c r="C389" s="276"/>
      <c r="D389" s="192"/>
      <c r="E389" s="233"/>
      <c r="F389" s="257"/>
      <c r="G389" s="257"/>
      <c r="H389" s="233"/>
      <c r="I389" s="257"/>
      <c r="J389" s="197"/>
    </row>
    <row r="390" spans="1:123" s="64" customFormat="1" ht="26.25" x14ac:dyDescent="0.25">
      <c r="A390" s="137" t="s">
        <v>201</v>
      </c>
      <c r="B390" s="151"/>
      <c r="C390" s="139" t="s">
        <v>16</v>
      </c>
      <c r="D390" s="140"/>
      <c r="E390" s="141"/>
      <c r="F390" s="142">
        <v>7.3</v>
      </c>
      <c r="G390" s="142">
        <v>7.42</v>
      </c>
      <c r="H390" s="141">
        <v>22.8</v>
      </c>
      <c r="I390" s="142">
        <v>187.2</v>
      </c>
      <c r="J390" s="143" t="s">
        <v>95</v>
      </c>
      <c r="K390" s="214"/>
      <c r="L390" s="214"/>
      <c r="M390" s="214"/>
      <c r="N390" s="214"/>
      <c r="O390" s="214"/>
      <c r="P390" s="214"/>
      <c r="Q390" s="214"/>
      <c r="R390" s="214"/>
      <c r="S390" s="15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  <c r="BX390" s="65"/>
      <c r="BY390" s="65"/>
      <c r="BZ390" s="65"/>
      <c r="CA390" s="65"/>
      <c r="CB390" s="65"/>
      <c r="CC390" s="65"/>
      <c r="CD390" s="65"/>
      <c r="CE390" s="65"/>
      <c r="CF390" s="65"/>
      <c r="CG390" s="65"/>
      <c r="CH390" s="65"/>
      <c r="CI390" s="65"/>
      <c r="CJ390" s="65"/>
      <c r="CK390" s="65"/>
      <c r="CL390" s="65"/>
      <c r="CM390" s="65"/>
      <c r="CN390" s="65"/>
      <c r="CO390" s="65"/>
      <c r="CP390" s="65"/>
      <c r="CQ390" s="65"/>
      <c r="CR390" s="65"/>
      <c r="CS390" s="65"/>
      <c r="CT390" s="65"/>
      <c r="CU390" s="65"/>
      <c r="CV390" s="65"/>
      <c r="CW390" s="65"/>
      <c r="CX390" s="65"/>
      <c r="CY390" s="65"/>
      <c r="CZ390" s="65"/>
      <c r="DA390" s="65"/>
      <c r="DB390" s="65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5"/>
      <c r="DN390" s="65"/>
      <c r="DO390" s="65"/>
      <c r="DP390" s="65"/>
      <c r="DQ390" s="65"/>
      <c r="DR390" s="65"/>
      <c r="DS390" s="65"/>
    </row>
    <row r="391" spans="1:123" s="64" customFormat="1" x14ac:dyDescent="0.25">
      <c r="A391" s="137"/>
      <c r="B391" s="214" t="s">
        <v>17</v>
      </c>
      <c r="C391" s="139"/>
      <c r="D391" s="142">
        <v>25</v>
      </c>
      <c r="E391" s="141">
        <v>25</v>
      </c>
      <c r="F391" s="142"/>
      <c r="G391" s="142"/>
      <c r="H391" s="142"/>
      <c r="I391" s="142"/>
      <c r="J391" s="143"/>
      <c r="K391" s="214"/>
      <c r="L391" s="214"/>
      <c r="M391" s="214"/>
      <c r="N391" s="214"/>
      <c r="O391" s="214"/>
      <c r="P391" s="214"/>
      <c r="Q391" s="214"/>
      <c r="R391" s="214"/>
      <c r="S391" s="15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65"/>
      <c r="AS391" s="65"/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  <c r="BU391" s="65"/>
      <c r="BV391" s="65"/>
      <c r="BW391" s="65"/>
      <c r="BX391" s="65"/>
      <c r="BY391" s="65"/>
      <c r="BZ391" s="65"/>
      <c r="CA391" s="65"/>
      <c r="CB391" s="65"/>
      <c r="CC391" s="65"/>
      <c r="CD391" s="65"/>
      <c r="CE391" s="65"/>
      <c r="CF391" s="65"/>
      <c r="CG391" s="65"/>
      <c r="CH391" s="65"/>
      <c r="CI391" s="65"/>
      <c r="CJ391" s="65"/>
      <c r="CK391" s="65"/>
      <c r="CL391" s="65"/>
      <c r="CM391" s="65"/>
      <c r="CN391" s="65"/>
      <c r="CO391" s="65"/>
      <c r="CP391" s="65"/>
      <c r="CQ391" s="65"/>
      <c r="CR391" s="65"/>
      <c r="CS391" s="65"/>
      <c r="CT391" s="65"/>
      <c r="CU391" s="65"/>
      <c r="CV391" s="65"/>
      <c r="CW391" s="65"/>
      <c r="CX391" s="65"/>
      <c r="CY391" s="65"/>
      <c r="CZ391" s="65"/>
      <c r="DA391" s="65"/>
      <c r="DB391" s="65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5"/>
      <c r="DN391" s="65"/>
      <c r="DO391" s="65"/>
      <c r="DP391" s="65"/>
      <c r="DQ391" s="65"/>
      <c r="DR391" s="65"/>
      <c r="DS391" s="65"/>
    </row>
    <row r="392" spans="1:123" s="64" customFormat="1" x14ac:dyDescent="0.25">
      <c r="A392" s="137"/>
      <c r="B392" s="138" t="s">
        <v>18</v>
      </c>
      <c r="C392" s="238"/>
      <c r="D392" s="142">
        <v>88</v>
      </c>
      <c r="E392" s="141">
        <v>88</v>
      </c>
      <c r="F392" s="142"/>
      <c r="G392" s="142"/>
      <c r="H392" s="141"/>
      <c r="I392" s="142"/>
      <c r="J392" s="143"/>
      <c r="K392" s="214"/>
      <c r="L392" s="214"/>
      <c r="M392" s="214"/>
      <c r="N392" s="214"/>
      <c r="O392" s="214"/>
      <c r="P392" s="214"/>
      <c r="Q392" s="214"/>
      <c r="R392" s="214"/>
      <c r="S392" s="15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65"/>
      <c r="AS392" s="65"/>
      <c r="AT392" s="65"/>
      <c r="AU392" s="65"/>
      <c r="AV392" s="65"/>
      <c r="AW392" s="65"/>
      <c r="AX392" s="65"/>
      <c r="AY392" s="65"/>
      <c r="AZ392" s="65"/>
      <c r="BA392" s="65"/>
      <c r="BB392" s="65"/>
      <c r="BC392" s="65"/>
      <c r="BD392" s="65"/>
      <c r="BE392" s="65"/>
      <c r="BF392" s="65"/>
      <c r="BG392" s="65"/>
      <c r="BH392" s="65"/>
      <c r="BI392" s="65"/>
      <c r="BJ392" s="65"/>
      <c r="BK392" s="65"/>
      <c r="BL392" s="65"/>
      <c r="BM392" s="65"/>
      <c r="BN392" s="65"/>
      <c r="BO392" s="65"/>
      <c r="BP392" s="65"/>
      <c r="BQ392" s="65"/>
      <c r="BR392" s="65"/>
      <c r="BS392" s="65"/>
      <c r="BT392" s="65"/>
      <c r="BU392" s="65"/>
      <c r="BV392" s="65"/>
      <c r="BW392" s="65"/>
      <c r="BX392" s="65"/>
      <c r="BY392" s="65"/>
      <c r="BZ392" s="65"/>
      <c r="CA392" s="65"/>
      <c r="CB392" s="65"/>
      <c r="CC392" s="65"/>
      <c r="CD392" s="65"/>
      <c r="CE392" s="65"/>
      <c r="CF392" s="65"/>
      <c r="CG392" s="65"/>
      <c r="CH392" s="65"/>
      <c r="CI392" s="65"/>
      <c r="CJ392" s="65"/>
      <c r="CK392" s="65"/>
      <c r="CL392" s="65"/>
      <c r="CM392" s="65"/>
      <c r="CN392" s="65"/>
      <c r="CO392" s="65"/>
      <c r="CP392" s="65"/>
      <c r="CQ392" s="65"/>
      <c r="CR392" s="65"/>
      <c r="CS392" s="65"/>
      <c r="CT392" s="65"/>
      <c r="CU392" s="65"/>
      <c r="CV392" s="65"/>
      <c r="CW392" s="65"/>
      <c r="CX392" s="65"/>
      <c r="CY392" s="65"/>
      <c r="CZ392" s="65"/>
      <c r="DA392" s="65"/>
      <c r="DB392" s="65"/>
      <c r="DC392" s="65"/>
      <c r="DD392" s="65"/>
      <c r="DE392" s="65"/>
      <c r="DF392" s="65"/>
      <c r="DG392" s="65"/>
      <c r="DH392" s="65"/>
      <c r="DI392" s="65"/>
      <c r="DJ392" s="65"/>
      <c r="DK392" s="65"/>
      <c r="DL392" s="65"/>
      <c r="DM392" s="65"/>
      <c r="DN392" s="65"/>
      <c r="DO392" s="65"/>
      <c r="DP392" s="65"/>
      <c r="DQ392" s="65"/>
      <c r="DR392" s="65"/>
      <c r="DS392" s="65"/>
    </row>
    <row r="393" spans="1:123" s="64" customFormat="1" x14ac:dyDescent="0.25">
      <c r="A393" s="137"/>
      <c r="B393" s="138" t="s">
        <v>19</v>
      </c>
      <c r="C393" s="238"/>
      <c r="D393" s="142">
        <v>88</v>
      </c>
      <c r="E393" s="141">
        <v>88</v>
      </c>
      <c r="F393" s="142"/>
      <c r="G393" s="142"/>
      <c r="H393" s="141"/>
      <c r="I393" s="142"/>
      <c r="J393" s="143"/>
      <c r="K393" s="214"/>
      <c r="L393" s="214"/>
      <c r="M393" s="214"/>
      <c r="N393" s="214"/>
      <c r="O393" s="214"/>
      <c r="P393" s="214"/>
      <c r="Q393" s="214"/>
      <c r="R393" s="214"/>
      <c r="S393" s="15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  <c r="AT393" s="65"/>
      <c r="AU393" s="65"/>
      <c r="AV393" s="65"/>
      <c r="AW393" s="65"/>
      <c r="AX393" s="65"/>
      <c r="AY393" s="65"/>
      <c r="AZ393" s="65"/>
      <c r="BA393" s="65"/>
      <c r="BB393" s="65"/>
      <c r="BC393" s="65"/>
      <c r="BD393" s="65"/>
      <c r="BE393" s="65"/>
      <c r="BF393" s="65"/>
      <c r="BG393" s="65"/>
      <c r="BH393" s="65"/>
      <c r="BI393" s="65"/>
      <c r="BJ393" s="65"/>
      <c r="BK393" s="65"/>
      <c r="BL393" s="65"/>
      <c r="BM393" s="65"/>
      <c r="BN393" s="65"/>
      <c r="BO393" s="65"/>
      <c r="BP393" s="65"/>
      <c r="BQ393" s="65"/>
      <c r="BR393" s="65"/>
      <c r="BS393" s="65"/>
      <c r="BT393" s="65"/>
      <c r="BU393" s="65"/>
      <c r="BV393" s="65"/>
      <c r="BW393" s="65"/>
      <c r="BX393" s="65"/>
      <c r="BY393" s="65"/>
      <c r="BZ393" s="65"/>
      <c r="CA393" s="65"/>
      <c r="CB393" s="65"/>
      <c r="CC393" s="65"/>
      <c r="CD393" s="65"/>
      <c r="CE393" s="65"/>
      <c r="CF393" s="65"/>
      <c r="CG393" s="65"/>
      <c r="CH393" s="65"/>
      <c r="CI393" s="65"/>
      <c r="CJ393" s="65"/>
      <c r="CK393" s="65"/>
      <c r="CL393" s="65"/>
      <c r="CM393" s="65"/>
      <c r="CN393" s="65"/>
      <c r="CO393" s="65"/>
      <c r="CP393" s="65"/>
      <c r="CQ393" s="65"/>
      <c r="CR393" s="65"/>
      <c r="CS393" s="65"/>
      <c r="CT393" s="65"/>
      <c r="CU393" s="65"/>
      <c r="CV393" s="65"/>
      <c r="CW393" s="65"/>
      <c r="CX393" s="65"/>
      <c r="CY393" s="65"/>
      <c r="CZ393" s="65"/>
      <c r="DA393" s="65"/>
      <c r="DB393" s="65"/>
      <c r="DC393" s="65"/>
      <c r="DD393" s="65"/>
      <c r="DE393" s="65"/>
      <c r="DF393" s="65"/>
      <c r="DG393" s="65"/>
      <c r="DH393" s="65"/>
      <c r="DI393" s="65"/>
      <c r="DJ393" s="65"/>
      <c r="DK393" s="65"/>
      <c r="DL393" s="65"/>
      <c r="DM393" s="65"/>
      <c r="DN393" s="65"/>
      <c r="DO393" s="65"/>
      <c r="DP393" s="65"/>
      <c r="DQ393" s="65"/>
      <c r="DR393" s="65"/>
      <c r="DS393" s="65"/>
    </row>
    <row r="394" spans="1:123" s="64" customFormat="1" x14ac:dyDescent="0.25">
      <c r="A394" s="137"/>
      <c r="B394" s="138" t="s">
        <v>20</v>
      </c>
      <c r="C394" s="139"/>
      <c r="D394" s="142">
        <v>1</v>
      </c>
      <c r="E394" s="141">
        <v>1</v>
      </c>
      <c r="F394" s="142"/>
      <c r="G394" s="142"/>
      <c r="H394" s="141"/>
      <c r="I394" s="142"/>
      <c r="J394" s="143"/>
      <c r="K394" s="214"/>
      <c r="L394" s="214"/>
      <c r="M394" s="214"/>
      <c r="N394" s="214"/>
      <c r="O394" s="214"/>
      <c r="P394" s="214"/>
      <c r="Q394" s="214"/>
      <c r="R394" s="214"/>
      <c r="S394" s="15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65"/>
      <c r="AS394" s="65"/>
      <c r="AT394" s="65"/>
      <c r="AU394" s="65"/>
      <c r="AV394" s="65"/>
      <c r="AW394" s="65"/>
      <c r="AX394" s="65"/>
      <c r="AY394" s="65"/>
      <c r="AZ394" s="65"/>
      <c r="BA394" s="65"/>
      <c r="BB394" s="65"/>
      <c r="BC394" s="65"/>
      <c r="BD394" s="65"/>
      <c r="BE394" s="65"/>
      <c r="BF394" s="65"/>
      <c r="BG394" s="65"/>
      <c r="BH394" s="65"/>
      <c r="BI394" s="65"/>
      <c r="BJ394" s="65"/>
      <c r="BK394" s="65"/>
      <c r="BL394" s="65"/>
      <c r="BM394" s="65"/>
      <c r="BN394" s="65"/>
      <c r="BO394" s="65"/>
      <c r="BP394" s="65"/>
      <c r="BQ394" s="65"/>
      <c r="BR394" s="65"/>
      <c r="BS394" s="65"/>
      <c r="BT394" s="65"/>
      <c r="BU394" s="65"/>
      <c r="BV394" s="65"/>
      <c r="BW394" s="65"/>
      <c r="BX394" s="65"/>
      <c r="BY394" s="65"/>
      <c r="BZ394" s="65"/>
      <c r="CA394" s="65"/>
      <c r="CB394" s="65"/>
      <c r="CC394" s="65"/>
      <c r="CD394" s="65"/>
      <c r="CE394" s="65"/>
      <c r="CF394" s="65"/>
      <c r="CG394" s="65"/>
      <c r="CH394" s="65"/>
      <c r="CI394" s="65"/>
      <c r="CJ394" s="65"/>
      <c r="CK394" s="65"/>
      <c r="CL394" s="65"/>
      <c r="CM394" s="65"/>
      <c r="CN394" s="65"/>
      <c r="CO394" s="65"/>
      <c r="CP394" s="65"/>
      <c r="CQ394" s="65"/>
      <c r="CR394" s="65"/>
      <c r="CS394" s="65"/>
      <c r="CT394" s="65"/>
      <c r="CU394" s="65"/>
      <c r="CV394" s="65"/>
      <c r="CW394" s="65"/>
      <c r="CX394" s="65"/>
      <c r="CY394" s="65"/>
      <c r="CZ394" s="65"/>
      <c r="DA394" s="65"/>
      <c r="DB394" s="65"/>
      <c r="DC394" s="65"/>
      <c r="DD394" s="65"/>
      <c r="DE394" s="65"/>
      <c r="DF394" s="65"/>
      <c r="DG394" s="65"/>
      <c r="DH394" s="65"/>
      <c r="DI394" s="65"/>
      <c r="DJ394" s="65"/>
      <c r="DK394" s="65"/>
      <c r="DL394" s="65"/>
      <c r="DM394" s="65"/>
      <c r="DN394" s="65"/>
      <c r="DO394" s="65"/>
      <c r="DP394" s="65"/>
      <c r="DQ394" s="65"/>
      <c r="DR394" s="65"/>
      <c r="DS394" s="65"/>
    </row>
    <row r="395" spans="1:123" s="64" customFormat="1" ht="30" customHeight="1" x14ac:dyDescent="0.25">
      <c r="A395" s="137"/>
      <c r="B395" s="138" t="s">
        <v>43</v>
      </c>
      <c r="C395" s="139"/>
      <c r="D395" s="142">
        <v>1</v>
      </c>
      <c r="E395" s="141">
        <v>1</v>
      </c>
      <c r="F395" s="142"/>
      <c r="G395" s="142"/>
      <c r="H395" s="141"/>
      <c r="I395" s="142"/>
      <c r="J395" s="143"/>
      <c r="K395" s="214"/>
      <c r="L395" s="214"/>
      <c r="M395" s="214"/>
      <c r="N395" s="214"/>
      <c r="O395" s="214"/>
      <c r="P395" s="214"/>
      <c r="Q395" s="214"/>
      <c r="R395" s="214"/>
      <c r="S395" s="15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  <c r="BC395" s="65"/>
      <c r="BD395" s="65"/>
      <c r="BE395" s="65"/>
      <c r="BF395" s="65"/>
      <c r="BG395" s="65"/>
      <c r="BH395" s="65"/>
      <c r="BI395" s="65"/>
      <c r="BJ395" s="65"/>
      <c r="BK395" s="65"/>
      <c r="BL395" s="65"/>
      <c r="BM395" s="65"/>
      <c r="BN395" s="65"/>
      <c r="BO395" s="65"/>
      <c r="BP395" s="65"/>
      <c r="BQ395" s="65"/>
      <c r="BR395" s="65"/>
      <c r="BS395" s="65"/>
      <c r="BT395" s="65"/>
      <c r="BU395" s="65"/>
      <c r="BV395" s="65"/>
      <c r="BW395" s="65"/>
      <c r="BX395" s="65"/>
      <c r="BY395" s="65"/>
      <c r="BZ395" s="65"/>
      <c r="CA395" s="65"/>
      <c r="CB395" s="65"/>
      <c r="CC395" s="65"/>
      <c r="CD395" s="65"/>
      <c r="CE395" s="65"/>
      <c r="CF395" s="65"/>
      <c r="CG395" s="65"/>
      <c r="CH395" s="65"/>
      <c r="CI395" s="65"/>
      <c r="CJ395" s="65"/>
      <c r="CK395" s="65"/>
      <c r="CL395" s="65"/>
      <c r="CM395" s="65"/>
      <c r="CN395" s="65"/>
      <c r="CO395" s="65"/>
      <c r="CP395" s="65"/>
      <c r="CQ395" s="65"/>
      <c r="CR395" s="65"/>
      <c r="CS395" s="65"/>
      <c r="CT395" s="65"/>
      <c r="CU395" s="65"/>
      <c r="CV395" s="65"/>
      <c r="CW395" s="65"/>
      <c r="CX395" s="65"/>
      <c r="CY395" s="65"/>
      <c r="CZ395" s="65"/>
      <c r="DA395" s="65"/>
      <c r="DB395" s="65"/>
      <c r="DC395" s="65"/>
      <c r="DD395" s="65"/>
      <c r="DE395" s="65"/>
      <c r="DF395" s="65"/>
      <c r="DG395" s="65"/>
      <c r="DH395" s="65"/>
      <c r="DI395" s="65"/>
      <c r="DJ395" s="65"/>
      <c r="DK395" s="65"/>
      <c r="DL395" s="65"/>
      <c r="DM395" s="65"/>
      <c r="DN395" s="65"/>
      <c r="DO395" s="65"/>
      <c r="DP395" s="65"/>
      <c r="DQ395" s="65"/>
      <c r="DR395" s="65"/>
      <c r="DS395" s="65"/>
    </row>
    <row r="396" spans="1:123" s="64" customFormat="1" x14ac:dyDescent="0.25">
      <c r="A396" s="137"/>
      <c r="B396" s="138" t="s">
        <v>22</v>
      </c>
      <c r="C396" s="139"/>
      <c r="D396" s="142">
        <v>5</v>
      </c>
      <c r="E396" s="141">
        <v>5</v>
      </c>
      <c r="F396" s="142"/>
      <c r="G396" s="142"/>
      <c r="H396" s="141"/>
      <c r="I396" s="142"/>
      <c r="J396" s="143"/>
      <c r="K396" s="214"/>
      <c r="L396" s="214"/>
      <c r="M396" s="214"/>
      <c r="N396" s="214"/>
      <c r="O396" s="214"/>
      <c r="P396" s="214"/>
      <c r="Q396" s="214"/>
      <c r="R396" s="214"/>
      <c r="S396" s="15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/>
      <c r="BV396" s="65"/>
      <c r="BW396" s="65"/>
      <c r="BX396" s="65"/>
      <c r="BY396" s="65"/>
      <c r="BZ396" s="65"/>
      <c r="CA396" s="65"/>
      <c r="CB396" s="65"/>
      <c r="CC396" s="65"/>
      <c r="CD396" s="65"/>
      <c r="CE396" s="65"/>
      <c r="CF396" s="65"/>
      <c r="CG396" s="65"/>
      <c r="CH396" s="65"/>
      <c r="CI396" s="65"/>
      <c r="CJ396" s="65"/>
      <c r="CK396" s="65"/>
      <c r="CL396" s="65"/>
      <c r="CM396" s="65"/>
      <c r="CN396" s="65"/>
      <c r="CO396" s="65"/>
      <c r="CP396" s="65"/>
      <c r="CQ396" s="65"/>
      <c r="CR396" s="65"/>
      <c r="CS396" s="65"/>
      <c r="CT396" s="65"/>
      <c r="CU396" s="65"/>
      <c r="CV396" s="65"/>
      <c r="CW396" s="65"/>
      <c r="CX396" s="65"/>
      <c r="CY396" s="65"/>
      <c r="CZ396" s="65"/>
      <c r="DA396" s="65"/>
      <c r="DB396" s="65"/>
      <c r="DC396" s="65"/>
      <c r="DD396" s="65"/>
      <c r="DE396" s="65"/>
      <c r="DF396" s="65"/>
      <c r="DG396" s="65"/>
      <c r="DH396" s="65"/>
      <c r="DI396" s="65"/>
      <c r="DJ396" s="65"/>
      <c r="DK396" s="65"/>
      <c r="DL396" s="65"/>
      <c r="DM396" s="65"/>
      <c r="DN396" s="65"/>
      <c r="DO396" s="65"/>
      <c r="DP396" s="65"/>
      <c r="DQ396" s="65"/>
      <c r="DR396" s="65"/>
      <c r="DS396" s="65"/>
    </row>
    <row r="397" spans="1:123" s="64" customFormat="1" ht="26.25" x14ac:dyDescent="0.25">
      <c r="A397" s="137" t="s">
        <v>68</v>
      </c>
      <c r="B397" s="138"/>
      <c r="C397" s="139">
        <v>180</v>
      </c>
      <c r="D397" s="212"/>
      <c r="E397" s="210"/>
      <c r="F397" s="142">
        <v>2.4166666666666665</v>
      </c>
      <c r="G397" s="141">
        <v>2.5833333333333335</v>
      </c>
      <c r="H397" s="141">
        <v>13.608333333333333</v>
      </c>
      <c r="I397" s="142">
        <v>87.3</v>
      </c>
      <c r="J397" s="143" t="s">
        <v>383</v>
      </c>
      <c r="K397" s="214"/>
      <c r="L397" s="214"/>
      <c r="M397" s="214"/>
      <c r="N397" s="214"/>
      <c r="O397" s="214"/>
      <c r="P397" s="214"/>
      <c r="Q397" s="214"/>
      <c r="R397" s="214"/>
      <c r="S397" s="15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BX397" s="65"/>
      <c r="BY397" s="65"/>
      <c r="BZ397" s="65"/>
      <c r="CA397" s="65"/>
      <c r="CB397" s="65"/>
      <c r="CC397" s="65"/>
      <c r="CD397" s="65"/>
      <c r="CE397" s="65"/>
      <c r="CF397" s="65"/>
      <c r="CG397" s="65"/>
      <c r="CH397" s="65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5"/>
      <c r="DN397" s="65"/>
      <c r="DO397" s="65"/>
      <c r="DP397" s="65"/>
      <c r="DQ397" s="65"/>
      <c r="DR397" s="65"/>
      <c r="DS397" s="65"/>
    </row>
    <row r="398" spans="1:123" s="64" customFormat="1" x14ac:dyDescent="0.25">
      <c r="A398" s="137"/>
      <c r="B398" s="138" t="s">
        <v>69</v>
      </c>
      <c r="C398" s="139"/>
      <c r="D398" s="142">
        <v>1.5</v>
      </c>
      <c r="E398" s="141">
        <v>1.5</v>
      </c>
      <c r="F398" s="142"/>
      <c r="G398" s="141"/>
      <c r="H398" s="141"/>
      <c r="I398" s="142"/>
      <c r="J398" s="143"/>
      <c r="K398" s="214"/>
      <c r="L398" s="214"/>
      <c r="M398" s="214"/>
      <c r="N398" s="214"/>
      <c r="O398" s="214"/>
      <c r="P398" s="214"/>
      <c r="Q398" s="214"/>
      <c r="R398" s="214"/>
      <c r="S398" s="15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BX398" s="65"/>
      <c r="BY398" s="65"/>
      <c r="BZ398" s="65"/>
      <c r="CA398" s="65"/>
      <c r="CB398" s="65"/>
      <c r="CC398" s="65"/>
      <c r="CD398" s="65"/>
      <c r="CE398" s="65"/>
      <c r="CF398" s="65"/>
      <c r="CG398" s="65"/>
      <c r="CH398" s="65"/>
      <c r="CI398" s="65"/>
      <c r="CJ398" s="65"/>
      <c r="CK398" s="65"/>
      <c r="CL398" s="65"/>
      <c r="CM398" s="65"/>
      <c r="CN398" s="65"/>
      <c r="CO398" s="65"/>
      <c r="CP398" s="65"/>
      <c r="CQ398" s="65"/>
      <c r="CR398" s="65"/>
      <c r="CS398" s="65"/>
      <c r="CT398" s="65"/>
      <c r="CU398" s="65"/>
      <c r="CV398" s="65"/>
      <c r="CW398" s="65"/>
      <c r="CX398" s="65"/>
      <c r="CY398" s="65"/>
      <c r="CZ398" s="65"/>
      <c r="DA398" s="65"/>
      <c r="DB398" s="65"/>
      <c r="DC398" s="65"/>
      <c r="DD398" s="65"/>
      <c r="DE398" s="65"/>
      <c r="DF398" s="65"/>
      <c r="DG398" s="65"/>
      <c r="DH398" s="65"/>
      <c r="DI398" s="65"/>
      <c r="DJ398" s="65"/>
      <c r="DK398" s="65"/>
      <c r="DL398" s="65"/>
      <c r="DM398" s="65"/>
      <c r="DN398" s="65"/>
      <c r="DO398" s="65"/>
      <c r="DP398" s="65"/>
      <c r="DQ398" s="65"/>
      <c r="DR398" s="65"/>
      <c r="DS398" s="65"/>
    </row>
    <row r="399" spans="1:123" s="64" customFormat="1" x14ac:dyDescent="0.25">
      <c r="A399" s="137"/>
      <c r="B399" s="138" t="s">
        <v>20</v>
      </c>
      <c r="C399" s="139"/>
      <c r="D399" s="142">
        <v>8</v>
      </c>
      <c r="E399" s="141">
        <v>8</v>
      </c>
      <c r="F399" s="142"/>
      <c r="G399" s="141"/>
      <c r="H399" s="141"/>
      <c r="I399" s="142"/>
      <c r="J399" s="143"/>
      <c r="K399" s="214"/>
      <c r="L399" s="214"/>
      <c r="M399" s="214"/>
      <c r="N399" s="214"/>
      <c r="O399" s="214"/>
      <c r="P399" s="214"/>
      <c r="Q399" s="214"/>
      <c r="R399" s="214"/>
      <c r="S399" s="15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BX399" s="65"/>
      <c r="BY399" s="65"/>
      <c r="BZ399" s="65"/>
      <c r="CA399" s="65"/>
      <c r="CB399" s="65"/>
      <c r="CC399" s="65"/>
      <c r="CD399" s="65"/>
      <c r="CE399" s="65"/>
      <c r="CF399" s="65"/>
      <c r="CG399" s="65"/>
      <c r="CH399" s="65"/>
      <c r="CI399" s="65"/>
      <c r="CJ399" s="65"/>
      <c r="CK399" s="65"/>
      <c r="CL399" s="65"/>
      <c r="CM399" s="65"/>
      <c r="CN399" s="65"/>
      <c r="CO399" s="65"/>
      <c r="CP399" s="65"/>
      <c r="CQ399" s="65"/>
      <c r="CR399" s="65"/>
      <c r="CS399" s="65"/>
      <c r="CT399" s="65"/>
      <c r="CU399" s="65"/>
      <c r="CV399" s="65"/>
      <c r="CW399" s="65"/>
      <c r="CX399" s="65"/>
      <c r="CY399" s="65"/>
      <c r="CZ399" s="65"/>
      <c r="DA399" s="65"/>
      <c r="DB399" s="65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5"/>
      <c r="DN399" s="65"/>
      <c r="DO399" s="65"/>
      <c r="DP399" s="65"/>
      <c r="DQ399" s="65"/>
      <c r="DR399" s="65"/>
      <c r="DS399" s="65"/>
    </row>
    <row r="400" spans="1:123" s="64" customFormat="1" x14ac:dyDescent="0.25">
      <c r="A400" s="258"/>
      <c r="B400" s="138" t="s">
        <v>18</v>
      </c>
      <c r="C400" s="139"/>
      <c r="D400" s="142">
        <v>90</v>
      </c>
      <c r="E400" s="141">
        <v>90</v>
      </c>
      <c r="F400" s="142"/>
      <c r="G400" s="141"/>
      <c r="H400" s="141"/>
      <c r="I400" s="142"/>
      <c r="J400" s="143"/>
      <c r="K400" s="214"/>
      <c r="L400" s="214"/>
      <c r="M400" s="214"/>
      <c r="N400" s="214"/>
      <c r="O400" s="214"/>
      <c r="P400" s="214"/>
      <c r="Q400" s="214"/>
      <c r="R400" s="214"/>
      <c r="S400" s="15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5"/>
      <c r="BF400" s="65"/>
      <c r="BG400" s="65"/>
      <c r="BH400" s="65"/>
      <c r="BI400" s="65"/>
      <c r="BJ400" s="65"/>
      <c r="BK400" s="65"/>
      <c r="BL400" s="65"/>
      <c r="BM400" s="65"/>
      <c r="BN400" s="65"/>
      <c r="BO400" s="65"/>
      <c r="BP400" s="65"/>
      <c r="BQ400" s="65"/>
      <c r="BR400" s="65"/>
      <c r="BS400" s="65"/>
      <c r="BT400" s="65"/>
      <c r="BU400" s="65"/>
      <c r="BV400" s="65"/>
      <c r="BW400" s="65"/>
      <c r="BX400" s="65"/>
      <c r="BY400" s="65"/>
      <c r="BZ400" s="65"/>
      <c r="CA400" s="65"/>
      <c r="CB400" s="65"/>
      <c r="CC400" s="65"/>
      <c r="CD400" s="65"/>
      <c r="CE400" s="65"/>
      <c r="CF400" s="65"/>
      <c r="CG400" s="65"/>
      <c r="CH400" s="65"/>
      <c r="CI400" s="65"/>
      <c r="CJ400" s="65"/>
      <c r="CK400" s="65"/>
      <c r="CL400" s="65"/>
      <c r="CM400" s="65"/>
      <c r="CN400" s="65"/>
      <c r="CO400" s="65"/>
      <c r="CP400" s="65"/>
      <c r="CQ400" s="65"/>
      <c r="CR400" s="65"/>
      <c r="CS400" s="65"/>
      <c r="CT400" s="65"/>
      <c r="CU400" s="65"/>
      <c r="CV400" s="65"/>
      <c r="CW400" s="65"/>
      <c r="CX400" s="65"/>
      <c r="CY400" s="65"/>
      <c r="CZ400" s="65"/>
      <c r="DA400" s="65"/>
      <c r="DB400" s="65"/>
      <c r="DC400" s="65"/>
      <c r="DD400" s="65"/>
      <c r="DE400" s="65"/>
      <c r="DF400" s="65"/>
      <c r="DG400" s="65"/>
      <c r="DH400" s="65"/>
      <c r="DI400" s="65"/>
      <c r="DJ400" s="65"/>
      <c r="DK400" s="65"/>
      <c r="DL400" s="65"/>
      <c r="DM400" s="65"/>
      <c r="DN400" s="65"/>
      <c r="DO400" s="65"/>
      <c r="DP400" s="65"/>
      <c r="DQ400" s="65"/>
      <c r="DR400" s="65"/>
      <c r="DS400" s="65"/>
    </row>
    <row r="401" spans="1:172" s="64" customFormat="1" x14ac:dyDescent="0.25">
      <c r="A401" s="258"/>
      <c r="B401" s="138" t="s">
        <v>19</v>
      </c>
      <c r="C401" s="139"/>
      <c r="D401" s="142">
        <v>100</v>
      </c>
      <c r="E401" s="141">
        <v>100</v>
      </c>
      <c r="F401" s="142"/>
      <c r="G401" s="141"/>
      <c r="H401" s="141"/>
      <c r="I401" s="142"/>
      <c r="J401" s="143"/>
      <c r="K401" s="214"/>
      <c r="L401" s="214"/>
      <c r="M401" s="214"/>
      <c r="N401" s="214"/>
      <c r="O401" s="214"/>
      <c r="P401" s="214"/>
      <c r="Q401" s="214"/>
      <c r="R401" s="214"/>
      <c r="S401" s="15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65"/>
      <c r="AS401" s="65"/>
      <c r="AT401" s="65"/>
      <c r="AU401" s="65"/>
      <c r="AV401" s="65"/>
      <c r="AW401" s="65"/>
      <c r="AX401" s="65"/>
      <c r="AY401" s="65"/>
      <c r="AZ401" s="65"/>
      <c r="BA401" s="65"/>
      <c r="BB401" s="65"/>
      <c r="BC401" s="65"/>
      <c r="BD401" s="65"/>
      <c r="BE401" s="65"/>
      <c r="BF401" s="65"/>
      <c r="BG401" s="65"/>
      <c r="BH401" s="65"/>
      <c r="BI401" s="65"/>
      <c r="BJ401" s="65"/>
      <c r="BK401" s="65"/>
      <c r="BL401" s="65"/>
      <c r="BM401" s="65"/>
      <c r="BN401" s="65"/>
      <c r="BO401" s="65"/>
      <c r="BP401" s="65"/>
      <c r="BQ401" s="65"/>
      <c r="BR401" s="65"/>
      <c r="BS401" s="65"/>
      <c r="BT401" s="65"/>
      <c r="BU401" s="65"/>
      <c r="BV401" s="65"/>
      <c r="BW401" s="65"/>
      <c r="BX401" s="65"/>
      <c r="BY401" s="65"/>
      <c r="BZ401" s="65"/>
      <c r="CA401" s="65"/>
      <c r="CB401" s="65"/>
      <c r="CC401" s="65"/>
      <c r="CD401" s="65"/>
      <c r="CE401" s="65"/>
      <c r="CF401" s="65"/>
      <c r="CG401" s="65"/>
      <c r="CH401" s="65"/>
      <c r="CI401" s="65"/>
      <c r="CJ401" s="65"/>
      <c r="CK401" s="65"/>
      <c r="CL401" s="65"/>
      <c r="CM401" s="65"/>
      <c r="CN401" s="65"/>
      <c r="CO401" s="65"/>
      <c r="CP401" s="65"/>
      <c r="CQ401" s="65"/>
      <c r="CR401" s="65"/>
      <c r="CS401" s="65"/>
      <c r="CT401" s="65"/>
      <c r="CU401" s="65"/>
      <c r="CV401" s="65"/>
      <c r="CW401" s="65"/>
      <c r="CX401" s="65"/>
      <c r="CY401" s="65"/>
      <c r="CZ401" s="65"/>
      <c r="DA401" s="65"/>
      <c r="DB401" s="65"/>
      <c r="DC401" s="65"/>
      <c r="DD401" s="65"/>
      <c r="DE401" s="65"/>
      <c r="DF401" s="65"/>
      <c r="DG401" s="65"/>
      <c r="DH401" s="65"/>
      <c r="DI401" s="65"/>
      <c r="DJ401" s="65"/>
      <c r="DK401" s="65"/>
      <c r="DL401" s="65"/>
      <c r="DM401" s="65"/>
      <c r="DN401" s="65"/>
      <c r="DO401" s="65"/>
      <c r="DP401" s="65"/>
      <c r="DQ401" s="65"/>
      <c r="DR401" s="65"/>
      <c r="DS401" s="65"/>
    </row>
    <row r="402" spans="1:172" ht="26.25" x14ac:dyDescent="0.25">
      <c r="A402" s="137" t="s">
        <v>25</v>
      </c>
      <c r="B402" s="138"/>
      <c r="C402" s="139" t="s">
        <v>26</v>
      </c>
      <c r="D402" s="212"/>
      <c r="E402" s="210"/>
      <c r="F402" s="142">
        <v>2.2999999999999998</v>
      </c>
      <c r="G402" s="141">
        <v>4.5</v>
      </c>
      <c r="H402" s="140">
        <v>15.4</v>
      </c>
      <c r="I402" s="142">
        <v>111</v>
      </c>
      <c r="J402" s="143" t="s">
        <v>27</v>
      </c>
    </row>
    <row r="403" spans="1:172" x14ac:dyDescent="0.25">
      <c r="A403" s="137"/>
      <c r="B403" s="138" t="s">
        <v>28</v>
      </c>
      <c r="C403" s="139"/>
      <c r="D403" s="142">
        <v>30</v>
      </c>
      <c r="E403" s="141">
        <v>30</v>
      </c>
      <c r="F403" s="142"/>
      <c r="G403" s="141"/>
      <c r="H403" s="141"/>
      <c r="I403" s="142"/>
      <c r="J403" s="143"/>
    </row>
    <row r="404" spans="1:172" ht="15.75" thickBot="1" x14ac:dyDescent="0.3">
      <c r="A404" s="137"/>
      <c r="B404" s="138" t="s">
        <v>22</v>
      </c>
      <c r="C404" s="139"/>
      <c r="D404" s="142">
        <v>5</v>
      </c>
      <c r="E404" s="141">
        <v>5</v>
      </c>
      <c r="F404" s="142" t="s">
        <v>1</v>
      </c>
      <c r="G404" s="141"/>
      <c r="H404" s="141"/>
      <c r="I404" s="142"/>
      <c r="J404" s="143"/>
    </row>
    <row r="405" spans="1:172" ht="15.75" thickBot="1" x14ac:dyDescent="0.3">
      <c r="A405" s="223" t="s">
        <v>29</v>
      </c>
      <c r="B405" s="224"/>
      <c r="C405" s="225">
        <v>420</v>
      </c>
      <c r="D405" s="208"/>
      <c r="E405" s="207"/>
      <c r="F405" s="207">
        <v>12.016666666666666</v>
      </c>
      <c r="G405" s="207">
        <v>14.503333333333334</v>
      </c>
      <c r="H405" s="207">
        <v>51.80833333333333</v>
      </c>
      <c r="I405" s="207">
        <v>385.5</v>
      </c>
      <c r="J405" s="207"/>
    </row>
    <row r="406" spans="1:172" x14ac:dyDescent="0.25">
      <c r="A406" s="137" t="s">
        <v>30</v>
      </c>
      <c r="B406" s="138"/>
      <c r="C406" s="226">
        <v>125</v>
      </c>
      <c r="D406" s="227">
        <v>125</v>
      </c>
      <c r="E406" s="226">
        <v>125</v>
      </c>
      <c r="F406" s="142">
        <v>0.87</v>
      </c>
      <c r="G406" s="141">
        <v>0.25</v>
      </c>
      <c r="H406" s="140">
        <v>20</v>
      </c>
      <c r="I406" s="141">
        <v>85</v>
      </c>
      <c r="J406" s="143" t="s">
        <v>300</v>
      </c>
    </row>
    <row r="407" spans="1:172" ht="15" customHeight="1" thickBot="1" x14ac:dyDescent="0.3">
      <c r="A407" s="137" t="s">
        <v>217</v>
      </c>
      <c r="B407" s="138"/>
      <c r="C407" s="226"/>
      <c r="D407" s="227"/>
      <c r="E407" s="226"/>
      <c r="F407" s="142"/>
      <c r="G407" s="141"/>
      <c r="H407" s="140"/>
      <c r="I407" s="141"/>
      <c r="J407" s="143"/>
    </row>
    <row r="408" spans="1:172" ht="19.5" customHeight="1" thickBot="1" x14ac:dyDescent="0.3">
      <c r="A408" s="223" t="s">
        <v>29</v>
      </c>
      <c r="B408" s="224"/>
      <c r="C408" s="225">
        <v>125</v>
      </c>
      <c r="D408" s="274"/>
      <c r="E408" s="228"/>
      <c r="F408" s="193">
        <v>0.87</v>
      </c>
      <c r="G408" s="193">
        <v>0.25</v>
      </c>
      <c r="H408" s="193">
        <v>16.5</v>
      </c>
      <c r="I408" s="193">
        <v>71</v>
      </c>
      <c r="J408" s="207"/>
    </row>
    <row r="409" spans="1:172" ht="19.5" customHeight="1" thickBot="1" x14ac:dyDescent="0.3">
      <c r="A409" s="229"/>
      <c r="B409" s="230"/>
      <c r="C409" s="231">
        <v>545</v>
      </c>
      <c r="D409" s="269"/>
      <c r="E409" s="257"/>
      <c r="F409" s="279">
        <v>12.886666666666665</v>
      </c>
      <c r="G409" s="279">
        <v>14.753333333333334</v>
      </c>
      <c r="H409" s="279">
        <v>68.308333333333337</v>
      </c>
      <c r="I409" s="279">
        <v>456.5</v>
      </c>
      <c r="J409" s="280"/>
    </row>
    <row r="410" spans="1:172" ht="15" customHeight="1" x14ac:dyDescent="0.25">
      <c r="A410" s="229"/>
      <c r="B410" s="230" t="s">
        <v>32</v>
      </c>
      <c r="C410" s="231"/>
      <c r="D410" s="281"/>
      <c r="E410" s="234"/>
      <c r="F410" s="140"/>
      <c r="G410" s="141"/>
      <c r="H410" s="140"/>
      <c r="I410" s="142"/>
      <c r="J410" s="141"/>
    </row>
    <row r="411" spans="1:172" x14ac:dyDescent="0.25">
      <c r="A411" s="130" t="s">
        <v>388</v>
      </c>
      <c r="B411" s="103"/>
      <c r="C411" s="139">
        <v>50</v>
      </c>
      <c r="D411" s="140"/>
      <c r="E411" s="141"/>
      <c r="F411" s="140">
        <v>0.7</v>
      </c>
      <c r="G411" s="141">
        <v>2.5</v>
      </c>
      <c r="H411" s="140">
        <v>4.5</v>
      </c>
      <c r="I411" s="142">
        <v>43.5</v>
      </c>
      <c r="J411" s="143" t="s">
        <v>430</v>
      </c>
      <c r="K411" s="155"/>
      <c r="R411" s="155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2"/>
      <c r="CC411" s="72"/>
      <c r="CD411" s="72"/>
      <c r="CE411" s="72"/>
      <c r="CF411" s="72"/>
      <c r="CG411" s="72"/>
      <c r="CH411" s="72"/>
      <c r="CI411" s="72"/>
      <c r="CJ411" s="72"/>
      <c r="CK411" s="72"/>
      <c r="CL411" s="72"/>
      <c r="CM411" s="72"/>
      <c r="CN411" s="72"/>
      <c r="CO411" s="72"/>
      <c r="CP411" s="72"/>
      <c r="CQ411" s="72"/>
      <c r="CR411" s="72"/>
      <c r="CS411" s="72"/>
      <c r="CT411" s="72"/>
      <c r="CU411" s="72"/>
      <c r="CV411" s="72"/>
      <c r="CW411" s="72"/>
      <c r="CX411" s="72"/>
      <c r="CY411" s="72"/>
      <c r="CZ411" s="72"/>
      <c r="DA411" s="72"/>
      <c r="DB411" s="72"/>
      <c r="DC411" s="72"/>
      <c r="DD411" s="72"/>
      <c r="DE411" s="72"/>
      <c r="DF411" s="72"/>
      <c r="DG411" s="72"/>
      <c r="DH411" s="72"/>
      <c r="DI411" s="72"/>
      <c r="DJ411" s="72"/>
      <c r="DK411" s="72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</row>
    <row r="412" spans="1:172" x14ac:dyDescent="0.25">
      <c r="A412" s="130"/>
      <c r="B412" s="103" t="s">
        <v>389</v>
      </c>
      <c r="C412" s="139"/>
      <c r="D412" s="140">
        <v>50.6</v>
      </c>
      <c r="E412" s="141">
        <v>40.5</v>
      </c>
      <c r="F412" s="140"/>
      <c r="G412" s="141"/>
      <c r="H412" s="140"/>
      <c r="I412" s="142"/>
      <c r="J412" s="155"/>
      <c r="K412" s="155"/>
      <c r="R412" s="155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  <c r="CG412" s="72"/>
      <c r="CH412" s="72"/>
      <c r="CI412" s="72"/>
      <c r="CJ412" s="72"/>
      <c r="CK412" s="72"/>
      <c r="CL412" s="72"/>
      <c r="CM412" s="72"/>
      <c r="CN412" s="72"/>
      <c r="CO412" s="72"/>
      <c r="CP412" s="72"/>
      <c r="CQ412" s="72"/>
      <c r="CR412" s="72"/>
      <c r="CS412" s="72"/>
      <c r="CT412" s="72"/>
      <c r="CU412" s="72"/>
      <c r="CV412" s="72"/>
      <c r="CW412" s="72"/>
      <c r="CX412" s="72"/>
      <c r="CY412" s="72"/>
      <c r="CZ412" s="72"/>
      <c r="DA412" s="72"/>
      <c r="DB412" s="72"/>
      <c r="DC412" s="72"/>
      <c r="DD412" s="72"/>
      <c r="DE412" s="72"/>
      <c r="DF412" s="72"/>
      <c r="DG412" s="72"/>
      <c r="DH412" s="72"/>
      <c r="DI412" s="72"/>
      <c r="DJ412" s="72"/>
      <c r="DK412" s="7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</row>
    <row r="413" spans="1:172" x14ac:dyDescent="0.25">
      <c r="A413" s="130"/>
      <c r="B413" s="103" t="s">
        <v>206</v>
      </c>
      <c r="C413" s="139"/>
      <c r="D413" s="140">
        <v>6.25</v>
      </c>
      <c r="E413" s="141">
        <v>5</v>
      </c>
      <c r="F413" s="140"/>
      <c r="G413" s="141"/>
      <c r="H413" s="140"/>
      <c r="I413" s="142"/>
      <c r="J413" s="155"/>
      <c r="K413" s="155"/>
      <c r="R413" s="155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2"/>
      <c r="CE413" s="72"/>
      <c r="CF413" s="72"/>
      <c r="CG413" s="72"/>
      <c r="CH413" s="72"/>
      <c r="CI413" s="72"/>
      <c r="CJ413" s="72"/>
      <c r="CK413" s="72"/>
      <c r="CL413" s="72"/>
      <c r="CM413" s="72"/>
      <c r="CN413" s="72"/>
      <c r="CO413" s="72"/>
      <c r="CP413" s="72"/>
      <c r="CQ413" s="72"/>
      <c r="CR413" s="72"/>
      <c r="CS413" s="72"/>
      <c r="CT413" s="72"/>
      <c r="CU413" s="72"/>
      <c r="CV413" s="72"/>
      <c r="CW413" s="72"/>
      <c r="CX413" s="72"/>
      <c r="CY413" s="72"/>
      <c r="CZ413" s="72"/>
      <c r="DA413" s="72"/>
      <c r="DB413" s="72"/>
      <c r="DC413" s="72"/>
      <c r="DD413" s="72"/>
      <c r="DE413" s="72"/>
      <c r="DF413" s="72"/>
      <c r="DG413" s="72"/>
      <c r="DH413" s="72"/>
      <c r="DI413" s="72"/>
      <c r="DJ413" s="72"/>
      <c r="DK413" s="72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</row>
    <row r="414" spans="1:172" x14ac:dyDescent="0.25">
      <c r="A414" s="130"/>
      <c r="B414" s="103" t="s">
        <v>54</v>
      </c>
      <c r="C414" s="139"/>
      <c r="D414" s="140">
        <v>0.8</v>
      </c>
      <c r="E414" s="141">
        <v>0.8</v>
      </c>
      <c r="F414" s="140"/>
      <c r="G414" s="141"/>
      <c r="H414" s="140"/>
      <c r="I414" s="142"/>
      <c r="J414" s="155"/>
      <c r="K414" s="155"/>
      <c r="R414" s="155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2"/>
      <c r="CC414" s="72"/>
      <c r="CD414" s="72"/>
      <c r="CE414" s="72"/>
      <c r="CF414" s="72"/>
      <c r="CG414" s="72"/>
      <c r="CH414" s="72"/>
      <c r="CI414" s="72"/>
      <c r="CJ414" s="72"/>
      <c r="CK414" s="72"/>
      <c r="CL414" s="72"/>
      <c r="CM414" s="72"/>
      <c r="CN414" s="72"/>
      <c r="CO414" s="72"/>
      <c r="CP414" s="72"/>
      <c r="CQ414" s="72"/>
      <c r="CR414" s="72"/>
      <c r="CS414" s="72"/>
      <c r="CT414" s="72"/>
      <c r="CU414" s="72"/>
      <c r="CV414" s="72"/>
      <c r="CW414" s="72"/>
      <c r="CX414" s="72"/>
      <c r="CY414" s="72"/>
      <c r="CZ414" s="72"/>
      <c r="DA414" s="72"/>
      <c r="DB414" s="72"/>
      <c r="DC414" s="72"/>
      <c r="DD414" s="72"/>
      <c r="DE414" s="72"/>
      <c r="DF414" s="72"/>
      <c r="DG414" s="72"/>
      <c r="DH414" s="72"/>
      <c r="DI414" s="72"/>
      <c r="DJ414" s="72"/>
      <c r="DK414" s="72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</row>
    <row r="415" spans="1:172" x14ac:dyDescent="0.25">
      <c r="A415" s="130"/>
      <c r="B415" s="103" t="s">
        <v>38</v>
      </c>
      <c r="C415" s="139"/>
      <c r="D415" s="140">
        <v>2.5</v>
      </c>
      <c r="E415" s="141">
        <v>2.5</v>
      </c>
      <c r="F415" s="140"/>
      <c r="G415" s="141"/>
      <c r="H415" s="140"/>
      <c r="I415" s="142"/>
      <c r="J415" s="155"/>
      <c r="K415" s="155"/>
      <c r="R415" s="155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/>
      <c r="CB415" s="72"/>
      <c r="CC415" s="72"/>
      <c r="CD415" s="72"/>
      <c r="CE415" s="72"/>
      <c r="CF415" s="72"/>
      <c r="CG415" s="72"/>
      <c r="CH415" s="72"/>
      <c r="CI415" s="72"/>
      <c r="CJ415" s="72"/>
      <c r="CK415" s="72"/>
      <c r="CL415" s="72"/>
      <c r="CM415" s="72"/>
      <c r="CN415" s="72"/>
      <c r="CO415" s="72"/>
      <c r="CP415" s="72"/>
      <c r="CQ415" s="72"/>
      <c r="CR415" s="72"/>
      <c r="CS415" s="72"/>
      <c r="CT415" s="72"/>
      <c r="CU415" s="72"/>
      <c r="CV415" s="72"/>
      <c r="CW415" s="72"/>
      <c r="CX415" s="72"/>
      <c r="CY415" s="72"/>
      <c r="CZ415" s="72"/>
      <c r="DA415" s="72"/>
      <c r="DB415" s="72"/>
      <c r="DC415" s="72"/>
      <c r="DD415" s="72"/>
      <c r="DE415" s="72"/>
      <c r="DF415" s="72"/>
      <c r="DG415" s="72"/>
      <c r="DH415" s="72"/>
      <c r="DI415" s="72"/>
      <c r="DJ415" s="72"/>
      <c r="DK415" s="72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</row>
    <row r="416" spans="1:172" x14ac:dyDescent="0.25">
      <c r="A416" s="130"/>
      <c r="B416" s="103" t="s">
        <v>43</v>
      </c>
      <c r="C416" s="139"/>
      <c r="D416" s="140">
        <v>0.2</v>
      </c>
      <c r="E416" s="141">
        <v>0.2</v>
      </c>
      <c r="F416" s="140"/>
      <c r="G416" s="141"/>
      <c r="H416" s="140"/>
      <c r="I416" s="142"/>
      <c r="J416" s="155"/>
      <c r="K416" s="155"/>
      <c r="R416" s="155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2"/>
      <c r="CE416" s="72"/>
      <c r="CF416" s="72"/>
      <c r="CG416" s="72"/>
      <c r="CH416" s="72"/>
      <c r="CI416" s="72"/>
      <c r="CJ416" s="72"/>
      <c r="CK416" s="72"/>
      <c r="CL416" s="72"/>
      <c r="CM416" s="72"/>
      <c r="CN416" s="72"/>
      <c r="CO416" s="72"/>
      <c r="CP416" s="72"/>
      <c r="CQ416" s="72"/>
      <c r="CR416" s="72"/>
      <c r="CS416" s="72"/>
      <c r="CT416" s="72"/>
      <c r="CU416" s="72"/>
      <c r="CV416" s="72"/>
      <c r="CW416" s="72"/>
      <c r="CX416" s="72"/>
      <c r="CY416" s="72"/>
      <c r="CZ416" s="72"/>
      <c r="DA416" s="72"/>
      <c r="DB416" s="72"/>
      <c r="DC416" s="72"/>
      <c r="DD416" s="72"/>
      <c r="DE416" s="72"/>
      <c r="DF416" s="72"/>
      <c r="DG416" s="72"/>
      <c r="DH416" s="72"/>
      <c r="DI416" s="72"/>
      <c r="DJ416" s="72"/>
      <c r="DK416" s="72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</row>
    <row r="417" spans="1:141" ht="39" x14ac:dyDescent="0.25">
      <c r="A417" s="137" t="s">
        <v>198</v>
      </c>
      <c r="B417" s="138"/>
      <c r="C417" s="139" t="s">
        <v>110</v>
      </c>
      <c r="D417" s="140"/>
      <c r="E417" s="141"/>
      <c r="F417" s="140">
        <v>4.8600000000000003</v>
      </c>
      <c r="G417" s="141">
        <v>5.8</v>
      </c>
      <c r="H417" s="140">
        <v>15.24</v>
      </c>
      <c r="I417" s="142">
        <v>132.6</v>
      </c>
      <c r="J417" s="143" t="s">
        <v>232</v>
      </c>
    </row>
    <row r="418" spans="1:141" x14ac:dyDescent="0.25">
      <c r="A418" s="137"/>
      <c r="B418" s="138" t="s">
        <v>154</v>
      </c>
      <c r="C418" s="160"/>
      <c r="D418" s="139">
        <v>17.100000000000001</v>
      </c>
      <c r="E418" s="163">
        <v>17.100000000000001</v>
      </c>
      <c r="F418" s="142"/>
      <c r="G418" s="142"/>
      <c r="H418" s="142"/>
      <c r="I418" s="142"/>
      <c r="J418" s="143"/>
    </row>
    <row r="419" spans="1:141" x14ac:dyDescent="0.25">
      <c r="A419" s="137"/>
      <c r="B419" s="138" t="s">
        <v>37</v>
      </c>
      <c r="C419" s="160"/>
      <c r="D419" s="139">
        <v>1.79</v>
      </c>
      <c r="E419" s="163">
        <v>1.5</v>
      </c>
      <c r="F419" s="141"/>
      <c r="G419" s="141"/>
      <c r="H419" s="140"/>
      <c r="I419" s="141"/>
      <c r="J419" s="143"/>
    </row>
    <row r="420" spans="1:141" x14ac:dyDescent="0.25">
      <c r="A420" s="137"/>
      <c r="B420" s="138" t="s">
        <v>55</v>
      </c>
      <c r="C420" s="160"/>
      <c r="D420" s="139">
        <v>1.5</v>
      </c>
      <c r="E420" s="163">
        <v>1.5</v>
      </c>
      <c r="F420" s="141"/>
      <c r="G420" s="141"/>
      <c r="H420" s="140"/>
      <c r="I420" s="141"/>
      <c r="J420" s="143"/>
    </row>
    <row r="421" spans="1:141" x14ac:dyDescent="0.25">
      <c r="A421" s="137"/>
      <c r="B421" s="138" t="s">
        <v>197</v>
      </c>
      <c r="C421" s="160"/>
      <c r="D421" s="139">
        <v>1.7</v>
      </c>
      <c r="E421" s="163">
        <v>1.7</v>
      </c>
      <c r="F421" s="141"/>
      <c r="G421" s="141"/>
      <c r="H421" s="140"/>
      <c r="I421" s="141"/>
      <c r="J421" s="143"/>
    </row>
    <row r="422" spans="1:141" x14ac:dyDescent="0.25">
      <c r="A422" s="137"/>
      <c r="B422" s="138" t="s">
        <v>87</v>
      </c>
      <c r="C422" s="160"/>
      <c r="D422" s="160"/>
      <c r="E422" s="163">
        <v>20.100000000000001</v>
      </c>
      <c r="F422" s="141"/>
      <c r="G422" s="141"/>
      <c r="H422" s="140"/>
      <c r="I422" s="141"/>
      <c r="J422" s="143"/>
    </row>
    <row r="423" spans="1:141" x14ac:dyDescent="0.25">
      <c r="A423" s="137"/>
      <c r="B423" s="138" t="s">
        <v>34</v>
      </c>
      <c r="C423" s="139"/>
      <c r="D423" s="140">
        <v>86</v>
      </c>
      <c r="E423" s="141">
        <v>60</v>
      </c>
      <c r="F423" s="140"/>
      <c r="G423" s="141"/>
      <c r="H423" s="140"/>
      <c r="I423" s="142"/>
      <c r="J423" s="143"/>
    </row>
    <row r="424" spans="1:141" x14ac:dyDescent="0.25">
      <c r="A424" s="137"/>
      <c r="B424" s="138" t="s">
        <v>36</v>
      </c>
      <c r="C424" s="139"/>
      <c r="D424" s="140">
        <v>10</v>
      </c>
      <c r="E424" s="141">
        <v>8</v>
      </c>
      <c r="F424" s="140"/>
      <c r="G424" s="141"/>
      <c r="H424" s="140"/>
      <c r="I424" s="142"/>
      <c r="J424" s="143"/>
    </row>
    <row r="425" spans="1:141" x14ac:dyDescent="0.25">
      <c r="A425" s="137"/>
      <c r="B425" s="138" t="s">
        <v>37</v>
      </c>
      <c r="C425" s="139"/>
      <c r="D425" s="140">
        <v>9.52</v>
      </c>
      <c r="E425" s="141">
        <v>8</v>
      </c>
      <c r="F425" s="140"/>
      <c r="G425" s="141"/>
      <c r="H425" s="140"/>
      <c r="I425" s="142"/>
      <c r="J425" s="143"/>
    </row>
    <row r="426" spans="1:141" x14ac:dyDescent="0.25">
      <c r="A426" s="137"/>
      <c r="B426" s="138" t="s">
        <v>333</v>
      </c>
      <c r="C426" s="139"/>
      <c r="D426" s="140">
        <v>8</v>
      </c>
      <c r="E426" s="141">
        <v>8</v>
      </c>
      <c r="F426" s="140"/>
      <c r="G426" s="141"/>
      <c r="H426" s="140"/>
      <c r="I426" s="142"/>
      <c r="J426" s="143"/>
    </row>
    <row r="427" spans="1:141" x14ac:dyDescent="0.25">
      <c r="A427" s="137"/>
      <c r="B427" s="138" t="s">
        <v>38</v>
      </c>
      <c r="C427" s="139"/>
      <c r="D427" s="140">
        <v>2.4</v>
      </c>
      <c r="E427" s="141">
        <v>2.4</v>
      </c>
      <c r="F427" s="140"/>
      <c r="G427" s="141"/>
      <c r="H427" s="140"/>
      <c r="I427" s="142"/>
      <c r="J427" s="143"/>
    </row>
    <row r="428" spans="1:141" x14ac:dyDescent="0.25">
      <c r="A428" s="137"/>
      <c r="B428" s="138" t="s">
        <v>21</v>
      </c>
      <c r="C428" s="139"/>
      <c r="D428" s="140">
        <v>1</v>
      </c>
      <c r="E428" s="141">
        <v>1</v>
      </c>
      <c r="F428" s="140"/>
      <c r="G428" s="141"/>
      <c r="H428" s="140"/>
      <c r="I428" s="142"/>
      <c r="J428" s="143"/>
    </row>
    <row r="429" spans="1:141" x14ac:dyDescent="0.25">
      <c r="A429" s="137"/>
      <c r="B429" s="138" t="s">
        <v>19</v>
      </c>
      <c r="C429" s="139"/>
      <c r="D429" s="140">
        <v>152</v>
      </c>
      <c r="E429" s="141">
        <v>152</v>
      </c>
      <c r="F429" s="140"/>
      <c r="G429" s="141"/>
      <c r="H429" s="140"/>
      <c r="I429" s="142"/>
      <c r="J429" s="143"/>
    </row>
    <row r="430" spans="1:141" s="71" customFormat="1" ht="17.25" customHeight="1" x14ac:dyDescent="0.25">
      <c r="A430" s="213" t="s">
        <v>354</v>
      </c>
      <c r="B430" s="214"/>
      <c r="C430" s="222">
        <v>160</v>
      </c>
      <c r="D430" s="215"/>
      <c r="E430" s="222"/>
      <c r="F430" s="215">
        <v>11.8</v>
      </c>
      <c r="G430" s="222">
        <v>13.5</v>
      </c>
      <c r="H430" s="215">
        <v>38.9</v>
      </c>
      <c r="I430" s="282">
        <v>324</v>
      </c>
      <c r="J430" s="215" t="s">
        <v>361</v>
      </c>
      <c r="K430" s="214"/>
      <c r="L430" s="214"/>
      <c r="M430" s="214"/>
      <c r="N430" s="214"/>
      <c r="O430" s="214"/>
      <c r="P430" s="214"/>
      <c r="Q430" s="214"/>
      <c r="R430" s="214"/>
      <c r="S430" s="15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65"/>
      <c r="AS430" s="65"/>
      <c r="AT430" s="65"/>
      <c r="AU430" s="65"/>
      <c r="AV430" s="65"/>
      <c r="AW430" s="65"/>
      <c r="AX430" s="65"/>
      <c r="AY430" s="65"/>
      <c r="AZ430" s="65"/>
      <c r="BA430" s="65"/>
      <c r="BB430" s="65"/>
      <c r="BC430" s="65"/>
      <c r="BD430" s="65"/>
      <c r="BE430" s="65"/>
      <c r="BF430" s="65"/>
      <c r="BG430" s="65"/>
      <c r="BH430" s="65"/>
      <c r="BI430" s="65"/>
      <c r="BJ430" s="65"/>
      <c r="BK430" s="65"/>
      <c r="BL430" s="65"/>
      <c r="BM430" s="65"/>
      <c r="BN430" s="65"/>
      <c r="BO430" s="65"/>
      <c r="BP430" s="65"/>
      <c r="BQ430" s="65"/>
      <c r="BR430" s="65"/>
      <c r="BS430" s="65"/>
      <c r="BT430" s="65"/>
      <c r="BU430" s="65"/>
      <c r="BV430" s="65"/>
      <c r="BW430" s="65"/>
      <c r="BX430" s="65"/>
      <c r="BY430" s="65"/>
      <c r="BZ430" s="65"/>
      <c r="CA430" s="65"/>
      <c r="CB430" s="65"/>
      <c r="CC430" s="65"/>
      <c r="CD430" s="65"/>
      <c r="CE430" s="65"/>
      <c r="CF430" s="65"/>
      <c r="CG430" s="65"/>
      <c r="CH430" s="65"/>
      <c r="CI430" s="65"/>
      <c r="CJ430" s="65"/>
      <c r="CK430" s="65"/>
      <c r="CL430" s="65"/>
      <c r="CM430" s="65"/>
      <c r="CN430" s="65"/>
      <c r="CO430" s="65"/>
      <c r="CP430" s="65"/>
      <c r="CQ430" s="65"/>
      <c r="CR430" s="65"/>
      <c r="CS430" s="65"/>
      <c r="CT430" s="65"/>
      <c r="CU430" s="65"/>
      <c r="CV430" s="65"/>
      <c r="CW430" s="65"/>
      <c r="CX430" s="65"/>
      <c r="CY430" s="65"/>
      <c r="CZ430" s="65"/>
      <c r="DA430" s="65"/>
      <c r="DB430" s="65"/>
      <c r="DC430" s="65"/>
      <c r="DD430" s="65"/>
      <c r="DE430" s="65"/>
      <c r="DF430" s="65"/>
      <c r="DG430" s="65"/>
      <c r="DH430" s="65"/>
      <c r="DI430" s="65"/>
      <c r="DJ430" s="65"/>
      <c r="DK430" s="65"/>
      <c r="DL430" s="65"/>
      <c r="DM430" s="65"/>
      <c r="DN430" s="65"/>
      <c r="DO430" s="65"/>
      <c r="DP430" s="65"/>
      <c r="DQ430" s="65"/>
      <c r="DR430" s="65"/>
      <c r="DS430" s="65"/>
      <c r="DT430" s="65"/>
      <c r="DU430" s="65"/>
      <c r="DV430" s="65"/>
      <c r="DW430" s="65"/>
      <c r="DX430" s="65"/>
      <c r="DY430" s="65"/>
      <c r="DZ430" s="65"/>
      <c r="EA430" s="65"/>
      <c r="EB430" s="65"/>
      <c r="EC430" s="65"/>
      <c r="ED430" s="65"/>
      <c r="EE430" s="65"/>
      <c r="EF430" s="65"/>
      <c r="EG430" s="65"/>
      <c r="EH430" s="65"/>
      <c r="EI430" s="65"/>
      <c r="EJ430" s="65"/>
      <c r="EK430" s="65"/>
    </row>
    <row r="431" spans="1:141" s="71" customFormat="1" ht="17.25" customHeight="1" x14ac:dyDescent="0.25">
      <c r="A431" s="213"/>
      <c r="B431" s="214" t="s">
        <v>89</v>
      </c>
      <c r="C431" s="222"/>
      <c r="D431" s="215">
        <v>104.58</v>
      </c>
      <c r="E431" s="222">
        <v>68</v>
      </c>
      <c r="F431" s="215"/>
      <c r="G431" s="222"/>
      <c r="H431" s="215"/>
      <c r="I431" s="282"/>
      <c r="J431" s="215"/>
      <c r="K431" s="214"/>
      <c r="L431" s="214"/>
      <c r="M431" s="214"/>
      <c r="N431" s="214"/>
      <c r="O431" s="214"/>
      <c r="P431" s="214"/>
      <c r="Q431" s="214"/>
      <c r="R431" s="214"/>
      <c r="S431" s="15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65"/>
      <c r="AS431" s="65"/>
      <c r="AT431" s="65"/>
      <c r="AU431" s="65"/>
      <c r="AV431" s="65"/>
      <c r="AW431" s="65"/>
      <c r="AX431" s="65"/>
      <c r="AY431" s="65"/>
      <c r="AZ431" s="65"/>
      <c r="BA431" s="65"/>
      <c r="BB431" s="65"/>
      <c r="BC431" s="65"/>
      <c r="BD431" s="65"/>
      <c r="BE431" s="65"/>
      <c r="BF431" s="65"/>
      <c r="BG431" s="65"/>
      <c r="BH431" s="65"/>
      <c r="BI431" s="65"/>
      <c r="BJ431" s="65"/>
      <c r="BK431" s="65"/>
      <c r="BL431" s="65"/>
      <c r="BM431" s="65"/>
      <c r="BN431" s="65"/>
      <c r="BO431" s="65"/>
      <c r="BP431" s="65"/>
      <c r="BQ431" s="65"/>
      <c r="BR431" s="65"/>
      <c r="BS431" s="65"/>
      <c r="BT431" s="65"/>
      <c r="BU431" s="65"/>
      <c r="BV431" s="65"/>
      <c r="BW431" s="65"/>
      <c r="BX431" s="65"/>
      <c r="BY431" s="65"/>
      <c r="BZ431" s="65"/>
      <c r="CA431" s="65"/>
      <c r="CB431" s="65"/>
      <c r="CC431" s="65"/>
      <c r="CD431" s="65"/>
      <c r="CE431" s="65"/>
      <c r="CF431" s="65"/>
      <c r="CG431" s="65"/>
      <c r="CH431" s="65"/>
      <c r="CI431" s="65"/>
      <c r="CJ431" s="65"/>
      <c r="CK431" s="65"/>
      <c r="CL431" s="65"/>
      <c r="CM431" s="65"/>
      <c r="CN431" s="65"/>
      <c r="CO431" s="65"/>
      <c r="CP431" s="65"/>
      <c r="CQ431" s="65"/>
      <c r="CR431" s="65"/>
      <c r="CS431" s="65"/>
      <c r="CT431" s="65"/>
      <c r="CU431" s="65"/>
      <c r="CV431" s="65"/>
      <c r="CW431" s="65"/>
      <c r="CX431" s="65"/>
      <c r="CY431" s="65"/>
      <c r="CZ431" s="65"/>
      <c r="DA431" s="65"/>
      <c r="DB431" s="65"/>
      <c r="DC431" s="65"/>
      <c r="DD431" s="65"/>
      <c r="DE431" s="65"/>
      <c r="DF431" s="65"/>
      <c r="DG431" s="65"/>
      <c r="DH431" s="65"/>
      <c r="DI431" s="65"/>
      <c r="DJ431" s="65"/>
      <c r="DK431" s="65"/>
      <c r="DL431" s="65"/>
      <c r="DM431" s="65"/>
      <c r="DN431" s="65"/>
      <c r="DO431" s="65"/>
      <c r="DP431" s="65"/>
      <c r="DQ431" s="65"/>
      <c r="DR431" s="65"/>
      <c r="DS431" s="65"/>
      <c r="DT431" s="65"/>
      <c r="DU431" s="65"/>
      <c r="DV431" s="65"/>
      <c r="DW431" s="65"/>
      <c r="DX431" s="65"/>
      <c r="DY431" s="65"/>
      <c r="DZ431" s="65"/>
      <c r="EA431" s="65"/>
      <c r="EB431" s="65"/>
      <c r="EC431" s="65"/>
      <c r="ED431" s="65"/>
      <c r="EE431" s="65"/>
      <c r="EF431" s="65"/>
      <c r="EG431" s="65"/>
      <c r="EH431" s="65"/>
      <c r="EI431" s="65"/>
      <c r="EJ431" s="65"/>
      <c r="EK431" s="65"/>
    </row>
    <row r="432" spans="1:141" s="71" customFormat="1" ht="17.25" customHeight="1" x14ac:dyDescent="0.25">
      <c r="A432" s="213"/>
      <c r="B432" s="214" t="s">
        <v>38</v>
      </c>
      <c r="C432" s="222"/>
      <c r="D432" s="215">
        <v>3</v>
      </c>
      <c r="E432" s="222">
        <v>3</v>
      </c>
      <c r="F432" s="215"/>
      <c r="G432" s="222"/>
      <c r="H432" s="215"/>
      <c r="I432" s="282"/>
      <c r="J432" s="215"/>
      <c r="K432" s="214"/>
      <c r="L432" s="214"/>
      <c r="M432" s="214"/>
      <c r="N432" s="214"/>
      <c r="O432" s="214"/>
      <c r="P432" s="214"/>
      <c r="Q432" s="214"/>
      <c r="R432" s="214"/>
      <c r="S432" s="15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65"/>
      <c r="AS432" s="65"/>
      <c r="AT432" s="65"/>
      <c r="AU432" s="65"/>
      <c r="AV432" s="65"/>
      <c r="AW432" s="65"/>
      <c r="AX432" s="65"/>
      <c r="AY432" s="65"/>
      <c r="AZ432" s="65"/>
      <c r="BA432" s="65"/>
      <c r="BB432" s="65"/>
      <c r="BC432" s="65"/>
      <c r="BD432" s="65"/>
      <c r="BE432" s="65"/>
      <c r="BF432" s="65"/>
      <c r="BG432" s="65"/>
      <c r="BH432" s="65"/>
      <c r="BI432" s="65"/>
      <c r="BJ432" s="65"/>
      <c r="BK432" s="65"/>
      <c r="BL432" s="65"/>
      <c r="BM432" s="65"/>
      <c r="BN432" s="65"/>
      <c r="BO432" s="65"/>
      <c r="BP432" s="65"/>
      <c r="BQ432" s="65"/>
      <c r="BR432" s="65"/>
      <c r="BS432" s="65"/>
      <c r="BT432" s="65"/>
      <c r="BU432" s="65"/>
      <c r="BV432" s="65"/>
      <c r="BW432" s="65"/>
      <c r="BX432" s="65"/>
      <c r="BY432" s="65"/>
      <c r="BZ432" s="65"/>
      <c r="CA432" s="65"/>
      <c r="CB432" s="65"/>
      <c r="CC432" s="65"/>
      <c r="CD432" s="65"/>
      <c r="CE432" s="65"/>
      <c r="CF432" s="65"/>
      <c r="CG432" s="65"/>
      <c r="CH432" s="65"/>
      <c r="CI432" s="65"/>
      <c r="CJ432" s="65"/>
      <c r="CK432" s="65"/>
      <c r="CL432" s="65"/>
      <c r="CM432" s="65"/>
      <c r="CN432" s="65"/>
      <c r="CO432" s="65"/>
      <c r="CP432" s="65"/>
      <c r="CQ432" s="65"/>
      <c r="CR432" s="65"/>
      <c r="CS432" s="65"/>
      <c r="CT432" s="65"/>
      <c r="CU432" s="65"/>
      <c r="CV432" s="65"/>
      <c r="CW432" s="65"/>
      <c r="CX432" s="65"/>
      <c r="CY432" s="65"/>
      <c r="CZ432" s="65"/>
      <c r="DA432" s="65"/>
      <c r="DB432" s="65"/>
      <c r="DC432" s="65"/>
      <c r="DD432" s="65"/>
      <c r="DE432" s="65"/>
      <c r="DF432" s="65"/>
      <c r="DG432" s="65"/>
      <c r="DH432" s="65"/>
      <c r="DI432" s="65"/>
      <c r="DJ432" s="65"/>
      <c r="DK432" s="65"/>
      <c r="DL432" s="65"/>
      <c r="DM432" s="65"/>
      <c r="DN432" s="65"/>
      <c r="DO432" s="65"/>
      <c r="DP432" s="65"/>
      <c r="DQ432" s="65"/>
      <c r="DR432" s="65"/>
      <c r="DS432" s="65"/>
      <c r="DT432" s="65"/>
      <c r="DU432" s="65"/>
      <c r="DV432" s="65"/>
      <c r="DW432" s="65"/>
      <c r="DX432" s="65"/>
      <c r="DY432" s="65"/>
      <c r="DZ432" s="65"/>
      <c r="EA432" s="65"/>
      <c r="EB432" s="65"/>
      <c r="EC432" s="65"/>
      <c r="ED432" s="65"/>
      <c r="EE432" s="65"/>
      <c r="EF432" s="65"/>
      <c r="EG432" s="65"/>
      <c r="EH432" s="65"/>
      <c r="EI432" s="65"/>
      <c r="EJ432" s="65"/>
      <c r="EK432" s="65"/>
    </row>
    <row r="433" spans="1:172" s="71" customFormat="1" ht="17.25" customHeight="1" x14ac:dyDescent="0.25">
      <c r="A433" s="213"/>
      <c r="B433" s="214" t="s">
        <v>353</v>
      </c>
      <c r="C433" s="222"/>
      <c r="D433" s="215"/>
      <c r="E433" s="222">
        <v>50</v>
      </c>
      <c r="F433" s="215"/>
      <c r="G433" s="222"/>
      <c r="H433" s="215"/>
      <c r="I433" s="282"/>
      <c r="J433" s="215"/>
      <c r="K433" s="214"/>
      <c r="L433" s="214"/>
      <c r="M433" s="214"/>
      <c r="N433" s="214"/>
      <c r="O433" s="214"/>
      <c r="P433" s="214"/>
      <c r="Q433" s="214"/>
      <c r="R433" s="214"/>
      <c r="S433" s="15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  <c r="AT433" s="65"/>
      <c r="AU433" s="65"/>
      <c r="AV433" s="65"/>
      <c r="AW433" s="65"/>
      <c r="AX433" s="65"/>
      <c r="AY433" s="65"/>
      <c r="AZ433" s="65"/>
      <c r="BA433" s="65"/>
      <c r="BB433" s="65"/>
      <c r="BC433" s="65"/>
      <c r="BD433" s="65"/>
      <c r="BE433" s="65"/>
      <c r="BF433" s="65"/>
      <c r="BG433" s="65"/>
      <c r="BH433" s="65"/>
      <c r="BI433" s="65"/>
      <c r="BJ433" s="65"/>
      <c r="BK433" s="65"/>
      <c r="BL433" s="65"/>
      <c r="BM433" s="65"/>
      <c r="BN433" s="65"/>
      <c r="BO433" s="65"/>
      <c r="BP433" s="65"/>
      <c r="BQ433" s="65"/>
      <c r="BR433" s="65"/>
      <c r="BS433" s="65"/>
      <c r="BT433" s="65"/>
      <c r="BU433" s="65"/>
      <c r="BV433" s="65"/>
      <c r="BW433" s="65"/>
      <c r="BX433" s="65"/>
      <c r="BY433" s="65"/>
      <c r="BZ433" s="65"/>
      <c r="CA433" s="65"/>
      <c r="CB433" s="65"/>
      <c r="CC433" s="65"/>
      <c r="CD433" s="65"/>
      <c r="CE433" s="65"/>
      <c r="CF433" s="65"/>
      <c r="CG433" s="65"/>
      <c r="CH433" s="65"/>
      <c r="CI433" s="65"/>
      <c r="CJ433" s="65"/>
      <c r="CK433" s="65"/>
      <c r="CL433" s="65"/>
      <c r="CM433" s="65"/>
      <c r="CN433" s="65"/>
      <c r="CO433" s="65"/>
      <c r="CP433" s="65"/>
      <c r="CQ433" s="65"/>
      <c r="CR433" s="65"/>
      <c r="CS433" s="65"/>
      <c r="CT433" s="65"/>
      <c r="CU433" s="65"/>
      <c r="CV433" s="65"/>
      <c r="CW433" s="65"/>
      <c r="CX433" s="65"/>
      <c r="CY433" s="65"/>
      <c r="CZ433" s="65"/>
      <c r="DA433" s="65"/>
      <c r="DB433" s="65"/>
      <c r="DC433" s="65"/>
      <c r="DD433" s="65"/>
      <c r="DE433" s="65"/>
      <c r="DF433" s="65"/>
      <c r="DG433" s="65"/>
      <c r="DH433" s="65"/>
      <c r="DI433" s="65"/>
      <c r="DJ433" s="65"/>
      <c r="DK433" s="65"/>
      <c r="DL433" s="65"/>
      <c r="DM433" s="65"/>
      <c r="DN433" s="65"/>
      <c r="DO433" s="65"/>
      <c r="DP433" s="65"/>
      <c r="DQ433" s="65"/>
      <c r="DR433" s="65"/>
      <c r="DS433" s="65"/>
      <c r="DT433" s="65"/>
      <c r="DU433" s="65"/>
      <c r="DV433" s="65"/>
      <c r="DW433" s="65"/>
      <c r="DX433" s="65"/>
      <c r="DY433" s="65"/>
      <c r="DZ433" s="65"/>
      <c r="EA433" s="65"/>
      <c r="EB433" s="65"/>
      <c r="EC433" s="65"/>
      <c r="ED433" s="65"/>
      <c r="EE433" s="65"/>
      <c r="EF433" s="65"/>
      <c r="EG433" s="65"/>
      <c r="EH433" s="65"/>
      <c r="EI433" s="65"/>
      <c r="EJ433" s="65"/>
      <c r="EK433" s="65"/>
    </row>
    <row r="434" spans="1:172" s="71" customFormat="1" ht="17.25" customHeight="1" x14ac:dyDescent="0.25">
      <c r="A434" s="213"/>
      <c r="B434" s="214" t="s">
        <v>38</v>
      </c>
      <c r="C434" s="222"/>
      <c r="D434" s="215">
        <v>3</v>
      </c>
      <c r="E434" s="222">
        <v>3</v>
      </c>
      <c r="F434" s="215"/>
      <c r="G434" s="222"/>
      <c r="H434" s="215"/>
      <c r="I434" s="282"/>
      <c r="J434" s="215"/>
      <c r="K434" s="214"/>
      <c r="L434" s="214"/>
      <c r="M434" s="214"/>
      <c r="N434" s="214"/>
      <c r="O434" s="214"/>
      <c r="P434" s="214"/>
      <c r="Q434" s="214"/>
      <c r="R434" s="214"/>
      <c r="S434" s="15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C434" s="65"/>
      <c r="BD434" s="65"/>
      <c r="BE434" s="65"/>
      <c r="BF434" s="65"/>
      <c r="BG434" s="65"/>
      <c r="BH434" s="65"/>
      <c r="BI434" s="65"/>
      <c r="BJ434" s="65"/>
      <c r="BK434" s="65"/>
      <c r="BL434" s="65"/>
      <c r="BM434" s="65"/>
      <c r="BN434" s="65"/>
      <c r="BO434" s="65"/>
      <c r="BP434" s="65"/>
      <c r="BQ434" s="65"/>
      <c r="BR434" s="65"/>
      <c r="BS434" s="65"/>
      <c r="BT434" s="65"/>
      <c r="BU434" s="65"/>
      <c r="BV434" s="65"/>
      <c r="BW434" s="65"/>
      <c r="BX434" s="65"/>
      <c r="BY434" s="65"/>
      <c r="BZ434" s="65"/>
      <c r="CA434" s="65"/>
      <c r="CB434" s="65"/>
      <c r="CC434" s="65"/>
      <c r="CD434" s="65"/>
      <c r="CE434" s="65"/>
      <c r="CF434" s="65"/>
      <c r="CG434" s="65"/>
      <c r="CH434" s="65"/>
      <c r="CI434" s="65"/>
      <c r="CJ434" s="65"/>
      <c r="CK434" s="65"/>
      <c r="CL434" s="65"/>
      <c r="CM434" s="65"/>
      <c r="CN434" s="65"/>
      <c r="CO434" s="65"/>
      <c r="CP434" s="65"/>
      <c r="CQ434" s="65"/>
      <c r="CR434" s="65"/>
      <c r="CS434" s="65"/>
      <c r="CT434" s="65"/>
      <c r="CU434" s="65"/>
      <c r="CV434" s="65"/>
      <c r="CW434" s="65"/>
      <c r="CX434" s="65"/>
      <c r="CY434" s="65"/>
      <c r="CZ434" s="65"/>
      <c r="DA434" s="65"/>
      <c r="DB434" s="65"/>
      <c r="DC434" s="65"/>
      <c r="DD434" s="65"/>
      <c r="DE434" s="65"/>
      <c r="DF434" s="65"/>
      <c r="DG434" s="65"/>
      <c r="DH434" s="65"/>
      <c r="DI434" s="65"/>
      <c r="DJ434" s="65"/>
      <c r="DK434" s="65"/>
      <c r="DL434" s="65"/>
      <c r="DM434" s="65"/>
      <c r="DN434" s="65"/>
      <c r="DO434" s="65"/>
      <c r="DP434" s="65"/>
      <c r="DQ434" s="65"/>
      <c r="DR434" s="65"/>
      <c r="DS434" s="65"/>
      <c r="DT434" s="65"/>
      <c r="DU434" s="65"/>
      <c r="DV434" s="65"/>
      <c r="DW434" s="65"/>
      <c r="DX434" s="65"/>
      <c r="DY434" s="65"/>
      <c r="DZ434" s="65"/>
      <c r="EA434" s="65"/>
      <c r="EB434" s="65"/>
      <c r="EC434" s="65"/>
      <c r="ED434" s="65"/>
      <c r="EE434" s="65"/>
      <c r="EF434" s="65"/>
      <c r="EG434" s="65"/>
      <c r="EH434" s="65"/>
      <c r="EI434" s="65"/>
      <c r="EJ434" s="65"/>
      <c r="EK434" s="65"/>
    </row>
    <row r="435" spans="1:172" s="71" customFormat="1" ht="17.25" customHeight="1" x14ac:dyDescent="0.25">
      <c r="A435" s="213"/>
      <c r="B435" s="214" t="s">
        <v>36</v>
      </c>
      <c r="C435" s="222"/>
      <c r="D435" s="215">
        <v>17.88</v>
      </c>
      <c r="E435" s="222">
        <v>14.3</v>
      </c>
      <c r="F435" s="215"/>
      <c r="G435" s="222"/>
      <c r="H435" s="215"/>
      <c r="I435" s="282"/>
      <c r="J435" s="215"/>
      <c r="K435" s="214"/>
      <c r="L435" s="214"/>
      <c r="M435" s="214"/>
      <c r="N435" s="214"/>
      <c r="O435" s="214"/>
      <c r="P435" s="214"/>
      <c r="Q435" s="214"/>
      <c r="R435" s="214"/>
      <c r="S435" s="15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65"/>
      <c r="AS435" s="65"/>
      <c r="AT435" s="65"/>
      <c r="AU435" s="65"/>
      <c r="AV435" s="65"/>
      <c r="AW435" s="65"/>
      <c r="AX435" s="65"/>
      <c r="AY435" s="65"/>
      <c r="AZ435" s="65"/>
      <c r="BA435" s="65"/>
      <c r="BB435" s="65"/>
      <c r="BC435" s="65"/>
      <c r="BD435" s="65"/>
      <c r="BE435" s="65"/>
      <c r="BF435" s="65"/>
      <c r="BG435" s="65"/>
      <c r="BH435" s="65"/>
      <c r="BI435" s="65"/>
      <c r="BJ435" s="65"/>
      <c r="BK435" s="65"/>
      <c r="BL435" s="65"/>
      <c r="BM435" s="65"/>
      <c r="BN435" s="65"/>
      <c r="BO435" s="65"/>
      <c r="BP435" s="65"/>
      <c r="BQ435" s="65"/>
      <c r="BR435" s="65"/>
      <c r="BS435" s="65"/>
      <c r="BT435" s="65"/>
      <c r="BU435" s="65"/>
      <c r="BV435" s="65"/>
      <c r="BW435" s="65"/>
      <c r="BX435" s="65"/>
      <c r="BY435" s="65"/>
      <c r="BZ435" s="65"/>
      <c r="CA435" s="65"/>
      <c r="CB435" s="65"/>
      <c r="CC435" s="65"/>
      <c r="CD435" s="65"/>
      <c r="CE435" s="65"/>
      <c r="CF435" s="65"/>
      <c r="CG435" s="65"/>
      <c r="CH435" s="65"/>
      <c r="CI435" s="65"/>
      <c r="CJ435" s="65"/>
      <c r="CK435" s="65"/>
      <c r="CL435" s="65"/>
      <c r="CM435" s="65"/>
      <c r="CN435" s="65"/>
      <c r="CO435" s="65"/>
      <c r="CP435" s="65"/>
      <c r="CQ435" s="65"/>
      <c r="CR435" s="65"/>
      <c r="CS435" s="65"/>
      <c r="CT435" s="65"/>
      <c r="CU435" s="65"/>
      <c r="CV435" s="65"/>
      <c r="CW435" s="65"/>
      <c r="CX435" s="65"/>
      <c r="CY435" s="65"/>
      <c r="CZ435" s="65"/>
      <c r="DA435" s="65"/>
      <c r="DB435" s="65"/>
      <c r="DC435" s="65"/>
      <c r="DD435" s="65"/>
      <c r="DE435" s="65"/>
      <c r="DF435" s="65"/>
      <c r="DG435" s="65"/>
      <c r="DH435" s="65"/>
      <c r="DI435" s="65"/>
      <c r="DJ435" s="65"/>
      <c r="DK435" s="65"/>
      <c r="DL435" s="65"/>
      <c r="DM435" s="65"/>
      <c r="DN435" s="65"/>
      <c r="DO435" s="65"/>
      <c r="DP435" s="65"/>
      <c r="DQ435" s="65"/>
      <c r="DR435" s="65"/>
      <c r="DS435" s="65"/>
      <c r="DT435" s="65"/>
      <c r="DU435" s="65"/>
      <c r="DV435" s="65"/>
      <c r="DW435" s="65"/>
      <c r="DX435" s="65"/>
      <c r="DY435" s="65"/>
      <c r="DZ435" s="65"/>
      <c r="EA435" s="65"/>
      <c r="EB435" s="65"/>
      <c r="EC435" s="65"/>
      <c r="ED435" s="65"/>
      <c r="EE435" s="65"/>
      <c r="EF435" s="65"/>
      <c r="EG435" s="65"/>
      <c r="EH435" s="65"/>
      <c r="EI435" s="65"/>
      <c r="EJ435" s="65"/>
      <c r="EK435" s="65"/>
    </row>
    <row r="436" spans="1:172" s="71" customFormat="1" ht="17.25" customHeight="1" thickBot="1" x14ac:dyDescent="0.3">
      <c r="A436" s="213"/>
      <c r="B436" s="214" t="s">
        <v>37</v>
      </c>
      <c r="C436" s="222"/>
      <c r="D436" s="215">
        <v>7.7</v>
      </c>
      <c r="E436" s="222">
        <v>7</v>
      </c>
      <c r="F436" s="215"/>
      <c r="G436" s="222"/>
      <c r="H436" s="215"/>
      <c r="I436" s="282"/>
      <c r="J436" s="215"/>
      <c r="K436" s="214"/>
      <c r="L436" s="214"/>
      <c r="M436" s="214"/>
      <c r="N436" s="214"/>
      <c r="O436" s="214"/>
      <c r="P436" s="214"/>
      <c r="Q436" s="214"/>
      <c r="R436" s="214"/>
      <c r="S436" s="15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  <c r="AT436" s="65"/>
      <c r="AU436" s="65"/>
      <c r="AV436" s="65"/>
      <c r="AW436" s="65"/>
      <c r="AX436" s="65"/>
      <c r="AY436" s="65"/>
      <c r="AZ436" s="65"/>
      <c r="BA436" s="65"/>
      <c r="BB436" s="65"/>
      <c r="BC436" s="65"/>
      <c r="BD436" s="65"/>
      <c r="BE436" s="65"/>
      <c r="BF436" s="65"/>
      <c r="BG436" s="65"/>
      <c r="BH436" s="65"/>
      <c r="BI436" s="65"/>
      <c r="BJ436" s="65"/>
      <c r="BK436" s="65"/>
      <c r="BL436" s="65"/>
      <c r="BM436" s="65"/>
      <c r="BN436" s="65"/>
      <c r="BO436" s="65"/>
      <c r="BP436" s="65"/>
      <c r="BQ436" s="65"/>
      <c r="BR436" s="65"/>
      <c r="BS436" s="65"/>
      <c r="BT436" s="65"/>
      <c r="BU436" s="65"/>
      <c r="BV436" s="65"/>
      <c r="BW436" s="65"/>
      <c r="BX436" s="65"/>
      <c r="BY436" s="65"/>
      <c r="BZ436" s="65"/>
      <c r="CA436" s="65"/>
      <c r="CB436" s="65"/>
      <c r="CC436" s="65"/>
      <c r="CD436" s="65"/>
      <c r="CE436" s="65"/>
      <c r="CF436" s="65"/>
      <c r="CG436" s="65"/>
      <c r="CH436" s="65"/>
      <c r="CI436" s="65"/>
      <c r="CJ436" s="65"/>
      <c r="CK436" s="65"/>
      <c r="CL436" s="65"/>
      <c r="CM436" s="65"/>
      <c r="CN436" s="65"/>
      <c r="CO436" s="65"/>
      <c r="CP436" s="65"/>
      <c r="CQ436" s="65"/>
      <c r="CR436" s="65"/>
      <c r="CS436" s="65"/>
      <c r="CT436" s="65"/>
      <c r="CU436" s="65"/>
      <c r="CV436" s="65"/>
      <c r="CW436" s="65"/>
      <c r="CX436" s="65"/>
      <c r="CY436" s="65"/>
      <c r="CZ436" s="65"/>
      <c r="DA436" s="65"/>
      <c r="DB436" s="65"/>
      <c r="DC436" s="65"/>
      <c r="DD436" s="65"/>
      <c r="DE436" s="65"/>
      <c r="DF436" s="65"/>
      <c r="DG436" s="65"/>
      <c r="DH436" s="65"/>
      <c r="DI436" s="65"/>
      <c r="DJ436" s="65"/>
      <c r="DK436" s="65"/>
      <c r="DL436" s="65"/>
      <c r="DM436" s="65"/>
      <c r="DN436" s="65"/>
      <c r="DO436" s="65"/>
      <c r="DP436" s="65"/>
      <c r="DQ436" s="65"/>
      <c r="DR436" s="65"/>
      <c r="DS436" s="65"/>
      <c r="DT436" s="65"/>
      <c r="DU436" s="65"/>
      <c r="DV436" s="65"/>
      <c r="DW436" s="65"/>
      <c r="DX436" s="65"/>
      <c r="DY436" s="65"/>
      <c r="DZ436" s="65"/>
      <c r="EA436" s="65"/>
      <c r="EB436" s="65"/>
      <c r="EC436" s="65"/>
      <c r="ED436" s="65"/>
      <c r="EE436" s="65"/>
      <c r="EF436" s="65"/>
      <c r="EG436" s="65"/>
      <c r="EH436" s="65"/>
      <c r="EI436" s="65"/>
      <c r="EJ436" s="65"/>
      <c r="EK436" s="65"/>
    </row>
    <row r="437" spans="1:172" s="71" customFormat="1" x14ac:dyDescent="0.25">
      <c r="A437" s="283"/>
      <c r="B437" s="284" t="s">
        <v>205</v>
      </c>
      <c r="C437" s="285"/>
      <c r="D437" s="286">
        <v>38.5</v>
      </c>
      <c r="E437" s="287">
        <v>38.5</v>
      </c>
      <c r="F437" s="286"/>
      <c r="G437" s="288"/>
      <c r="H437" s="289"/>
      <c r="I437" s="290"/>
      <c r="J437" s="289"/>
      <c r="K437" s="214"/>
      <c r="L437" s="214"/>
      <c r="M437" s="214"/>
      <c r="N437" s="214"/>
      <c r="O437" s="214"/>
      <c r="P437" s="214"/>
      <c r="Q437" s="214"/>
      <c r="R437" s="214"/>
      <c r="S437" s="15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  <c r="AT437" s="65"/>
      <c r="AU437" s="65"/>
      <c r="AV437" s="65"/>
      <c r="AW437" s="65"/>
      <c r="AX437" s="65"/>
      <c r="AY437" s="65"/>
      <c r="AZ437" s="65"/>
      <c r="BA437" s="65"/>
      <c r="BB437" s="65"/>
      <c r="BC437" s="65"/>
      <c r="BD437" s="65"/>
      <c r="BE437" s="65"/>
      <c r="BF437" s="65"/>
      <c r="BG437" s="65"/>
      <c r="BH437" s="65"/>
      <c r="BI437" s="65"/>
      <c r="BJ437" s="65"/>
      <c r="BK437" s="65"/>
      <c r="BL437" s="65"/>
      <c r="BM437" s="65"/>
      <c r="BN437" s="65"/>
      <c r="BO437" s="65"/>
      <c r="BP437" s="65"/>
      <c r="BQ437" s="65"/>
      <c r="BR437" s="65"/>
      <c r="BS437" s="65"/>
      <c r="BT437" s="65"/>
      <c r="BU437" s="65"/>
      <c r="BV437" s="65"/>
      <c r="BW437" s="65"/>
      <c r="BX437" s="65"/>
      <c r="BY437" s="65"/>
      <c r="BZ437" s="65"/>
      <c r="CA437" s="65"/>
      <c r="CB437" s="65"/>
      <c r="CC437" s="65"/>
      <c r="CD437" s="65"/>
      <c r="CE437" s="65"/>
      <c r="CF437" s="65"/>
      <c r="CG437" s="65"/>
      <c r="CH437" s="65"/>
      <c r="CI437" s="65"/>
      <c r="CJ437" s="65"/>
      <c r="CK437" s="65"/>
      <c r="CL437" s="65"/>
      <c r="CM437" s="65"/>
      <c r="CN437" s="65"/>
      <c r="CO437" s="65"/>
      <c r="CP437" s="65"/>
      <c r="CQ437" s="65"/>
      <c r="CR437" s="65"/>
      <c r="CS437" s="65"/>
      <c r="CT437" s="65"/>
      <c r="CU437" s="65"/>
      <c r="CV437" s="65"/>
      <c r="CW437" s="65"/>
      <c r="CX437" s="65"/>
      <c r="CY437" s="65"/>
      <c r="CZ437" s="65"/>
      <c r="DA437" s="65"/>
      <c r="DB437" s="65"/>
      <c r="DC437" s="65"/>
      <c r="DD437" s="65"/>
      <c r="DE437" s="65"/>
      <c r="DF437" s="65"/>
      <c r="DG437" s="65"/>
      <c r="DH437" s="65"/>
      <c r="DI437" s="65"/>
      <c r="DJ437" s="65"/>
      <c r="DK437" s="65"/>
      <c r="DL437" s="65"/>
      <c r="DM437" s="65"/>
      <c r="DN437" s="65"/>
      <c r="DO437" s="65"/>
      <c r="DP437" s="65"/>
      <c r="DQ437" s="65"/>
      <c r="DR437" s="65"/>
      <c r="DS437" s="65"/>
      <c r="DT437" s="65"/>
      <c r="DU437" s="65"/>
      <c r="DV437" s="65"/>
      <c r="DW437" s="65"/>
      <c r="DX437" s="65"/>
      <c r="DY437" s="65"/>
      <c r="DZ437" s="65"/>
      <c r="EA437" s="65"/>
      <c r="EB437" s="65"/>
      <c r="EC437" s="65"/>
      <c r="ED437" s="65"/>
      <c r="EE437" s="65"/>
      <c r="EF437" s="65"/>
      <c r="EG437" s="65"/>
      <c r="EH437" s="65"/>
      <c r="EI437" s="65"/>
      <c r="EJ437" s="65"/>
      <c r="EK437" s="65"/>
    </row>
    <row r="438" spans="1:172" s="71" customFormat="1" x14ac:dyDescent="0.25">
      <c r="A438" s="213"/>
      <c r="B438" s="214" t="s">
        <v>43</v>
      </c>
      <c r="C438" s="222"/>
      <c r="D438" s="218">
        <v>0.8</v>
      </c>
      <c r="E438" s="220">
        <v>0.8</v>
      </c>
      <c r="F438" s="218"/>
      <c r="G438" s="291"/>
      <c r="H438" s="215"/>
      <c r="I438" s="282"/>
      <c r="J438" s="215"/>
      <c r="K438" s="214"/>
      <c r="L438" s="214"/>
      <c r="M438" s="214"/>
      <c r="N438" s="214"/>
      <c r="O438" s="214"/>
      <c r="P438" s="214"/>
      <c r="Q438" s="214"/>
      <c r="R438" s="214"/>
      <c r="S438" s="15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  <c r="AT438" s="65"/>
      <c r="AU438" s="65"/>
      <c r="AV438" s="65"/>
      <c r="AW438" s="65"/>
      <c r="AX438" s="65"/>
      <c r="AY438" s="65"/>
      <c r="AZ438" s="65"/>
      <c r="BA438" s="65"/>
      <c r="BB438" s="65"/>
      <c r="BC438" s="65"/>
      <c r="BD438" s="65"/>
      <c r="BE438" s="65"/>
      <c r="BF438" s="65"/>
      <c r="BG438" s="65"/>
      <c r="BH438" s="65"/>
      <c r="BI438" s="65"/>
      <c r="BJ438" s="65"/>
      <c r="BK438" s="65"/>
      <c r="BL438" s="65"/>
      <c r="BM438" s="65"/>
      <c r="BN438" s="65"/>
      <c r="BO438" s="65"/>
      <c r="BP438" s="65"/>
      <c r="BQ438" s="65"/>
      <c r="BR438" s="65"/>
      <c r="BS438" s="65"/>
      <c r="BT438" s="65"/>
      <c r="BU438" s="65"/>
      <c r="BV438" s="65"/>
      <c r="BW438" s="65"/>
      <c r="BX438" s="65"/>
      <c r="BY438" s="65"/>
      <c r="BZ438" s="65"/>
      <c r="CA438" s="65"/>
      <c r="CB438" s="65"/>
      <c r="CC438" s="65"/>
      <c r="CD438" s="65"/>
      <c r="CE438" s="65"/>
      <c r="CF438" s="65"/>
      <c r="CG438" s="65"/>
      <c r="CH438" s="65"/>
      <c r="CI438" s="65"/>
      <c r="CJ438" s="65"/>
      <c r="CK438" s="65"/>
      <c r="CL438" s="65"/>
      <c r="CM438" s="65"/>
      <c r="CN438" s="65"/>
      <c r="CO438" s="65"/>
      <c r="CP438" s="65"/>
      <c r="CQ438" s="65"/>
      <c r="CR438" s="65"/>
      <c r="CS438" s="65"/>
      <c r="CT438" s="65"/>
      <c r="CU438" s="65"/>
      <c r="CV438" s="65"/>
      <c r="CW438" s="65"/>
      <c r="CX438" s="65"/>
      <c r="CY438" s="65"/>
      <c r="CZ438" s="65"/>
      <c r="DA438" s="65"/>
      <c r="DB438" s="65"/>
      <c r="DC438" s="65"/>
      <c r="DD438" s="65"/>
      <c r="DE438" s="65"/>
      <c r="DF438" s="65"/>
      <c r="DG438" s="65"/>
      <c r="DH438" s="65"/>
      <c r="DI438" s="65"/>
      <c r="DJ438" s="65"/>
      <c r="DK438" s="65"/>
      <c r="DL438" s="65"/>
      <c r="DM438" s="65"/>
      <c r="DN438" s="65"/>
      <c r="DO438" s="65"/>
      <c r="DP438" s="65"/>
      <c r="DQ438" s="65"/>
      <c r="DR438" s="65"/>
      <c r="DS438" s="65"/>
      <c r="DT438" s="65"/>
      <c r="DU438" s="65"/>
      <c r="DV438" s="65"/>
      <c r="DW438" s="65"/>
      <c r="DX438" s="65"/>
      <c r="DY438" s="65"/>
      <c r="DZ438" s="65"/>
      <c r="EA438" s="65"/>
      <c r="EB438" s="65"/>
      <c r="EC438" s="65"/>
      <c r="ED438" s="65"/>
      <c r="EE438" s="65"/>
      <c r="EF438" s="65"/>
      <c r="EG438" s="65"/>
      <c r="EH438" s="65"/>
      <c r="EI438" s="65"/>
      <c r="EJ438" s="65"/>
      <c r="EK438" s="65"/>
    </row>
    <row r="439" spans="1:172" s="71" customFormat="1" x14ac:dyDescent="0.25">
      <c r="A439" s="213"/>
      <c r="B439" s="214" t="s">
        <v>74</v>
      </c>
      <c r="C439" s="222"/>
      <c r="D439" s="218"/>
      <c r="E439" s="220">
        <v>110</v>
      </c>
      <c r="F439" s="218"/>
      <c r="G439" s="291"/>
      <c r="H439" s="215"/>
      <c r="I439" s="282"/>
      <c r="J439" s="215"/>
      <c r="K439" s="214"/>
      <c r="L439" s="214"/>
      <c r="M439" s="214"/>
      <c r="N439" s="214"/>
      <c r="O439" s="214"/>
      <c r="P439" s="214"/>
      <c r="Q439" s="214"/>
      <c r="R439" s="214"/>
      <c r="S439" s="15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/>
      <c r="BL439" s="65"/>
      <c r="BM439" s="65"/>
      <c r="BN439" s="65"/>
      <c r="BO439" s="65"/>
      <c r="BP439" s="65"/>
      <c r="BQ439" s="65"/>
      <c r="BR439" s="65"/>
      <c r="BS439" s="65"/>
      <c r="BT439" s="65"/>
      <c r="BU439" s="65"/>
      <c r="BV439" s="65"/>
      <c r="BW439" s="65"/>
      <c r="BX439" s="65"/>
      <c r="BY439" s="65"/>
      <c r="BZ439" s="65"/>
      <c r="CA439" s="65"/>
      <c r="CB439" s="65"/>
      <c r="CC439" s="65"/>
      <c r="CD439" s="65"/>
      <c r="CE439" s="65"/>
      <c r="CF439" s="65"/>
      <c r="CG439" s="65"/>
      <c r="CH439" s="65"/>
      <c r="CI439" s="65"/>
      <c r="CJ439" s="65"/>
      <c r="CK439" s="65"/>
      <c r="CL439" s="65"/>
      <c r="CM439" s="65"/>
      <c r="CN439" s="65"/>
      <c r="CO439" s="65"/>
      <c r="CP439" s="65"/>
      <c r="CQ439" s="65"/>
      <c r="CR439" s="65"/>
      <c r="CS439" s="65"/>
      <c r="CT439" s="65"/>
      <c r="CU439" s="65"/>
      <c r="CV439" s="65"/>
      <c r="CW439" s="65"/>
      <c r="CX439" s="65"/>
      <c r="CY439" s="65"/>
      <c r="CZ439" s="65"/>
      <c r="DA439" s="65"/>
      <c r="DB439" s="65"/>
      <c r="DC439" s="65"/>
      <c r="DD439" s="65"/>
      <c r="DE439" s="65"/>
      <c r="DF439" s="65"/>
      <c r="DG439" s="65"/>
      <c r="DH439" s="65"/>
      <c r="DI439" s="65"/>
      <c r="DJ439" s="65"/>
      <c r="DK439" s="65"/>
      <c r="DL439" s="65"/>
      <c r="DM439" s="65"/>
      <c r="DN439" s="65"/>
      <c r="DO439" s="65"/>
      <c r="DP439" s="65"/>
      <c r="DQ439" s="65"/>
      <c r="DR439" s="65"/>
      <c r="DS439" s="65"/>
      <c r="DT439" s="65"/>
      <c r="DU439" s="65"/>
      <c r="DV439" s="65"/>
      <c r="DW439" s="65"/>
      <c r="DX439" s="65"/>
      <c r="DY439" s="65"/>
      <c r="DZ439" s="65"/>
      <c r="EA439" s="65"/>
      <c r="EB439" s="65"/>
      <c r="EC439" s="65"/>
      <c r="ED439" s="65"/>
      <c r="EE439" s="65"/>
      <c r="EF439" s="65"/>
      <c r="EG439" s="65"/>
      <c r="EH439" s="65"/>
      <c r="EI439" s="65"/>
      <c r="EJ439" s="65"/>
      <c r="EK439" s="65"/>
    </row>
    <row r="440" spans="1:172" s="82" customFormat="1" x14ac:dyDescent="0.25">
      <c r="A440" s="137" t="s">
        <v>190</v>
      </c>
      <c r="B440" s="138"/>
      <c r="C440" s="139">
        <v>180</v>
      </c>
      <c r="D440" s="292"/>
      <c r="E440" s="292"/>
      <c r="F440" s="142">
        <v>0.1</v>
      </c>
      <c r="G440" s="141">
        <v>0.1</v>
      </c>
      <c r="H440" s="141">
        <v>11.8</v>
      </c>
      <c r="I440" s="141">
        <v>48.5</v>
      </c>
      <c r="J440" s="143" t="s">
        <v>249</v>
      </c>
      <c r="K440" s="214"/>
      <c r="L440" s="214"/>
      <c r="M440" s="214"/>
      <c r="N440" s="214"/>
      <c r="O440" s="214"/>
      <c r="P440" s="214"/>
      <c r="Q440" s="214"/>
      <c r="R440" s="214"/>
      <c r="S440" s="155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  <c r="BC440" s="84"/>
      <c r="BD440" s="84"/>
      <c r="BE440" s="84"/>
      <c r="BF440" s="84"/>
      <c r="BG440" s="84"/>
      <c r="BH440" s="84"/>
      <c r="BI440" s="84"/>
      <c r="BJ440" s="84"/>
      <c r="BK440" s="84"/>
      <c r="BL440" s="84"/>
      <c r="BM440" s="84"/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84"/>
      <c r="CB440" s="84"/>
      <c r="CC440" s="84"/>
      <c r="CD440" s="84"/>
      <c r="CE440" s="84"/>
      <c r="CF440" s="84"/>
      <c r="CG440" s="84"/>
      <c r="CH440" s="84"/>
      <c r="CI440" s="84"/>
      <c r="CJ440" s="84"/>
      <c r="CK440" s="84"/>
      <c r="CL440" s="84"/>
      <c r="CM440" s="84"/>
      <c r="CN440" s="84"/>
      <c r="CO440" s="84"/>
      <c r="CP440" s="84"/>
      <c r="CQ440" s="84"/>
      <c r="CR440" s="84"/>
      <c r="CS440" s="84"/>
      <c r="CT440" s="84"/>
      <c r="CU440" s="84"/>
      <c r="CV440" s="84"/>
      <c r="CW440" s="84"/>
      <c r="CX440" s="84"/>
      <c r="CY440" s="84"/>
      <c r="CZ440" s="84"/>
      <c r="DA440" s="84"/>
      <c r="DB440" s="84"/>
      <c r="DC440" s="84"/>
      <c r="DD440" s="84"/>
      <c r="DE440" s="84"/>
      <c r="DF440" s="84"/>
      <c r="DG440" s="84"/>
      <c r="DH440" s="84"/>
      <c r="DI440" s="84"/>
      <c r="DJ440" s="84"/>
      <c r="DK440" s="84"/>
      <c r="DL440" s="84"/>
      <c r="DM440" s="84"/>
      <c r="DN440" s="84"/>
      <c r="DO440" s="84"/>
      <c r="DP440" s="84"/>
      <c r="DQ440" s="84"/>
      <c r="DR440" s="84"/>
      <c r="DS440" s="84"/>
      <c r="DT440" s="84"/>
      <c r="DU440" s="84"/>
      <c r="DV440" s="84"/>
      <c r="DW440" s="84"/>
      <c r="DX440" s="84"/>
      <c r="DY440" s="84"/>
      <c r="DZ440" s="84"/>
      <c r="EA440" s="84"/>
      <c r="EB440" s="84"/>
      <c r="EC440" s="84"/>
      <c r="ED440" s="84"/>
      <c r="EE440" s="84"/>
      <c r="EF440" s="84"/>
      <c r="EG440" s="84"/>
      <c r="EH440" s="84"/>
      <c r="EI440" s="84"/>
      <c r="EJ440" s="84"/>
      <c r="EK440" s="84"/>
      <c r="EL440" s="84"/>
      <c r="EM440" s="84"/>
      <c r="EN440" s="84"/>
      <c r="EO440" s="84"/>
      <c r="EP440" s="84"/>
      <c r="EQ440" s="84"/>
      <c r="ER440" s="84"/>
      <c r="ES440" s="84"/>
      <c r="ET440" s="84"/>
      <c r="EU440" s="84"/>
      <c r="EV440" s="84"/>
      <c r="EW440" s="84"/>
      <c r="EX440" s="84"/>
      <c r="EY440" s="84"/>
      <c r="EZ440" s="84"/>
      <c r="FA440" s="84"/>
      <c r="FB440" s="84"/>
      <c r="FC440" s="84"/>
      <c r="FD440" s="84"/>
      <c r="FE440" s="84"/>
      <c r="FF440" s="84"/>
      <c r="FG440" s="84"/>
      <c r="FH440" s="84"/>
      <c r="FI440" s="84"/>
      <c r="FJ440" s="84"/>
      <c r="FK440" s="84"/>
      <c r="FL440" s="84"/>
      <c r="FM440" s="84"/>
      <c r="FN440" s="84"/>
      <c r="FO440" s="84"/>
      <c r="FP440" s="84"/>
    </row>
    <row r="441" spans="1:172" s="82" customFormat="1" x14ac:dyDescent="0.25">
      <c r="A441" s="137"/>
      <c r="B441" s="138" t="s">
        <v>85</v>
      </c>
      <c r="C441" s="139"/>
      <c r="D441" s="292">
        <v>40.799999999999997</v>
      </c>
      <c r="E441" s="292">
        <v>36</v>
      </c>
      <c r="F441" s="142"/>
      <c r="G441" s="142"/>
      <c r="H441" s="141"/>
      <c r="I441" s="141"/>
      <c r="J441" s="143"/>
      <c r="K441" s="214"/>
      <c r="L441" s="214"/>
      <c r="M441" s="214"/>
      <c r="N441" s="214"/>
      <c r="O441" s="214"/>
      <c r="P441" s="214"/>
      <c r="Q441" s="214"/>
      <c r="R441" s="214"/>
      <c r="S441" s="155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84"/>
      <c r="AW441" s="84"/>
      <c r="AX441" s="84"/>
      <c r="AY441" s="84"/>
      <c r="AZ441" s="84"/>
      <c r="BA441" s="84"/>
      <c r="BB441" s="84"/>
      <c r="BC441" s="84"/>
      <c r="BD441" s="84"/>
      <c r="BE441" s="84"/>
      <c r="BF441" s="84"/>
      <c r="BG441" s="84"/>
      <c r="BH441" s="84"/>
      <c r="BI441" s="84"/>
      <c r="BJ441" s="84"/>
      <c r="BK441" s="84"/>
      <c r="BL441" s="84"/>
      <c r="BM441" s="84"/>
      <c r="BN441" s="84"/>
      <c r="BO441" s="84"/>
      <c r="BP441" s="84"/>
      <c r="BQ441" s="84"/>
      <c r="BR441" s="84"/>
      <c r="BS441" s="84"/>
      <c r="BT441" s="84"/>
      <c r="BU441" s="84"/>
      <c r="BV441" s="84"/>
      <c r="BW441" s="84"/>
      <c r="BX441" s="84"/>
      <c r="BY441" s="84"/>
      <c r="BZ441" s="84"/>
      <c r="CA441" s="84"/>
      <c r="CB441" s="84"/>
      <c r="CC441" s="84"/>
      <c r="CD441" s="84"/>
      <c r="CE441" s="84"/>
      <c r="CF441" s="84"/>
      <c r="CG441" s="84"/>
      <c r="CH441" s="84"/>
      <c r="CI441" s="84"/>
      <c r="CJ441" s="84"/>
      <c r="CK441" s="84"/>
      <c r="CL441" s="84"/>
      <c r="CM441" s="84"/>
      <c r="CN441" s="84"/>
      <c r="CO441" s="84"/>
      <c r="CP441" s="84"/>
      <c r="CQ441" s="84"/>
      <c r="CR441" s="84"/>
      <c r="CS441" s="84"/>
      <c r="CT441" s="84"/>
      <c r="CU441" s="84"/>
      <c r="CV441" s="84"/>
      <c r="CW441" s="84"/>
      <c r="CX441" s="84"/>
      <c r="CY441" s="84"/>
      <c r="CZ441" s="84"/>
      <c r="DA441" s="84"/>
      <c r="DB441" s="84"/>
      <c r="DC441" s="84"/>
      <c r="DD441" s="84"/>
      <c r="DE441" s="84"/>
      <c r="DF441" s="84"/>
      <c r="DG441" s="84"/>
      <c r="DH441" s="84"/>
      <c r="DI441" s="84"/>
      <c r="DJ441" s="84"/>
      <c r="DK441" s="84"/>
      <c r="DL441" s="84"/>
      <c r="DM441" s="84"/>
      <c r="DN441" s="84"/>
      <c r="DO441" s="84"/>
      <c r="DP441" s="84"/>
      <c r="DQ441" s="84"/>
      <c r="DR441" s="84"/>
      <c r="DS441" s="84"/>
      <c r="DT441" s="84"/>
      <c r="DU441" s="84"/>
      <c r="DV441" s="84"/>
      <c r="DW441" s="84"/>
      <c r="DX441" s="84"/>
      <c r="DY441" s="84"/>
      <c r="DZ441" s="84"/>
      <c r="EA441" s="84"/>
      <c r="EB441" s="84"/>
      <c r="EC441" s="84"/>
      <c r="ED441" s="84"/>
      <c r="EE441" s="84"/>
      <c r="EF441" s="84"/>
      <c r="EG441" s="84"/>
      <c r="EH441" s="84"/>
      <c r="EI441" s="84"/>
      <c r="EJ441" s="84"/>
      <c r="EK441" s="84"/>
      <c r="EL441" s="84"/>
      <c r="EM441" s="84"/>
      <c r="EN441" s="84"/>
      <c r="EO441" s="84"/>
      <c r="EP441" s="84"/>
      <c r="EQ441" s="84"/>
      <c r="ER441" s="84"/>
      <c r="ES441" s="84"/>
      <c r="ET441" s="84"/>
      <c r="EU441" s="84"/>
      <c r="EV441" s="84"/>
      <c r="EW441" s="84"/>
      <c r="EX441" s="84"/>
      <c r="EY441" s="84"/>
      <c r="EZ441" s="84"/>
      <c r="FA441" s="84"/>
      <c r="FB441" s="84"/>
      <c r="FC441" s="84"/>
      <c r="FD441" s="84"/>
      <c r="FE441" s="84"/>
      <c r="FF441" s="84"/>
      <c r="FG441" s="84"/>
      <c r="FH441" s="84"/>
      <c r="FI441" s="84"/>
      <c r="FJ441" s="84"/>
      <c r="FK441" s="84"/>
      <c r="FL441" s="84"/>
      <c r="FM441" s="84"/>
      <c r="FN441" s="84"/>
      <c r="FO441" s="84"/>
      <c r="FP441" s="84"/>
    </row>
    <row r="442" spans="1:172" s="82" customFormat="1" x14ac:dyDescent="0.25">
      <c r="A442" s="137"/>
      <c r="B442" s="138" t="s">
        <v>56</v>
      </c>
      <c r="C442" s="139"/>
      <c r="D442" s="292">
        <v>155</v>
      </c>
      <c r="E442" s="292">
        <v>155</v>
      </c>
      <c r="F442" s="142"/>
      <c r="G442" s="142"/>
      <c r="H442" s="141"/>
      <c r="I442" s="141"/>
      <c r="J442" s="143"/>
      <c r="K442" s="214"/>
      <c r="L442" s="214"/>
      <c r="M442" s="214"/>
      <c r="N442" s="214"/>
      <c r="O442" s="214"/>
      <c r="P442" s="214"/>
      <c r="Q442" s="214"/>
      <c r="R442" s="214"/>
      <c r="S442" s="155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  <c r="BC442" s="84"/>
      <c r="BD442" s="84"/>
      <c r="BE442" s="84"/>
      <c r="BF442" s="84"/>
      <c r="BG442" s="84"/>
      <c r="BH442" s="84"/>
      <c r="BI442" s="84"/>
      <c r="BJ442" s="84"/>
      <c r="BK442" s="84"/>
      <c r="BL442" s="84"/>
      <c r="BM442" s="84"/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84"/>
      <c r="CB442" s="84"/>
      <c r="CC442" s="84"/>
      <c r="CD442" s="84"/>
      <c r="CE442" s="84"/>
      <c r="CF442" s="84"/>
      <c r="CG442" s="84"/>
      <c r="CH442" s="84"/>
      <c r="CI442" s="84"/>
      <c r="CJ442" s="84"/>
      <c r="CK442" s="84"/>
      <c r="CL442" s="84"/>
      <c r="CM442" s="84"/>
      <c r="CN442" s="84"/>
      <c r="CO442" s="84"/>
      <c r="CP442" s="84"/>
      <c r="CQ442" s="84"/>
      <c r="CR442" s="84"/>
      <c r="CS442" s="84"/>
      <c r="CT442" s="84"/>
      <c r="CU442" s="84"/>
      <c r="CV442" s="84"/>
      <c r="CW442" s="84"/>
      <c r="CX442" s="84"/>
      <c r="CY442" s="84"/>
      <c r="CZ442" s="84"/>
      <c r="DA442" s="84"/>
      <c r="DB442" s="84"/>
      <c r="DC442" s="84"/>
      <c r="DD442" s="84"/>
      <c r="DE442" s="84"/>
      <c r="DF442" s="84"/>
      <c r="DG442" s="84"/>
      <c r="DH442" s="84"/>
      <c r="DI442" s="84"/>
      <c r="DJ442" s="84"/>
      <c r="DK442" s="84"/>
      <c r="DL442" s="84"/>
      <c r="DM442" s="84"/>
      <c r="DN442" s="84"/>
      <c r="DO442" s="84"/>
      <c r="DP442" s="84"/>
      <c r="DQ442" s="84"/>
      <c r="DR442" s="84"/>
      <c r="DS442" s="84"/>
      <c r="DT442" s="84"/>
      <c r="DU442" s="84"/>
      <c r="DV442" s="84"/>
      <c r="DW442" s="84"/>
      <c r="DX442" s="84"/>
      <c r="DY442" s="84"/>
      <c r="DZ442" s="84"/>
      <c r="EA442" s="84"/>
      <c r="EB442" s="84"/>
      <c r="EC442" s="84"/>
      <c r="ED442" s="84"/>
      <c r="EE442" s="84"/>
      <c r="EF442" s="84"/>
      <c r="EG442" s="84"/>
      <c r="EH442" s="84"/>
      <c r="EI442" s="84"/>
      <c r="EJ442" s="84"/>
      <c r="EK442" s="84"/>
      <c r="EL442" s="84"/>
      <c r="EM442" s="84"/>
      <c r="EN442" s="84"/>
      <c r="EO442" s="84"/>
      <c r="EP442" s="84"/>
      <c r="EQ442" s="84"/>
      <c r="ER442" s="84"/>
      <c r="ES442" s="84"/>
      <c r="ET442" s="84"/>
      <c r="EU442" s="84"/>
      <c r="EV442" s="84"/>
      <c r="EW442" s="84"/>
      <c r="EX442" s="84"/>
      <c r="EY442" s="84"/>
      <c r="EZ442" s="84"/>
      <c r="FA442" s="84"/>
      <c r="FB442" s="84"/>
      <c r="FC442" s="84"/>
      <c r="FD442" s="84"/>
      <c r="FE442" s="84"/>
      <c r="FF442" s="84"/>
      <c r="FG442" s="84"/>
      <c r="FH442" s="84"/>
      <c r="FI442" s="84"/>
      <c r="FJ442" s="84"/>
      <c r="FK442" s="84"/>
      <c r="FL442" s="84"/>
      <c r="FM442" s="84"/>
      <c r="FN442" s="84"/>
      <c r="FO442" s="84"/>
      <c r="FP442" s="84"/>
    </row>
    <row r="443" spans="1:172" s="82" customFormat="1" x14ac:dyDescent="0.25">
      <c r="A443" s="137"/>
      <c r="B443" s="138" t="s">
        <v>54</v>
      </c>
      <c r="C443" s="139"/>
      <c r="D443" s="292">
        <v>5</v>
      </c>
      <c r="E443" s="292">
        <v>5</v>
      </c>
      <c r="F443" s="142"/>
      <c r="G443" s="142"/>
      <c r="H443" s="141"/>
      <c r="I443" s="141"/>
      <c r="J443" s="143"/>
      <c r="K443" s="214"/>
      <c r="L443" s="214"/>
      <c r="M443" s="214"/>
      <c r="N443" s="214"/>
      <c r="O443" s="214"/>
      <c r="P443" s="214"/>
      <c r="Q443" s="214"/>
      <c r="R443" s="214"/>
      <c r="S443" s="155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84"/>
      <c r="AW443" s="84"/>
      <c r="AX443" s="84"/>
      <c r="AY443" s="84"/>
      <c r="AZ443" s="84"/>
      <c r="BA443" s="84"/>
      <c r="BB443" s="84"/>
      <c r="BC443" s="84"/>
      <c r="BD443" s="84"/>
      <c r="BE443" s="84"/>
      <c r="BF443" s="84"/>
      <c r="BG443" s="84"/>
      <c r="BH443" s="84"/>
      <c r="BI443" s="84"/>
      <c r="BJ443" s="84"/>
      <c r="BK443" s="84"/>
      <c r="BL443" s="84"/>
      <c r="BM443" s="84"/>
      <c r="BN443" s="84"/>
      <c r="BO443" s="84"/>
      <c r="BP443" s="84"/>
      <c r="BQ443" s="84"/>
      <c r="BR443" s="84"/>
      <c r="BS443" s="84"/>
      <c r="BT443" s="84"/>
      <c r="BU443" s="84"/>
      <c r="BV443" s="84"/>
      <c r="BW443" s="84"/>
      <c r="BX443" s="84"/>
      <c r="BY443" s="84"/>
      <c r="BZ443" s="84"/>
      <c r="CA443" s="84"/>
      <c r="CB443" s="84"/>
      <c r="CC443" s="84"/>
      <c r="CD443" s="84"/>
      <c r="CE443" s="84"/>
      <c r="CF443" s="84"/>
      <c r="CG443" s="84"/>
      <c r="CH443" s="84"/>
      <c r="CI443" s="84"/>
      <c r="CJ443" s="84"/>
      <c r="CK443" s="84"/>
      <c r="CL443" s="84"/>
      <c r="CM443" s="84"/>
      <c r="CN443" s="84"/>
      <c r="CO443" s="84"/>
      <c r="CP443" s="84"/>
      <c r="CQ443" s="84"/>
      <c r="CR443" s="84"/>
      <c r="CS443" s="84"/>
      <c r="CT443" s="84"/>
      <c r="CU443" s="84"/>
      <c r="CV443" s="84"/>
      <c r="CW443" s="84"/>
      <c r="CX443" s="84"/>
      <c r="CY443" s="84"/>
      <c r="CZ443" s="84"/>
      <c r="DA443" s="84"/>
      <c r="DB443" s="84"/>
      <c r="DC443" s="84"/>
      <c r="DD443" s="84"/>
      <c r="DE443" s="84"/>
      <c r="DF443" s="84"/>
      <c r="DG443" s="84"/>
      <c r="DH443" s="84"/>
      <c r="DI443" s="84"/>
      <c r="DJ443" s="84"/>
      <c r="DK443" s="84"/>
      <c r="DL443" s="84"/>
      <c r="DM443" s="84"/>
      <c r="DN443" s="84"/>
      <c r="DO443" s="84"/>
      <c r="DP443" s="84"/>
      <c r="DQ443" s="84"/>
      <c r="DR443" s="84"/>
      <c r="DS443" s="84"/>
      <c r="DT443" s="84"/>
      <c r="DU443" s="84"/>
      <c r="DV443" s="84"/>
      <c r="DW443" s="84"/>
      <c r="DX443" s="84"/>
      <c r="DY443" s="84"/>
      <c r="DZ443" s="84"/>
      <c r="EA443" s="84"/>
      <c r="EB443" s="84"/>
      <c r="EC443" s="84"/>
      <c r="ED443" s="84"/>
      <c r="EE443" s="84"/>
      <c r="EF443" s="84"/>
      <c r="EG443" s="84"/>
      <c r="EH443" s="84"/>
      <c r="EI443" s="84"/>
      <c r="EJ443" s="84"/>
      <c r="EK443" s="84"/>
      <c r="EL443" s="84"/>
      <c r="EM443" s="84"/>
      <c r="EN443" s="84"/>
      <c r="EO443" s="84"/>
      <c r="EP443" s="84"/>
      <c r="EQ443" s="84"/>
      <c r="ER443" s="84"/>
      <c r="ES443" s="84"/>
      <c r="ET443" s="84"/>
      <c r="EU443" s="84"/>
      <c r="EV443" s="84"/>
      <c r="EW443" s="84"/>
      <c r="EX443" s="84"/>
      <c r="EY443" s="84"/>
      <c r="EZ443" s="84"/>
      <c r="FA443" s="84"/>
      <c r="FB443" s="84"/>
      <c r="FC443" s="84"/>
      <c r="FD443" s="84"/>
      <c r="FE443" s="84"/>
      <c r="FF443" s="84"/>
      <c r="FG443" s="84"/>
      <c r="FH443" s="84"/>
      <c r="FI443" s="84"/>
      <c r="FJ443" s="84"/>
      <c r="FK443" s="84"/>
      <c r="FL443" s="84"/>
      <c r="FM443" s="84"/>
      <c r="FN443" s="84"/>
      <c r="FO443" s="84"/>
      <c r="FP443" s="84"/>
    </row>
    <row r="444" spans="1:172" ht="15.75" thickBot="1" x14ac:dyDescent="0.3">
      <c r="A444" s="240" t="s">
        <v>50</v>
      </c>
      <c r="B444" s="241"/>
      <c r="C444" s="242">
        <v>37.5</v>
      </c>
      <c r="D444" s="243">
        <v>37.5</v>
      </c>
      <c r="E444" s="243">
        <v>37.5</v>
      </c>
      <c r="F444" s="242">
        <v>1.8</v>
      </c>
      <c r="G444" s="242">
        <v>0.4</v>
      </c>
      <c r="H444" s="242">
        <v>18</v>
      </c>
      <c r="I444" s="242">
        <v>82.5</v>
      </c>
      <c r="J444" s="244"/>
    </row>
    <row r="445" spans="1:172" ht="15.75" thickBot="1" x14ac:dyDescent="0.3">
      <c r="A445" s="223" t="s">
        <v>29</v>
      </c>
      <c r="B445" s="224"/>
      <c r="C445" s="225">
        <v>642.5</v>
      </c>
      <c r="D445" s="245"/>
      <c r="E445" s="207"/>
      <c r="F445" s="245">
        <v>19.260000000000002</v>
      </c>
      <c r="G445" s="245">
        <v>22.3</v>
      </c>
      <c r="H445" s="245">
        <v>88.44</v>
      </c>
      <c r="I445" s="245">
        <v>631.1</v>
      </c>
      <c r="J445" s="209"/>
    </row>
    <row r="446" spans="1:172" x14ac:dyDescent="0.25">
      <c r="A446" s="229"/>
      <c r="B446" s="230" t="s">
        <v>51</v>
      </c>
      <c r="C446" s="231"/>
      <c r="D446" s="232"/>
      <c r="E446" s="193"/>
      <c r="F446" s="192"/>
      <c r="G446" s="193"/>
      <c r="H446" s="232"/>
      <c r="I446" s="192"/>
      <c r="J446" s="143"/>
    </row>
    <row r="447" spans="1:172" s="64" customFormat="1" ht="26.25" x14ac:dyDescent="0.25">
      <c r="A447" s="137" t="s">
        <v>405</v>
      </c>
      <c r="B447" s="138"/>
      <c r="C447" s="139">
        <v>50</v>
      </c>
      <c r="D447" s="140"/>
      <c r="E447" s="141"/>
      <c r="F447" s="142">
        <v>3</v>
      </c>
      <c r="G447" s="142">
        <v>5.5</v>
      </c>
      <c r="H447" s="141">
        <v>40</v>
      </c>
      <c r="I447" s="142">
        <v>221</v>
      </c>
      <c r="J447" s="143" t="s">
        <v>412</v>
      </c>
      <c r="K447" s="214"/>
      <c r="L447" s="214"/>
      <c r="M447" s="214"/>
      <c r="N447" s="214"/>
      <c r="O447" s="214"/>
      <c r="P447" s="214"/>
      <c r="Q447" s="214"/>
      <c r="R447" s="214"/>
      <c r="S447" s="15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BX447" s="65"/>
      <c r="BY447" s="65"/>
      <c r="BZ447" s="65"/>
      <c r="CA447" s="65"/>
      <c r="CB447" s="65"/>
      <c r="CC447" s="65"/>
      <c r="CD447" s="65"/>
      <c r="CE447" s="65"/>
      <c r="CF447" s="65"/>
      <c r="CG447" s="65"/>
      <c r="CH447" s="65"/>
      <c r="CI447" s="65"/>
      <c r="CJ447" s="65"/>
      <c r="CK447" s="65"/>
      <c r="CL447" s="65"/>
      <c r="CM447" s="65"/>
      <c r="CN447" s="65"/>
      <c r="CO447" s="65"/>
      <c r="CP447" s="65"/>
      <c r="CQ447" s="65"/>
      <c r="CR447" s="65"/>
      <c r="CS447" s="65"/>
      <c r="CT447" s="65"/>
      <c r="CU447" s="65"/>
      <c r="CV447" s="65"/>
      <c r="CW447" s="65"/>
      <c r="CX447" s="65"/>
      <c r="CY447" s="65"/>
      <c r="CZ447" s="65"/>
      <c r="DA447" s="65"/>
      <c r="DB447" s="65"/>
      <c r="DC447" s="65"/>
      <c r="DD447" s="65"/>
      <c r="DE447" s="65"/>
      <c r="DF447" s="65"/>
      <c r="DG447" s="65"/>
      <c r="DH447" s="65"/>
      <c r="DI447" s="65"/>
      <c r="DJ447" s="65"/>
      <c r="DK447" s="65"/>
      <c r="DL447" s="65"/>
      <c r="DM447" s="65"/>
      <c r="DN447" s="65"/>
      <c r="DO447" s="65"/>
      <c r="DP447" s="65"/>
      <c r="DQ447" s="65"/>
      <c r="DR447" s="65"/>
      <c r="DS447" s="65"/>
    </row>
    <row r="448" spans="1:172" s="64" customFormat="1" x14ac:dyDescent="0.25">
      <c r="A448" s="137"/>
      <c r="B448" s="138" t="s">
        <v>47</v>
      </c>
      <c r="C448" s="139"/>
      <c r="D448" s="140">
        <v>22.1</v>
      </c>
      <c r="E448" s="141">
        <v>22.1</v>
      </c>
      <c r="F448" s="142"/>
      <c r="G448" s="142"/>
      <c r="H448" s="141"/>
      <c r="I448" s="142"/>
      <c r="J448" s="143"/>
      <c r="K448" s="214"/>
      <c r="L448" s="214"/>
      <c r="M448" s="214"/>
      <c r="N448" s="214"/>
      <c r="O448" s="214"/>
      <c r="P448" s="214"/>
      <c r="Q448" s="214"/>
      <c r="R448" s="214"/>
      <c r="S448" s="15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BX448" s="65"/>
      <c r="BY448" s="65"/>
      <c r="BZ448" s="65"/>
      <c r="CA448" s="65"/>
      <c r="CB448" s="65"/>
      <c r="CC448" s="65"/>
      <c r="CD448" s="65"/>
      <c r="CE448" s="65"/>
      <c r="CF448" s="65"/>
      <c r="CG448" s="65"/>
      <c r="CH448" s="65"/>
      <c r="CI448" s="65"/>
      <c r="CJ448" s="65"/>
      <c r="CK448" s="65"/>
      <c r="CL448" s="65"/>
      <c r="CM448" s="65"/>
      <c r="CN448" s="65"/>
      <c r="CO448" s="65"/>
      <c r="CP448" s="65"/>
      <c r="CQ448" s="65"/>
      <c r="CR448" s="65"/>
      <c r="CS448" s="65"/>
      <c r="CT448" s="65"/>
      <c r="CU448" s="65"/>
      <c r="CV448" s="65"/>
      <c r="CW448" s="65"/>
      <c r="CX448" s="65"/>
      <c r="CY448" s="65"/>
      <c r="CZ448" s="65"/>
      <c r="DA448" s="65"/>
      <c r="DB448" s="65"/>
      <c r="DC448" s="65"/>
      <c r="DD448" s="65"/>
      <c r="DE448" s="65"/>
      <c r="DF448" s="65"/>
      <c r="DG448" s="65"/>
      <c r="DH448" s="65"/>
      <c r="DI448" s="65"/>
      <c r="DJ448" s="65"/>
      <c r="DK448" s="65"/>
      <c r="DL448" s="65"/>
      <c r="DM448" s="65"/>
      <c r="DN448" s="65"/>
      <c r="DO448" s="65"/>
      <c r="DP448" s="65"/>
      <c r="DQ448" s="65"/>
      <c r="DR448" s="65"/>
      <c r="DS448" s="65"/>
    </row>
    <row r="449" spans="1:172" s="64" customFormat="1" x14ac:dyDescent="0.25">
      <c r="A449" s="137"/>
      <c r="B449" s="138" t="s">
        <v>54</v>
      </c>
      <c r="C449" s="139"/>
      <c r="D449" s="140">
        <v>1.38</v>
      </c>
      <c r="E449" s="141">
        <v>1.38</v>
      </c>
      <c r="F449" s="142"/>
      <c r="G449" s="142"/>
      <c r="H449" s="141"/>
      <c r="I449" s="142"/>
      <c r="J449" s="143"/>
      <c r="K449" s="214"/>
      <c r="L449" s="214"/>
      <c r="M449" s="214"/>
      <c r="N449" s="214"/>
      <c r="O449" s="214"/>
      <c r="P449" s="214"/>
      <c r="Q449" s="214"/>
      <c r="R449" s="214"/>
      <c r="S449" s="15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BX449" s="65"/>
      <c r="BY449" s="65"/>
      <c r="BZ449" s="65"/>
      <c r="CA449" s="65"/>
      <c r="CB449" s="65"/>
      <c r="CC449" s="65"/>
      <c r="CD449" s="65"/>
      <c r="CE449" s="65"/>
      <c r="CF449" s="65"/>
      <c r="CG449" s="65"/>
      <c r="CH449" s="65"/>
      <c r="CI449" s="65"/>
      <c r="CJ449" s="65"/>
      <c r="CK449" s="65"/>
      <c r="CL449" s="65"/>
      <c r="CM449" s="65"/>
      <c r="CN449" s="65"/>
      <c r="CO449" s="65"/>
      <c r="CP449" s="65"/>
      <c r="CQ449" s="65"/>
      <c r="CR449" s="65"/>
      <c r="CS449" s="65"/>
      <c r="CT449" s="65"/>
      <c r="CU449" s="65"/>
      <c r="CV449" s="65"/>
      <c r="CW449" s="65"/>
      <c r="CX449" s="65"/>
      <c r="CY449" s="65"/>
      <c r="CZ449" s="65"/>
      <c r="DA449" s="65"/>
      <c r="DB449" s="65"/>
      <c r="DC449" s="65"/>
      <c r="DD449" s="65"/>
      <c r="DE449" s="65"/>
      <c r="DF449" s="65"/>
      <c r="DG449" s="65"/>
      <c r="DH449" s="65"/>
      <c r="DI449" s="65"/>
      <c r="DJ449" s="65"/>
      <c r="DK449" s="65"/>
      <c r="DL449" s="65"/>
      <c r="DM449" s="65"/>
      <c r="DN449" s="65"/>
      <c r="DO449" s="65"/>
      <c r="DP449" s="65"/>
      <c r="DQ449" s="65"/>
      <c r="DR449" s="65"/>
      <c r="DS449" s="65"/>
    </row>
    <row r="450" spans="1:172" s="64" customFormat="1" x14ac:dyDescent="0.25">
      <c r="A450" s="137"/>
      <c r="B450" s="138" t="s">
        <v>43</v>
      </c>
      <c r="C450" s="139"/>
      <c r="D450" s="141">
        <v>0.1</v>
      </c>
      <c r="E450" s="141">
        <v>0.1</v>
      </c>
      <c r="F450" s="141"/>
      <c r="G450" s="141"/>
      <c r="H450" s="140"/>
      <c r="I450" s="141"/>
      <c r="J450" s="143"/>
      <c r="K450" s="214"/>
      <c r="L450" s="214"/>
      <c r="M450" s="214"/>
      <c r="N450" s="214"/>
      <c r="O450" s="214"/>
      <c r="P450" s="214"/>
      <c r="Q450" s="214"/>
      <c r="R450" s="214"/>
      <c r="S450" s="15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  <c r="AT450" s="65"/>
      <c r="AU450" s="65"/>
      <c r="AV450" s="65"/>
      <c r="AW450" s="65"/>
      <c r="AX450" s="65"/>
      <c r="AY450" s="65"/>
      <c r="AZ450" s="65"/>
      <c r="BA450" s="65"/>
      <c r="BB450" s="65"/>
      <c r="BC450" s="65"/>
      <c r="BD450" s="65"/>
      <c r="BE450" s="65"/>
      <c r="BF450" s="65"/>
      <c r="BG450" s="65"/>
      <c r="BH450" s="65"/>
      <c r="BI450" s="65"/>
      <c r="BJ450" s="65"/>
      <c r="BK450" s="65"/>
      <c r="BL450" s="65"/>
      <c r="BM450" s="65"/>
      <c r="BN450" s="65"/>
      <c r="BO450" s="65"/>
      <c r="BP450" s="65"/>
      <c r="BQ450" s="65"/>
      <c r="BR450" s="65"/>
      <c r="BS450" s="65"/>
      <c r="BT450" s="65"/>
      <c r="BU450" s="65"/>
      <c r="BV450" s="65"/>
      <c r="BW450" s="65"/>
      <c r="BX450" s="65"/>
      <c r="BY450" s="65"/>
      <c r="BZ450" s="65"/>
      <c r="CA450" s="65"/>
      <c r="CB450" s="65"/>
      <c r="CC450" s="65"/>
      <c r="CD450" s="65"/>
      <c r="CE450" s="65"/>
      <c r="CF450" s="65"/>
      <c r="CG450" s="65"/>
      <c r="CH450" s="65"/>
      <c r="CI450" s="65"/>
      <c r="CJ450" s="65"/>
      <c r="CK450" s="65"/>
      <c r="CL450" s="65"/>
      <c r="CM450" s="65"/>
      <c r="CN450" s="65"/>
      <c r="CO450" s="65"/>
      <c r="CP450" s="65"/>
      <c r="CQ450" s="65"/>
      <c r="CR450" s="65"/>
      <c r="CS450" s="65"/>
      <c r="CT450" s="65"/>
      <c r="CU450" s="65"/>
      <c r="CV450" s="65"/>
      <c r="CW450" s="65"/>
      <c r="CX450" s="65"/>
      <c r="CY450" s="65"/>
      <c r="CZ450" s="65"/>
      <c r="DA450" s="65"/>
      <c r="DB450" s="65"/>
      <c r="DC450" s="65"/>
      <c r="DD450" s="65"/>
      <c r="DE450" s="65"/>
      <c r="DF450" s="65"/>
      <c r="DG450" s="65"/>
      <c r="DH450" s="65"/>
      <c r="DI450" s="65"/>
      <c r="DJ450" s="65"/>
      <c r="DK450" s="65"/>
      <c r="DL450" s="65"/>
      <c r="DM450" s="65"/>
      <c r="DN450" s="65"/>
      <c r="DO450" s="65"/>
      <c r="DP450" s="65"/>
      <c r="DQ450" s="65"/>
      <c r="DR450" s="65"/>
      <c r="DS450" s="65"/>
    </row>
    <row r="451" spans="1:172" s="64" customFormat="1" x14ac:dyDescent="0.25">
      <c r="A451" s="137"/>
      <c r="B451" s="138" t="s">
        <v>57</v>
      </c>
      <c r="C451" s="139"/>
      <c r="D451" s="140">
        <v>0.2</v>
      </c>
      <c r="E451" s="141">
        <v>0.2</v>
      </c>
      <c r="F451" s="140"/>
      <c r="G451" s="141"/>
      <c r="H451" s="140"/>
      <c r="I451" s="142"/>
      <c r="J451" s="143"/>
      <c r="K451" s="214"/>
      <c r="L451" s="214"/>
      <c r="M451" s="214"/>
      <c r="N451" s="214"/>
      <c r="O451" s="214"/>
      <c r="P451" s="214"/>
      <c r="Q451" s="214"/>
      <c r="R451" s="214"/>
      <c r="S451" s="15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C451" s="65"/>
      <c r="BD451" s="65"/>
      <c r="BE451" s="65"/>
      <c r="BF451" s="65"/>
      <c r="BG451" s="65"/>
      <c r="BH451" s="65"/>
      <c r="BI451" s="65"/>
      <c r="BJ451" s="65"/>
      <c r="BK451" s="65"/>
      <c r="BL451" s="65"/>
      <c r="BM451" s="65"/>
      <c r="BN451" s="65"/>
      <c r="BO451" s="65"/>
      <c r="BP451" s="65"/>
      <c r="BQ451" s="65"/>
      <c r="BR451" s="65"/>
      <c r="BS451" s="65"/>
      <c r="BT451" s="65"/>
      <c r="BU451" s="65"/>
      <c r="BV451" s="65"/>
      <c r="BW451" s="65"/>
      <c r="BX451" s="65"/>
      <c r="BY451" s="65"/>
      <c r="BZ451" s="65"/>
      <c r="CA451" s="65"/>
      <c r="CB451" s="65"/>
      <c r="CC451" s="65"/>
      <c r="CD451" s="65"/>
      <c r="CE451" s="65"/>
      <c r="CF451" s="65"/>
      <c r="CG451" s="65"/>
      <c r="CH451" s="65"/>
      <c r="CI451" s="65"/>
      <c r="CJ451" s="65"/>
      <c r="CK451" s="65"/>
      <c r="CL451" s="65"/>
      <c r="CM451" s="65"/>
      <c r="CN451" s="65"/>
      <c r="CO451" s="65"/>
      <c r="CP451" s="65"/>
      <c r="CQ451" s="65"/>
      <c r="CR451" s="65"/>
      <c r="CS451" s="65"/>
      <c r="CT451" s="65"/>
      <c r="CU451" s="65"/>
      <c r="CV451" s="65"/>
      <c r="CW451" s="65"/>
      <c r="CX451" s="65"/>
      <c r="CY451" s="65"/>
      <c r="CZ451" s="65"/>
      <c r="DA451" s="65"/>
      <c r="DB451" s="65"/>
      <c r="DC451" s="65"/>
      <c r="DD451" s="65"/>
      <c r="DE451" s="65"/>
      <c r="DF451" s="65"/>
      <c r="DG451" s="65"/>
      <c r="DH451" s="65"/>
      <c r="DI451" s="65"/>
      <c r="DJ451" s="65"/>
      <c r="DK451" s="65"/>
      <c r="DL451" s="65"/>
      <c r="DM451" s="65"/>
      <c r="DN451" s="65"/>
      <c r="DO451" s="65"/>
      <c r="DP451" s="65"/>
      <c r="DQ451" s="65"/>
      <c r="DR451" s="65"/>
      <c r="DS451" s="65"/>
    </row>
    <row r="452" spans="1:172" s="64" customFormat="1" x14ac:dyDescent="0.25">
      <c r="A452" s="137"/>
      <c r="B452" s="138" t="s">
        <v>38</v>
      </c>
      <c r="C452" s="139"/>
      <c r="D452" s="140">
        <v>1.38</v>
      </c>
      <c r="E452" s="141">
        <v>1.38</v>
      </c>
      <c r="F452" s="140"/>
      <c r="G452" s="141"/>
      <c r="H452" s="140"/>
      <c r="I452" s="142"/>
      <c r="J452" s="143"/>
      <c r="K452" s="214"/>
      <c r="L452" s="214"/>
      <c r="M452" s="214"/>
      <c r="N452" s="214"/>
      <c r="O452" s="214"/>
      <c r="P452" s="214"/>
      <c r="Q452" s="214"/>
      <c r="R452" s="214"/>
      <c r="S452" s="15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65"/>
      <c r="AS452" s="65"/>
      <c r="AT452" s="65"/>
      <c r="AU452" s="65"/>
      <c r="AV452" s="65"/>
      <c r="AW452" s="65"/>
      <c r="AX452" s="65"/>
      <c r="AY452" s="65"/>
      <c r="AZ452" s="65"/>
      <c r="BA452" s="65"/>
      <c r="BB452" s="65"/>
      <c r="BC452" s="65"/>
      <c r="BD452" s="65"/>
      <c r="BE452" s="65"/>
      <c r="BF452" s="65"/>
      <c r="BG452" s="65"/>
      <c r="BH452" s="65"/>
      <c r="BI452" s="65"/>
      <c r="BJ452" s="65"/>
      <c r="BK452" s="65"/>
      <c r="BL452" s="65"/>
      <c r="BM452" s="65"/>
      <c r="BN452" s="65"/>
      <c r="BO452" s="65"/>
      <c r="BP452" s="65"/>
      <c r="BQ452" s="65"/>
      <c r="BR452" s="65"/>
      <c r="BS452" s="65"/>
      <c r="BT452" s="65"/>
      <c r="BU452" s="65"/>
      <c r="BV452" s="65"/>
      <c r="BW452" s="65"/>
      <c r="BX452" s="65"/>
      <c r="BY452" s="65"/>
      <c r="BZ452" s="65"/>
      <c r="CA452" s="65"/>
      <c r="CB452" s="65"/>
      <c r="CC452" s="65"/>
      <c r="CD452" s="65"/>
      <c r="CE452" s="65"/>
      <c r="CF452" s="65"/>
      <c r="CG452" s="65"/>
      <c r="CH452" s="65"/>
      <c r="CI452" s="65"/>
      <c r="CJ452" s="65"/>
      <c r="CK452" s="65"/>
      <c r="CL452" s="65"/>
      <c r="CM452" s="65"/>
      <c r="CN452" s="65"/>
      <c r="CO452" s="65"/>
      <c r="CP452" s="65"/>
      <c r="CQ452" s="65"/>
      <c r="CR452" s="65"/>
      <c r="CS452" s="65"/>
      <c r="CT452" s="65"/>
      <c r="CU452" s="65"/>
      <c r="CV452" s="65"/>
      <c r="CW452" s="65"/>
      <c r="CX452" s="65"/>
      <c r="CY452" s="65"/>
      <c r="CZ452" s="65"/>
      <c r="DA452" s="65"/>
      <c r="DB452" s="65"/>
      <c r="DC452" s="65"/>
      <c r="DD452" s="65"/>
      <c r="DE452" s="65"/>
      <c r="DF452" s="65"/>
      <c r="DG452" s="65"/>
      <c r="DH452" s="65"/>
      <c r="DI452" s="65"/>
      <c r="DJ452" s="65"/>
      <c r="DK452" s="65"/>
      <c r="DL452" s="65"/>
      <c r="DM452" s="65"/>
      <c r="DN452" s="65"/>
      <c r="DO452" s="65"/>
      <c r="DP452" s="65"/>
      <c r="DQ452" s="65"/>
      <c r="DR452" s="65"/>
      <c r="DS452" s="65"/>
    </row>
    <row r="453" spans="1:172" s="64" customFormat="1" x14ac:dyDescent="0.25">
      <c r="A453" s="137"/>
      <c r="B453" s="138" t="s">
        <v>19</v>
      </c>
      <c r="C453" s="139"/>
      <c r="D453" s="140">
        <v>11.2</v>
      </c>
      <c r="E453" s="141">
        <v>11.2</v>
      </c>
      <c r="F453" s="140"/>
      <c r="G453" s="141"/>
      <c r="H453" s="140"/>
      <c r="I453" s="142"/>
      <c r="J453" s="143"/>
      <c r="K453" s="214"/>
      <c r="L453" s="214"/>
      <c r="M453" s="214"/>
      <c r="N453" s="214"/>
      <c r="O453" s="214"/>
      <c r="P453" s="214"/>
      <c r="Q453" s="214"/>
      <c r="R453" s="214"/>
      <c r="S453" s="15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65"/>
      <c r="AS453" s="65"/>
      <c r="AT453" s="65"/>
      <c r="AU453" s="65"/>
      <c r="AV453" s="65"/>
      <c r="AW453" s="65"/>
      <c r="AX453" s="65"/>
      <c r="AY453" s="65"/>
      <c r="AZ453" s="65"/>
      <c r="BA453" s="65"/>
      <c r="BB453" s="65"/>
      <c r="BC453" s="65"/>
      <c r="BD453" s="65"/>
      <c r="BE453" s="65"/>
      <c r="BF453" s="65"/>
      <c r="BG453" s="65"/>
      <c r="BH453" s="65"/>
      <c r="BI453" s="65"/>
      <c r="BJ453" s="65"/>
      <c r="BK453" s="65"/>
      <c r="BL453" s="65"/>
      <c r="BM453" s="65"/>
      <c r="BN453" s="65"/>
      <c r="BO453" s="65"/>
      <c r="BP453" s="65"/>
      <c r="BQ453" s="65"/>
      <c r="BR453" s="65"/>
      <c r="BS453" s="65"/>
      <c r="BT453" s="65"/>
      <c r="BU453" s="65"/>
      <c r="BV453" s="65"/>
      <c r="BW453" s="65"/>
      <c r="BX453" s="65"/>
      <c r="BY453" s="65"/>
      <c r="BZ453" s="65"/>
      <c r="CA453" s="65"/>
      <c r="CB453" s="65"/>
      <c r="CC453" s="65"/>
      <c r="CD453" s="65"/>
      <c r="CE453" s="65"/>
      <c r="CF453" s="65"/>
      <c r="CG453" s="65"/>
      <c r="CH453" s="65"/>
      <c r="CI453" s="65"/>
      <c r="CJ453" s="65"/>
      <c r="CK453" s="65"/>
      <c r="CL453" s="65"/>
      <c r="CM453" s="65"/>
      <c r="CN453" s="65"/>
      <c r="CO453" s="65"/>
      <c r="CP453" s="65"/>
      <c r="CQ453" s="65"/>
      <c r="CR453" s="65"/>
      <c r="CS453" s="65"/>
      <c r="CT453" s="65"/>
      <c r="CU453" s="65"/>
      <c r="CV453" s="65"/>
      <c r="CW453" s="65"/>
      <c r="CX453" s="65"/>
      <c r="CY453" s="65"/>
      <c r="CZ453" s="65"/>
      <c r="DA453" s="65"/>
      <c r="DB453" s="65"/>
      <c r="DC453" s="65"/>
      <c r="DD453" s="65"/>
      <c r="DE453" s="65"/>
      <c r="DF453" s="65"/>
      <c r="DG453" s="65"/>
      <c r="DH453" s="65"/>
      <c r="DI453" s="65"/>
      <c r="DJ453" s="65"/>
      <c r="DK453" s="65"/>
      <c r="DL453" s="65"/>
      <c r="DM453" s="65"/>
      <c r="DN453" s="65"/>
      <c r="DO453" s="65"/>
      <c r="DP453" s="65"/>
      <c r="DQ453" s="65"/>
      <c r="DR453" s="65"/>
      <c r="DS453" s="65"/>
    </row>
    <row r="454" spans="1:172" s="64" customFormat="1" x14ac:dyDescent="0.25">
      <c r="A454" s="137"/>
      <c r="B454" s="137" t="s">
        <v>413</v>
      </c>
      <c r="C454" s="139"/>
      <c r="D454" s="140"/>
      <c r="E454" s="141"/>
      <c r="F454" s="140"/>
      <c r="G454" s="141"/>
      <c r="H454" s="140"/>
      <c r="I454" s="142"/>
      <c r="J454" s="143"/>
      <c r="K454" s="214"/>
      <c r="L454" s="214"/>
      <c r="M454" s="214"/>
      <c r="N454" s="214"/>
      <c r="O454" s="214"/>
      <c r="P454" s="214"/>
      <c r="Q454" s="214"/>
      <c r="R454" s="214"/>
      <c r="S454" s="15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  <c r="AT454" s="65"/>
      <c r="AU454" s="65"/>
      <c r="AV454" s="65"/>
      <c r="AW454" s="65"/>
      <c r="AX454" s="65"/>
      <c r="AY454" s="65"/>
      <c r="AZ454" s="65"/>
      <c r="BA454" s="65"/>
      <c r="BB454" s="65"/>
      <c r="BC454" s="65"/>
      <c r="BD454" s="65"/>
      <c r="BE454" s="65"/>
      <c r="BF454" s="65"/>
      <c r="BG454" s="65"/>
      <c r="BH454" s="65"/>
      <c r="BI454" s="65"/>
      <c r="BJ454" s="65"/>
      <c r="BK454" s="65"/>
      <c r="BL454" s="65"/>
      <c r="BM454" s="65"/>
      <c r="BN454" s="65"/>
      <c r="BO454" s="65"/>
      <c r="BP454" s="65"/>
      <c r="BQ454" s="65"/>
      <c r="BR454" s="65"/>
      <c r="BS454" s="65"/>
      <c r="BT454" s="65"/>
      <c r="BU454" s="65"/>
      <c r="BV454" s="65"/>
      <c r="BW454" s="65"/>
      <c r="BX454" s="65"/>
      <c r="BY454" s="65"/>
      <c r="BZ454" s="65"/>
      <c r="CA454" s="65"/>
      <c r="CB454" s="65"/>
      <c r="CC454" s="65"/>
      <c r="CD454" s="65"/>
      <c r="CE454" s="65"/>
      <c r="CF454" s="65"/>
      <c r="CG454" s="65"/>
      <c r="CH454" s="65"/>
      <c r="CI454" s="65"/>
      <c r="CJ454" s="65"/>
      <c r="CK454" s="65"/>
      <c r="CL454" s="65"/>
      <c r="CM454" s="65"/>
      <c r="CN454" s="65"/>
      <c r="CO454" s="65"/>
      <c r="CP454" s="65"/>
      <c r="CQ454" s="65"/>
      <c r="CR454" s="65"/>
      <c r="CS454" s="65"/>
      <c r="CT454" s="65"/>
      <c r="CU454" s="65"/>
      <c r="CV454" s="65"/>
      <c r="CW454" s="65"/>
      <c r="CX454" s="65"/>
      <c r="CY454" s="65"/>
      <c r="CZ454" s="65"/>
      <c r="DA454" s="65"/>
      <c r="DB454" s="65"/>
      <c r="DC454" s="65"/>
      <c r="DD454" s="65"/>
      <c r="DE454" s="65"/>
      <c r="DF454" s="65"/>
      <c r="DG454" s="65"/>
      <c r="DH454" s="65"/>
      <c r="DI454" s="65"/>
      <c r="DJ454" s="65"/>
      <c r="DK454" s="65"/>
      <c r="DL454" s="65"/>
      <c r="DM454" s="65"/>
      <c r="DN454" s="65"/>
      <c r="DO454" s="65"/>
      <c r="DP454" s="65"/>
      <c r="DQ454" s="65"/>
      <c r="DR454" s="65"/>
      <c r="DS454" s="65"/>
    </row>
    <row r="455" spans="1:172" s="64" customFormat="1" x14ac:dyDescent="0.25">
      <c r="A455" s="137"/>
      <c r="B455" s="138" t="s">
        <v>71</v>
      </c>
      <c r="C455" s="139"/>
      <c r="D455" s="140">
        <v>18</v>
      </c>
      <c r="E455" s="141">
        <v>17.7</v>
      </c>
      <c r="F455" s="140"/>
      <c r="G455" s="141"/>
      <c r="H455" s="140"/>
      <c r="I455" s="142"/>
      <c r="J455" s="143"/>
      <c r="K455" s="214"/>
      <c r="L455" s="214"/>
      <c r="M455" s="214"/>
      <c r="N455" s="214"/>
      <c r="O455" s="214"/>
      <c r="P455" s="214"/>
      <c r="Q455" s="214"/>
      <c r="R455" s="214"/>
      <c r="S455" s="15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65"/>
      <c r="AS455" s="65"/>
      <c r="AT455" s="65"/>
      <c r="AU455" s="65"/>
      <c r="AV455" s="65"/>
      <c r="AW455" s="65"/>
      <c r="AX455" s="65"/>
      <c r="AY455" s="65"/>
      <c r="AZ455" s="65"/>
      <c r="BA455" s="65"/>
      <c r="BB455" s="65"/>
      <c r="BC455" s="65"/>
      <c r="BD455" s="65"/>
      <c r="BE455" s="65"/>
      <c r="BF455" s="65"/>
      <c r="BG455" s="65"/>
      <c r="BH455" s="65"/>
      <c r="BI455" s="65"/>
      <c r="BJ455" s="65"/>
      <c r="BK455" s="65"/>
      <c r="BL455" s="65"/>
      <c r="BM455" s="65"/>
      <c r="BN455" s="65"/>
      <c r="BO455" s="65"/>
      <c r="BP455" s="65"/>
      <c r="BQ455" s="65"/>
      <c r="BR455" s="65"/>
      <c r="BS455" s="65"/>
      <c r="BT455" s="65"/>
      <c r="BU455" s="65"/>
      <c r="BV455" s="65"/>
      <c r="BW455" s="65"/>
      <c r="BX455" s="65"/>
      <c r="BY455" s="65"/>
      <c r="BZ455" s="65"/>
      <c r="CA455" s="65"/>
      <c r="CB455" s="65"/>
      <c r="CC455" s="65"/>
      <c r="CD455" s="65"/>
      <c r="CE455" s="65"/>
      <c r="CF455" s="65"/>
      <c r="CG455" s="65"/>
      <c r="CH455" s="65"/>
      <c r="CI455" s="65"/>
      <c r="CJ455" s="65"/>
      <c r="CK455" s="65"/>
      <c r="CL455" s="65"/>
      <c r="CM455" s="65"/>
      <c r="CN455" s="65"/>
      <c r="CO455" s="65"/>
      <c r="CP455" s="65"/>
      <c r="CQ455" s="65"/>
      <c r="CR455" s="65"/>
      <c r="CS455" s="65"/>
      <c r="CT455" s="65"/>
      <c r="CU455" s="65"/>
      <c r="CV455" s="65"/>
      <c r="CW455" s="65"/>
      <c r="CX455" s="65"/>
      <c r="CY455" s="65"/>
      <c r="CZ455" s="65"/>
      <c r="DA455" s="65"/>
      <c r="DB455" s="65"/>
      <c r="DC455" s="65"/>
      <c r="DD455" s="65"/>
      <c r="DE455" s="65"/>
      <c r="DF455" s="65"/>
      <c r="DG455" s="65"/>
      <c r="DH455" s="65"/>
      <c r="DI455" s="65"/>
      <c r="DJ455" s="65"/>
      <c r="DK455" s="65"/>
      <c r="DL455" s="65"/>
      <c r="DM455" s="65"/>
      <c r="DN455" s="65"/>
      <c r="DO455" s="65"/>
      <c r="DP455" s="65"/>
      <c r="DQ455" s="65"/>
      <c r="DR455" s="65"/>
      <c r="DS455" s="65"/>
    </row>
    <row r="456" spans="1:172" s="64" customFormat="1" ht="26.25" customHeight="1" x14ac:dyDescent="0.25">
      <c r="A456" s="137"/>
      <c r="B456" s="138" t="s">
        <v>40</v>
      </c>
      <c r="C456" s="139"/>
      <c r="D456" s="140">
        <v>10.38</v>
      </c>
      <c r="E456" s="141">
        <v>10.29</v>
      </c>
      <c r="F456" s="140"/>
      <c r="G456" s="141"/>
      <c r="H456" s="140"/>
      <c r="I456" s="142"/>
      <c r="J456" s="143"/>
      <c r="K456" s="214"/>
      <c r="L456" s="214"/>
      <c r="M456" s="214"/>
      <c r="N456" s="214"/>
      <c r="O456" s="214"/>
      <c r="P456" s="214"/>
      <c r="Q456" s="214"/>
      <c r="R456" s="214"/>
      <c r="S456" s="15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  <c r="AT456" s="65"/>
      <c r="AU456" s="65"/>
      <c r="AV456" s="65"/>
      <c r="AW456" s="65"/>
      <c r="AX456" s="65"/>
      <c r="AY456" s="65"/>
      <c r="AZ456" s="65"/>
      <c r="BA456" s="65"/>
      <c r="BB456" s="65"/>
      <c r="BC456" s="65"/>
      <c r="BD456" s="65"/>
      <c r="BE456" s="65"/>
      <c r="BF456" s="65"/>
      <c r="BG456" s="65"/>
      <c r="BH456" s="65"/>
      <c r="BI456" s="65"/>
      <c r="BJ456" s="65"/>
      <c r="BK456" s="65"/>
      <c r="BL456" s="65"/>
      <c r="BM456" s="65"/>
      <c r="BN456" s="65"/>
      <c r="BO456" s="65"/>
      <c r="BP456" s="65"/>
      <c r="BQ456" s="65"/>
      <c r="BR456" s="65"/>
      <c r="BS456" s="65"/>
      <c r="BT456" s="65"/>
      <c r="BU456" s="65"/>
      <c r="BV456" s="65"/>
      <c r="BW456" s="65"/>
      <c r="BX456" s="65"/>
      <c r="BY456" s="65"/>
      <c r="BZ456" s="65"/>
      <c r="CA456" s="65"/>
      <c r="CB456" s="65"/>
      <c r="CC456" s="65"/>
      <c r="CD456" s="65"/>
      <c r="CE456" s="65"/>
      <c r="CF456" s="65"/>
      <c r="CG456" s="65"/>
      <c r="CH456" s="65"/>
      <c r="CI456" s="65"/>
      <c r="CJ456" s="65"/>
      <c r="CK456" s="65"/>
      <c r="CL456" s="65"/>
      <c r="CM456" s="65"/>
      <c r="CN456" s="65"/>
      <c r="CO456" s="65"/>
      <c r="CP456" s="65"/>
      <c r="CQ456" s="65"/>
      <c r="CR456" s="65"/>
      <c r="CS456" s="65"/>
      <c r="CT456" s="65"/>
      <c r="CU456" s="65"/>
      <c r="CV456" s="65"/>
      <c r="CW456" s="65"/>
      <c r="CX456" s="65"/>
      <c r="CY456" s="65"/>
      <c r="CZ456" s="65"/>
      <c r="DA456" s="65"/>
      <c r="DB456" s="65"/>
      <c r="DC456" s="65"/>
      <c r="DD456" s="65"/>
      <c r="DE456" s="65"/>
      <c r="DF456" s="65"/>
      <c r="DG456" s="65"/>
      <c r="DH456" s="65"/>
      <c r="DI456" s="65"/>
      <c r="DJ456" s="65"/>
      <c r="DK456" s="65"/>
      <c r="DL456" s="65"/>
      <c r="DM456" s="65"/>
      <c r="DN456" s="65"/>
      <c r="DO456" s="65"/>
      <c r="DP456" s="65"/>
      <c r="DQ456" s="65"/>
      <c r="DR456" s="65"/>
      <c r="DS456" s="65"/>
    </row>
    <row r="457" spans="1:172" s="64" customFormat="1" x14ac:dyDescent="0.25">
      <c r="A457" s="137"/>
      <c r="B457" s="138" t="s">
        <v>22</v>
      </c>
      <c r="C457" s="139"/>
      <c r="D457" s="140">
        <v>1.2</v>
      </c>
      <c r="E457" s="141">
        <v>1.2</v>
      </c>
      <c r="F457" s="140"/>
      <c r="G457" s="141"/>
      <c r="H457" s="140"/>
      <c r="I457" s="142"/>
      <c r="J457" s="143"/>
      <c r="K457" s="214"/>
      <c r="L457" s="214"/>
      <c r="M457" s="214"/>
      <c r="N457" s="214"/>
      <c r="O457" s="214"/>
      <c r="P457" s="214"/>
      <c r="Q457" s="214"/>
      <c r="R457" s="214"/>
      <c r="S457" s="15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/>
      <c r="BL457" s="65"/>
      <c r="BM457" s="65"/>
      <c r="BN457" s="65"/>
      <c r="BO457" s="65"/>
      <c r="BP457" s="65"/>
      <c r="BQ457" s="65"/>
      <c r="BR457" s="65"/>
      <c r="BS457" s="65"/>
      <c r="BT457" s="65"/>
      <c r="BU457" s="65"/>
      <c r="BV457" s="65"/>
      <c r="BW457" s="65"/>
      <c r="BX457" s="65"/>
      <c r="BY457" s="65"/>
      <c r="BZ457" s="65"/>
      <c r="CA457" s="65"/>
      <c r="CB457" s="65"/>
      <c r="CC457" s="65"/>
      <c r="CD457" s="65"/>
      <c r="CE457" s="65"/>
      <c r="CF457" s="65"/>
      <c r="CG457" s="65"/>
      <c r="CH457" s="65"/>
      <c r="CI457" s="65"/>
      <c r="CJ457" s="65"/>
      <c r="CK457" s="65"/>
      <c r="CL457" s="65"/>
      <c r="CM457" s="65"/>
      <c r="CN457" s="65"/>
      <c r="CO457" s="65"/>
      <c r="CP457" s="65"/>
      <c r="CQ457" s="65"/>
      <c r="CR457" s="65"/>
      <c r="CS457" s="65"/>
      <c r="CT457" s="65"/>
      <c r="CU457" s="65"/>
      <c r="CV457" s="65"/>
      <c r="CW457" s="65"/>
      <c r="CX457" s="65"/>
      <c r="CY457" s="65"/>
      <c r="CZ457" s="65"/>
      <c r="DA457" s="65"/>
      <c r="DB457" s="65"/>
      <c r="DC457" s="65"/>
      <c r="DD457" s="65"/>
      <c r="DE457" s="65"/>
      <c r="DF457" s="65"/>
      <c r="DG457" s="65"/>
      <c r="DH457" s="65"/>
      <c r="DI457" s="65"/>
      <c r="DJ457" s="65"/>
      <c r="DK457" s="65"/>
      <c r="DL457" s="65"/>
      <c r="DM457" s="65"/>
      <c r="DN457" s="65"/>
      <c r="DO457" s="65"/>
      <c r="DP457" s="65"/>
      <c r="DQ457" s="65"/>
      <c r="DR457" s="65"/>
      <c r="DS457" s="65"/>
    </row>
    <row r="458" spans="1:172" s="64" customFormat="1" x14ac:dyDescent="0.25">
      <c r="A458" s="137"/>
      <c r="B458" s="138" t="s">
        <v>55</v>
      </c>
      <c r="C458" s="139"/>
      <c r="D458" s="140">
        <v>1.4</v>
      </c>
      <c r="E458" s="141">
        <v>1.4</v>
      </c>
      <c r="F458" s="140"/>
      <c r="G458" s="141"/>
      <c r="H458" s="140"/>
      <c r="I458" s="142"/>
      <c r="J458" s="143"/>
      <c r="K458" s="214"/>
      <c r="L458" s="214"/>
      <c r="M458" s="214"/>
      <c r="N458" s="214"/>
      <c r="O458" s="214"/>
      <c r="P458" s="214"/>
      <c r="Q458" s="214"/>
      <c r="R458" s="214"/>
      <c r="S458" s="15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65"/>
      <c r="AS458" s="65"/>
      <c r="AT458" s="65"/>
      <c r="AU458" s="65"/>
      <c r="AV458" s="65"/>
      <c r="AW458" s="65"/>
      <c r="AX458" s="65"/>
      <c r="AY458" s="65"/>
      <c r="AZ458" s="65"/>
      <c r="BA458" s="65"/>
      <c r="BB458" s="65"/>
      <c r="BC458" s="65"/>
      <c r="BD458" s="65"/>
      <c r="BE458" s="65"/>
      <c r="BF458" s="65"/>
      <c r="BG458" s="65"/>
      <c r="BH458" s="65"/>
      <c r="BI458" s="65"/>
      <c r="BJ458" s="65"/>
      <c r="BK458" s="65"/>
      <c r="BL458" s="65"/>
      <c r="BM458" s="65"/>
      <c r="BN458" s="65"/>
      <c r="BO458" s="65"/>
      <c r="BP458" s="65"/>
      <c r="BQ458" s="65"/>
      <c r="BR458" s="65"/>
      <c r="BS458" s="65"/>
      <c r="BT458" s="65"/>
      <c r="BU458" s="65"/>
      <c r="BV458" s="65"/>
      <c r="BW458" s="65"/>
      <c r="BX458" s="65"/>
      <c r="BY458" s="65"/>
      <c r="BZ458" s="65"/>
      <c r="CA458" s="65"/>
      <c r="CB458" s="65"/>
      <c r="CC458" s="65"/>
      <c r="CD458" s="65"/>
      <c r="CE458" s="65"/>
      <c r="CF458" s="65"/>
      <c r="CG458" s="65"/>
      <c r="CH458" s="65"/>
      <c r="CI458" s="65"/>
      <c r="CJ458" s="65"/>
      <c r="CK458" s="65"/>
      <c r="CL458" s="65"/>
      <c r="CM458" s="65"/>
      <c r="CN458" s="65"/>
      <c r="CO458" s="65"/>
      <c r="CP458" s="65"/>
      <c r="CQ458" s="65"/>
      <c r="CR458" s="65"/>
      <c r="CS458" s="65"/>
      <c r="CT458" s="65"/>
      <c r="CU458" s="65"/>
      <c r="CV458" s="65"/>
      <c r="CW458" s="65"/>
      <c r="CX458" s="65"/>
      <c r="CY458" s="65"/>
      <c r="CZ458" s="65"/>
      <c r="DA458" s="65"/>
      <c r="DB458" s="65"/>
      <c r="DC458" s="65"/>
      <c r="DD458" s="65"/>
      <c r="DE458" s="65"/>
      <c r="DF458" s="65"/>
      <c r="DG458" s="65"/>
      <c r="DH458" s="65"/>
      <c r="DI458" s="65"/>
      <c r="DJ458" s="65"/>
      <c r="DK458" s="65"/>
      <c r="DL458" s="65"/>
      <c r="DM458" s="65"/>
      <c r="DN458" s="65"/>
      <c r="DO458" s="65"/>
      <c r="DP458" s="65"/>
      <c r="DQ458" s="65"/>
      <c r="DR458" s="65"/>
      <c r="DS458" s="65"/>
    </row>
    <row r="459" spans="1:172" s="64" customFormat="1" x14ac:dyDescent="0.25">
      <c r="A459" s="137"/>
      <c r="B459" s="138" t="s">
        <v>47</v>
      </c>
      <c r="C459" s="139"/>
      <c r="D459" s="140">
        <v>0.6</v>
      </c>
      <c r="E459" s="141">
        <v>0.6</v>
      </c>
      <c r="F459" s="140"/>
      <c r="G459" s="141"/>
      <c r="H459" s="140"/>
      <c r="I459" s="142"/>
      <c r="J459" s="143"/>
      <c r="K459" s="214"/>
      <c r="L459" s="214"/>
      <c r="M459" s="214"/>
      <c r="N459" s="214"/>
      <c r="O459" s="214"/>
      <c r="P459" s="214"/>
      <c r="Q459" s="214"/>
      <c r="R459" s="214"/>
      <c r="S459" s="15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65"/>
      <c r="AS459" s="65"/>
      <c r="AT459" s="65"/>
      <c r="AU459" s="65"/>
      <c r="AV459" s="65"/>
      <c r="AW459" s="65"/>
      <c r="AX459" s="65"/>
      <c r="AY459" s="65"/>
      <c r="AZ459" s="65"/>
      <c r="BA459" s="65"/>
      <c r="BB459" s="65"/>
      <c r="BC459" s="65"/>
      <c r="BD459" s="65"/>
      <c r="BE459" s="65"/>
      <c r="BF459" s="65"/>
      <c r="BG459" s="65"/>
      <c r="BH459" s="65"/>
      <c r="BI459" s="65"/>
      <c r="BJ459" s="65"/>
      <c r="BK459" s="65"/>
      <c r="BL459" s="65"/>
      <c r="BM459" s="65"/>
      <c r="BN459" s="65"/>
      <c r="BO459" s="65"/>
      <c r="BP459" s="65"/>
      <c r="BQ459" s="65"/>
      <c r="BR459" s="65"/>
      <c r="BS459" s="65"/>
      <c r="BT459" s="65"/>
      <c r="BU459" s="65"/>
      <c r="BV459" s="65"/>
      <c r="BW459" s="65"/>
      <c r="BX459" s="65"/>
      <c r="BY459" s="65"/>
      <c r="BZ459" s="65"/>
      <c r="CA459" s="65"/>
      <c r="CB459" s="65"/>
      <c r="CC459" s="65"/>
      <c r="CD459" s="65"/>
      <c r="CE459" s="65"/>
      <c r="CF459" s="65"/>
      <c r="CG459" s="65"/>
      <c r="CH459" s="65"/>
      <c r="CI459" s="65"/>
      <c r="CJ459" s="65"/>
      <c r="CK459" s="65"/>
      <c r="CL459" s="65"/>
      <c r="CM459" s="65"/>
      <c r="CN459" s="65"/>
      <c r="CO459" s="65"/>
      <c r="CP459" s="65"/>
      <c r="CQ459" s="65"/>
      <c r="CR459" s="65"/>
      <c r="CS459" s="65"/>
      <c r="CT459" s="65"/>
      <c r="CU459" s="65"/>
      <c r="CV459" s="65"/>
      <c r="CW459" s="65"/>
      <c r="CX459" s="65"/>
      <c r="CY459" s="65"/>
      <c r="CZ459" s="65"/>
      <c r="DA459" s="65"/>
      <c r="DB459" s="65"/>
      <c r="DC459" s="65"/>
      <c r="DD459" s="65"/>
      <c r="DE459" s="65"/>
      <c r="DF459" s="65"/>
      <c r="DG459" s="65"/>
      <c r="DH459" s="65"/>
      <c r="DI459" s="65"/>
      <c r="DJ459" s="65"/>
      <c r="DK459" s="65"/>
      <c r="DL459" s="65"/>
      <c r="DM459" s="65"/>
      <c r="DN459" s="65"/>
      <c r="DO459" s="65"/>
      <c r="DP459" s="65"/>
      <c r="DQ459" s="65"/>
      <c r="DR459" s="65"/>
      <c r="DS459" s="65"/>
    </row>
    <row r="460" spans="1:172" x14ac:dyDescent="0.25">
      <c r="A460" s="137" t="s">
        <v>58</v>
      </c>
      <c r="B460" s="138"/>
      <c r="C460" s="139">
        <v>120</v>
      </c>
      <c r="D460" s="140"/>
      <c r="E460" s="141"/>
      <c r="F460" s="140">
        <v>3.5</v>
      </c>
      <c r="G460" s="141">
        <v>3</v>
      </c>
      <c r="H460" s="140">
        <v>4.8</v>
      </c>
      <c r="I460" s="141">
        <v>60.2</v>
      </c>
      <c r="J460" s="143" t="s">
        <v>59</v>
      </c>
    </row>
    <row r="461" spans="1:172" x14ac:dyDescent="0.25">
      <c r="A461" s="137"/>
      <c r="B461" s="138" t="s">
        <v>370</v>
      </c>
      <c r="C461" s="139"/>
      <c r="D461" s="140">
        <v>123.6</v>
      </c>
      <c r="E461" s="141">
        <v>120</v>
      </c>
      <c r="F461" s="142"/>
      <c r="G461" s="141"/>
      <c r="H461" s="140"/>
      <c r="I461" s="142"/>
      <c r="J461" s="143"/>
    </row>
    <row r="462" spans="1:172" s="69" customFormat="1" x14ac:dyDescent="0.25">
      <c r="A462" s="137" t="s">
        <v>251</v>
      </c>
      <c r="B462" s="138"/>
      <c r="C462" s="139">
        <v>140</v>
      </c>
      <c r="D462" s="141"/>
      <c r="E462" s="280"/>
      <c r="F462" s="142">
        <v>8.5</v>
      </c>
      <c r="G462" s="141">
        <v>8.68</v>
      </c>
      <c r="H462" s="141">
        <v>13.6</v>
      </c>
      <c r="I462" s="142">
        <v>167.4</v>
      </c>
      <c r="J462" s="143" t="s">
        <v>253</v>
      </c>
      <c r="K462" s="214"/>
      <c r="L462" s="214"/>
      <c r="M462" s="214"/>
      <c r="N462" s="214"/>
      <c r="O462" s="214"/>
      <c r="P462" s="214"/>
      <c r="Q462" s="214"/>
      <c r="R462" s="214"/>
      <c r="S462" s="155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  <c r="CM462" s="84"/>
      <c r="CN462" s="84"/>
      <c r="CO462" s="84"/>
      <c r="CP462" s="84"/>
      <c r="CQ462" s="84"/>
      <c r="CR462" s="84"/>
      <c r="CS462" s="84"/>
      <c r="CT462" s="84"/>
      <c r="CU462" s="84"/>
      <c r="CV462" s="84"/>
      <c r="CW462" s="84"/>
      <c r="CX462" s="84"/>
      <c r="CY462" s="84"/>
      <c r="CZ462" s="84"/>
      <c r="DA462" s="84"/>
      <c r="DB462" s="84"/>
      <c r="DC462" s="84"/>
      <c r="DD462" s="84"/>
      <c r="DE462" s="84"/>
      <c r="DF462" s="84"/>
      <c r="DG462" s="84"/>
      <c r="DH462" s="84"/>
      <c r="DI462" s="84"/>
      <c r="DJ462" s="84"/>
      <c r="DK462" s="84"/>
      <c r="DL462" s="84"/>
      <c r="DM462" s="84"/>
      <c r="DN462" s="84"/>
      <c r="DO462" s="84"/>
      <c r="DP462" s="84"/>
      <c r="DQ462" s="84"/>
      <c r="DR462" s="84"/>
      <c r="DS462" s="84"/>
      <c r="DT462" s="84"/>
      <c r="DU462" s="84"/>
      <c r="DV462" s="84"/>
      <c r="DW462" s="84"/>
      <c r="DX462" s="84"/>
      <c r="DY462" s="84"/>
      <c r="DZ462" s="84"/>
      <c r="EA462" s="84"/>
      <c r="EB462" s="84"/>
      <c r="EC462" s="84"/>
      <c r="ED462" s="84"/>
      <c r="EE462" s="84"/>
      <c r="EF462" s="84"/>
      <c r="EG462" s="84"/>
      <c r="EH462" s="84"/>
      <c r="EI462" s="84"/>
      <c r="EJ462" s="84"/>
      <c r="EK462" s="84"/>
      <c r="EL462" s="84"/>
      <c r="EM462" s="84"/>
      <c r="EN462" s="84"/>
      <c r="EO462" s="84"/>
      <c r="EP462" s="84"/>
      <c r="EQ462" s="84"/>
      <c r="ER462" s="84"/>
      <c r="ES462" s="84"/>
      <c r="ET462" s="84"/>
      <c r="EU462" s="84"/>
      <c r="EV462" s="84"/>
      <c r="EW462" s="84"/>
      <c r="EX462" s="84"/>
      <c r="EY462" s="84"/>
      <c r="EZ462" s="84"/>
      <c r="FA462" s="84"/>
      <c r="FB462" s="84"/>
      <c r="FC462" s="84"/>
      <c r="FD462" s="84"/>
      <c r="FE462" s="84"/>
      <c r="FF462" s="84"/>
      <c r="FG462" s="84"/>
      <c r="FH462" s="84"/>
      <c r="FI462" s="84"/>
      <c r="FJ462" s="84"/>
      <c r="FK462" s="84"/>
      <c r="FL462" s="84"/>
      <c r="FM462" s="84"/>
      <c r="FN462" s="84"/>
      <c r="FO462" s="84"/>
      <c r="FP462" s="84"/>
    </row>
    <row r="463" spans="1:172" s="69" customFormat="1" x14ac:dyDescent="0.25">
      <c r="A463" s="137"/>
      <c r="B463" s="138" t="s">
        <v>55</v>
      </c>
      <c r="C463" s="139"/>
      <c r="D463" s="141">
        <v>105</v>
      </c>
      <c r="E463" s="280">
        <v>105</v>
      </c>
      <c r="F463" s="142"/>
      <c r="G463" s="141"/>
      <c r="H463" s="141"/>
      <c r="I463" s="140"/>
      <c r="J463" s="143"/>
      <c r="K463" s="214"/>
      <c r="L463" s="214"/>
      <c r="M463" s="214"/>
      <c r="N463" s="214"/>
      <c r="O463" s="214"/>
      <c r="P463" s="214"/>
      <c r="Q463" s="214"/>
      <c r="R463" s="214"/>
      <c r="S463" s="155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84"/>
      <c r="AW463" s="84"/>
      <c r="AX463" s="84"/>
      <c r="AY463" s="84"/>
      <c r="AZ463" s="84"/>
      <c r="BA463" s="84"/>
      <c r="BB463" s="84"/>
      <c r="BC463" s="84"/>
      <c r="BD463" s="84"/>
      <c r="BE463" s="84"/>
      <c r="BF463" s="84"/>
      <c r="BG463" s="84"/>
      <c r="BH463" s="84"/>
      <c r="BI463" s="84"/>
      <c r="BJ463" s="84"/>
      <c r="BK463" s="84"/>
      <c r="BL463" s="84"/>
      <c r="BM463" s="84"/>
      <c r="BN463" s="84"/>
      <c r="BO463" s="84"/>
      <c r="BP463" s="84"/>
      <c r="BQ463" s="84"/>
      <c r="BR463" s="84"/>
      <c r="BS463" s="84"/>
      <c r="BT463" s="84"/>
      <c r="BU463" s="84"/>
      <c r="BV463" s="84"/>
      <c r="BW463" s="84"/>
      <c r="BX463" s="84"/>
      <c r="BY463" s="84"/>
      <c r="BZ463" s="84"/>
      <c r="CA463" s="84"/>
      <c r="CB463" s="84"/>
      <c r="CC463" s="84"/>
      <c r="CD463" s="84"/>
      <c r="CE463" s="84"/>
      <c r="CF463" s="84"/>
      <c r="CG463" s="84"/>
      <c r="CH463" s="84"/>
      <c r="CI463" s="84"/>
      <c r="CJ463" s="84"/>
      <c r="CK463" s="84"/>
      <c r="CL463" s="84"/>
      <c r="CM463" s="84"/>
      <c r="CN463" s="84"/>
      <c r="CO463" s="84"/>
      <c r="CP463" s="84"/>
      <c r="CQ463" s="84"/>
      <c r="CR463" s="84"/>
      <c r="CS463" s="84"/>
      <c r="CT463" s="84"/>
      <c r="CU463" s="84"/>
      <c r="CV463" s="84"/>
      <c r="CW463" s="84"/>
      <c r="CX463" s="84"/>
      <c r="CY463" s="84"/>
      <c r="CZ463" s="84"/>
      <c r="DA463" s="84"/>
      <c r="DB463" s="84"/>
      <c r="DC463" s="84"/>
      <c r="DD463" s="84"/>
      <c r="DE463" s="84"/>
      <c r="DF463" s="84"/>
      <c r="DG463" s="84"/>
      <c r="DH463" s="84"/>
      <c r="DI463" s="84"/>
      <c r="DJ463" s="84"/>
      <c r="DK463" s="84"/>
      <c r="DL463" s="84"/>
      <c r="DM463" s="84"/>
      <c r="DN463" s="84"/>
      <c r="DO463" s="84"/>
      <c r="DP463" s="84"/>
      <c r="DQ463" s="84"/>
      <c r="DR463" s="84"/>
      <c r="DS463" s="84"/>
      <c r="DT463" s="84"/>
      <c r="DU463" s="84"/>
      <c r="DV463" s="84"/>
      <c r="DW463" s="84"/>
      <c r="DX463" s="84"/>
      <c r="DY463" s="84"/>
      <c r="DZ463" s="84"/>
      <c r="EA463" s="84"/>
      <c r="EB463" s="84"/>
      <c r="EC463" s="84"/>
      <c r="ED463" s="84"/>
      <c r="EE463" s="84"/>
      <c r="EF463" s="84"/>
      <c r="EG463" s="84"/>
      <c r="EH463" s="84"/>
      <c r="EI463" s="84"/>
      <c r="EJ463" s="84"/>
      <c r="EK463" s="84"/>
      <c r="EL463" s="84"/>
      <c r="EM463" s="84"/>
      <c r="EN463" s="84"/>
      <c r="EO463" s="84"/>
      <c r="EP463" s="84"/>
      <c r="EQ463" s="84"/>
      <c r="ER463" s="84"/>
      <c r="ES463" s="84"/>
      <c r="ET463" s="84"/>
      <c r="EU463" s="84"/>
      <c r="EV463" s="84"/>
      <c r="EW463" s="84"/>
      <c r="EX463" s="84"/>
      <c r="EY463" s="84"/>
      <c r="EZ463" s="84"/>
      <c r="FA463" s="84"/>
      <c r="FB463" s="84"/>
      <c r="FC463" s="84"/>
      <c r="FD463" s="84"/>
      <c r="FE463" s="84"/>
      <c r="FF463" s="84"/>
      <c r="FG463" s="84"/>
      <c r="FH463" s="84"/>
      <c r="FI463" s="84"/>
      <c r="FJ463" s="84"/>
      <c r="FK463" s="84"/>
      <c r="FL463" s="84"/>
      <c r="FM463" s="84"/>
      <c r="FN463" s="84"/>
      <c r="FO463" s="84"/>
      <c r="FP463" s="84"/>
    </row>
    <row r="464" spans="1:172" s="69" customFormat="1" x14ac:dyDescent="0.25">
      <c r="A464" s="137"/>
      <c r="B464" s="138" t="s">
        <v>18</v>
      </c>
      <c r="C464" s="139"/>
      <c r="D464" s="141">
        <v>40</v>
      </c>
      <c r="E464" s="280">
        <v>40</v>
      </c>
      <c r="F464" s="142"/>
      <c r="G464" s="141"/>
      <c r="H464" s="141"/>
      <c r="I464" s="140"/>
      <c r="J464" s="143"/>
      <c r="K464" s="214"/>
      <c r="L464" s="214"/>
      <c r="M464" s="214"/>
      <c r="N464" s="214"/>
      <c r="O464" s="214"/>
      <c r="P464" s="214"/>
      <c r="Q464" s="214"/>
      <c r="R464" s="214"/>
      <c r="S464" s="155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  <c r="CM464" s="84"/>
      <c r="CN464" s="84"/>
      <c r="CO464" s="84"/>
      <c r="CP464" s="84"/>
      <c r="CQ464" s="84"/>
      <c r="CR464" s="84"/>
      <c r="CS464" s="84"/>
      <c r="CT464" s="84"/>
      <c r="CU464" s="84"/>
      <c r="CV464" s="84"/>
      <c r="CW464" s="84"/>
      <c r="CX464" s="84"/>
      <c r="CY464" s="84"/>
      <c r="CZ464" s="84"/>
      <c r="DA464" s="84"/>
      <c r="DB464" s="84"/>
      <c r="DC464" s="84"/>
      <c r="DD464" s="84"/>
      <c r="DE464" s="84"/>
      <c r="DF464" s="84"/>
      <c r="DG464" s="84"/>
      <c r="DH464" s="84"/>
      <c r="DI464" s="84"/>
      <c r="DJ464" s="84"/>
      <c r="DK464" s="84"/>
      <c r="DL464" s="84"/>
      <c r="DM464" s="84"/>
      <c r="DN464" s="84"/>
      <c r="DO464" s="84"/>
      <c r="DP464" s="84"/>
      <c r="DQ464" s="84"/>
      <c r="DR464" s="84"/>
      <c r="DS464" s="84"/>
      <c r="DT464" s="84"/>
      <c r="DU464" s="84"/>
      <c r="DV464" s="84"/>
      <c r="DW464" s="84"/>
      <c r="DX464" s="84"/>
      <c r="DY464" s="84"/>
      <c r="DZ464" s="84"/>
      <c r="EA464" s="84"/>
      <c r="EB464" s="84"/>
      <c r="EC464" s="84"/>
      <c r="ED464" s="84"/>
      <c r="EE464" s="84"/>
      <c r="EF464" s="84"/>
      <c r="EG464" s="84"/>
      <c r="EH464" s="84"/>
      <c r="EI464" s="84"/>
      <c r="EJ464" s="84"/>
      <c r="EK464" s="84"/>
      <c r="EL464" s="84"/>
      <c r="EM464" s="84"/>
      <c r="EN464" s="84"/>
      <c r="EO464" s="84"/>
      <c r="EP464" s="84"/>
      <c r="EQ464" s="84"/>
      <c r="ER464" s="84"/>
      <c r="ES464" s="84"/>
      <c r="ET464" s="84"/>
      <c r="EU464" s="84"/>
      <c r="EV464" s="84"/>
      <c r="EW464" s="84"/>
      <c r="EX464" s="84"/>
      <c r="EY464" s="84"/>
      <c r="EZ464" s="84"/>
      <c r="FA464" s="84"/>
      <c r="FB464" s="84"/>
      <c r="FC464" s="84"/>
      <c r="FD464" s="84"/>
      <c r="FE464" s="84"/>
      <c r="FF464" s="84"/>
      <c r="FG464" s="84"/>
      <c r="FH464" s="84"/>
      <c r="FI464" s="84"/>
      <c r="FJ464" s="84"/>
      <c r="FK464" s="84"/>
      <c r="FL464" s="84"/>
      <c r="FM464" s="84"/>
      <c r="FN464" s="84"/>
      <c r="FO464" s="84"/>
      <c r="FP464" s="84"/>
    </row>
    <row r="465" spans="1:172" s="69" customFormat="1" x14ac:dyDescent="0.25">
      <c r="A465" s="137"/>
      <c r="B465" s="138" t="s">
        <v>252</v>
      </c>
      <c r="C465" s="139"/>
      <c r="D465" s="141"/>
      <c r="E465" s="280">
        <v>145.30000000000001</v>
      </c>
      <c r="F465" s="142"/>
      <c r="G465" s="141"/>
      <c r="H465" s="141"/>
      <c r="I465" s="140"/>
      <c r="J465" s="143"/>
      <c r="K465" s="214"/>
      <c r="L465" s="214"/>
      <c r="M465" s="214"/>
      <c r="N465" s="214"/>
      <c r="O465" s="214"/>
      <c r="P465" s="214"/>
      <c r="Q465" s="214"/>
      <c r="R465" s="214"/>
      <c r="S465" s="155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84"/>
      <c r="AW465" s="84"/>
      <c r="AX465" s="84"/>
      <c r="AY465" s="84"/>
      <c r="AZ465" s="84"/>
      <c r="BA465" s="84"/>
      <c r="BB465" s="84"/>
      <c r="BC465" s="84"/>
      <c r="BD465" s="84"/>
      <c r="BE465" s="84"/>
      <c r="BF465" s="84"/>
      <c r="BG465" s="84"/>
      <c r="BH465" s="84"/>
      <c r="BI465" s="84"/>
      <c r="BJ465" s="84"/>
      <c r="BK465" s="84"/>
      <c r="BL465" s="84"/>
      <c r="BM465" s="84"/>
      <c r="BN465" s="84"/>
      <c r="BO465" s="84"/>
      <c r="BP465" s="84"/>
      <c r="BQ465" s="84"/>
      <c r="BR465" s="84"/>
      <c r="BS465" s="84"/>
      <c r="BT465" s="84"/>
      <c r="BU465" s="84"/>
      <c r="BV465" s="84"/>
      <c r="BW465" s="84"/>
      <c r="BX465" s="84"/>
      <c r="BY465" s="84"/>
      <c r="BZ465" s="84"/>
      <c r="CA465" s="84"/>
      <c r="CB465" s="84"/>
      <c r="CC465" s="84"/>
      <c r="CD465" s="84"/>
      <c r="CE465" s="84"/>
      <c r="CF465" s="84"/>
      <c r="CG465" s="84"/>
      <c r="CH465" s="84"/>
      <c r="CI465" s="84"/>
      <c r="CJ465" s="84"/>
      <c r="CK465" s="84"/>
      <c r="CL465" s="84"/>
      <c r="CM465" s="84"/>
      <c r="CN465" s="84"/>
      <c r="CO465" s="84"/>
      <c r="CP465" s="84"/>
      <c r="CQ465" s="84"/>
      <c r="CR465" s="84"/>
      <c r="CS465" s="84"/>
      <c r="CT465" s="84"/>
      <c r="CU465" s="84"/>
      <c r="CV465" s="84"/>
      <c r="CW465" s="84"/>
      <c r="CX465" s="84"/>
      <c r="CY465" s="84"/>
      <c r="CZ465" s="84"/>
      <c r="DA465" s="84"/>
      <c r="DB465" s="84"/>
      <c r="DC465" s="84"/>
      <c r="DD465" s="84"/>
      <c r="DE465" s="84"/>
      <c r="DF465" s="84"/>
      <c r="DG465" s="84"/>
      <c r="DH465" s="84"/>
      <c r="DI465" s="84"/>
      <c r="DJ465" s="84"/>
      <c r="DK465" s="84"/>
      <c r="DL465" s="84"/>
      <c r="DM465" s="84"/>
      <c r="DN465" s="84"/>
      <c r="DO465" s="84"/>
      <c r="DP465" s="84"/>
      <c r="DQ465" s="84"/>
      <c r="DR465" s="84"/>
      <c r="DS465" s="84"/>
      <c r="DT465" s="84"/>
      <c r="DU465" s="84"/>
      <c r="DV465" s="84"/>
      <c r="DW465" s="84"/>
      <c r="DX465" s="84"/>
      <c r="DY465" s="84"/>
      <c r="DZ465" s="84"/>
      <c r="EA465" s="84"/>
      <c r="EB465" s="84"/>
      <c r="EC465" s="84"/>
      <c r="ED465" s="84"/>
      <c r="EE465" s="84"/>
      <c r="EF465" s="84"/>
      <c r="EG465" s="84"/>
      <c r="EH465" s="84"/>
      <c r="EI465" s="84"/>
      <c r="EJ465" s="84"/>
      <c r="EK465" s="84"/>
      <c r="EL465" s="84"/>
      <c r="EM465" s="84"/>
      <c r="EN465" s="84"/>
      <c r="EO465" s="84"/>
      <c r="EP465" s="84"/>
      <c r="EQ465" s="84"/>
      <c r="ER465" s="84"/>
      <c r="ES465" s="84"/>
      <c r="ET465" s="84"/>
      <c r="EU465" s="84"/>
      <c r="EV465" s="84"/>
      <c r="EW465" s="84"/>
      <c r="EX465" s="84"/>
      <c r="EY465" s="84"/>
      <c r="EZ465" s="84"/>
      <c r="FA465" s="84"/>
      <c r="FB465" s="84"/>
      <c r="FC465" s="84"/>
      <c r="FD465" s="84"/>
      <c r="FE465" s="84"/>
      <c r="FF465" s="84"/>
      <c r="FG465" s="84"/>
      <c r="FH465" s="84"/>
      <c r="FI465" s="84"/>
      <c r="FJ465" s="84"/>
      <c r="FK465" s="84"/>
      <c r="FL465" s="84"/>
      <c r="FM465" s="84"/>
      <c r="FN465" s="84"/>
      <c r="FO465" s="84"/>
      <c r="FP465" s="84"/>
    </row>
    <row r="466" spans="1:172" s="69" customFormat="1" x14ac:dyDescent="0.25">
      <c r="A466" s="137"/>
      <c r="B466" s="138" t="s">
        <v>22</v>
      </c>
      <c r="C466" s="139"/>
      <c r="D466" s="141">
        <v>4</v>
      </c>
      <c r="E466" s="280">
        <v>4</v>
      </c>
      <c r="F466" s="142"/>
      <c r="G466" s="141"/>
      <c r="H466" s="141"/>
      <c r="I466" s="140"/>
      <c r="J466" s="143"/>
      <c r="K466" s="214"/>
      <c r="L466" s="214"/>
      <c r="M466" s="214"/>
      <c r="N466" s="214"/>
      <c r="O466" s="214"/>
      <c r="P466" s="214"/>
      <c r="Q466" s="214"/>
      <c r="R466" s="214"/>
      <c r="S466" s="155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  <c r="CM466" s="84"/>
      <c r="CN466" s="84"/>
      <c r="CO466" s="84"/>
      <c r="CP466" s="84"/>
      <c r="CQ466" s="84"/>
      <c r="CR466" s="84"/>
      <c r="CS466" s="84"/>
      <c r="CT466" s="84"/>
      <c r="CU466" s="84"/>
      <c r="CV466" s="84"/>
      <c r="CW466" s="84"/>
      <c r="CX466" s="84"/>
      <c r="CY466" s="84"/>
      <c r="CZ466" s="84"/>
      <c r="DA466" s="84"/>
      <c r="DB466" s="84"/>
      <c r="DC466" s="84"/>
      <c r="DD466" s="84"/>
      <c r="DE466" s="84"/>
      <c r="DF466" s="84"/>
      <c r="DG466" s="84"/>
      <c r="DH466" s="84"/>
      <c r="DI466" s="84"/>
      <c r="DJ466" s="84"/>
      <c r="DK466" s="84"/>
      <c r="DL466" s="84"/>
      <c r="DM466" s="84"/>
      <c r="DN466" s="84"/>
      <c r="DO466" s="84"/>
      <c r="DP466" s="84"/>
      <c r="DQ466" s="84"/>
      <c r="DR466" s="84"/>
      <c r="DS466" s="84"/>
      <c r="DT466" s="84"/>
      <c r="DU466" s="84"/>
      <c r="DV466" s="84"/>
      <c r="DW466" s="84"/>
      <c r="DX466" s="84"/>
      <c r="DY466" s="84"/>
      <c r="DZ466" s="84"/>
      <c r="EA466" s="84"/>
      <c r="EB466" s="84"/>
      <c r="EC466" s="84"/>
      <c r="ED466" s="84"/>
      <c r="EE466" s="84"/>
      <c r="EF466" s="84"/>
      <c r="EG466" s="84"/>
      <c r="EH466" s="84"/>
      <c r="EI466" s="84"/>
      <c r="EJ466" s="84"/>
      <c r="EK466" s="84"/>
      <c r="EL466" s="84"/>
      <c r="EM466" s="84"/>
      <c r="EN466" s="84"/>
      <c r="EO466" s="84"/>
      <c r="EP466" s="84"/>
      <c r="EQ466" s="84"/>
      <c r="ER466" s="84"/>
      <c r="ES466" s="84"/>
      <c r="ET466" s="84"/>
      <c r="EU466" s="84"/>
      <c r="EV466" s="84"/>
      <c r="EW466" s="84"/>
      <c r="EX466" s="84"/>
      <c r="EY466" s="84"/>
      <c r="EZ466" s="84"/>
      <c r="FA466" s="84"/>
      <c r="FB466" s="84"/>
      <c r="FC466" s="84"/>
      <c r="FD466" s="84"/>
      <c r="FE466" s="84"/>
      <c r="FF466" s="84"/>
      <c r="FG466" s="84"/>
      <c r="FH466" s="84"/>
      <c r="FI466" s="84"/>
      <c r="FJ466" s="84"/>
      <c r="FK466" s="84"/>
      <c r="FL466" s="84"/>
      <c r="FM466" s="84"/>
      <c r="FN466" s="84"/>
      <c r="FO466" s="84"/>
      <c r="FP466" s="84"/>
    </row>
    <row r="467" spans="1:172" s="69" customFormat="1" x14ac:dyDescent="0.25">
      <c r="A467" s="137"/>
      <c r="B467" s="138" t="s">
        <v>21</v>
      </c>
      <c r="C467" s="139"/>
      <c r="D467" s="141">
        <v>1.1000000000000001</v>
      </c>
      <c r="E467" s="280">
        <v>1.1000000000000001</v>
      </c>
      <c r="F467" s="142"/>
      <c r="G467" s="141"/>
      <c r="H467" s="141"/>
      <c r="I467" s="140"/>
      <c r="J467" s="143"/>
      <c r="K467" s="214"/>
      <c r="L467" s="214"/>
      <c r="M467" s="214"/>
      <c r="N467" s="214"/>
      <c r="O467" s="214"/>
      <c r="P467" s="214"/>
      <c r="Q467" s="214"/>
      <c r="R467" s="214"/>
      <c r="S467" s="155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84"/>
      <c r="AW467" s="84"/>
      <c r="AX467" s="84"/>
      <c r="AY467" s="84"/>
      <c r="AZ467" s="84"/>
      <c r="BA467" s="84"/>
      <c r="BB467" s="84"/>
      <c r="BC467" s="84"/>
      <c r="BD467" s="84"/>
      <c r="BE467" s="84"/>
      <c r="BF467" s="84"/>
      <c r="BG467" s="84"/>
      <c r="BH467" s="84"/>
      <c r="BI467" s="84"/>
      <c r="BJ467" s="84"/>
      <c r="BK467" s="84"/>
      <c r="BL467" s="84"/>
      <c r="BM467" s="84"/>
      <c r="BN467" s="84"/>
      <c r="BO467" s="84"/>
      <c r="BP467" s="84"/>
      <c r="BQ467" s="84"/>
      <c r="BR467" s="84"/>
      <c r="BS467" s="84"/>
      <c r="BT467" s="84"/>
      <c r="BU467" s="84"/>
      <c r="BV467" s="84"/>
      <c r="BW467" s="84"/>
      <c r="BX467" s="84"/>
      <c r="BY467" s="84"/>
      <c r="BZ467" s="84"/>
      <c r="CA467" s="84"/>
      <c r="CB467" s="84"/>
      <c r="CC467" s="84"/>
      <c r="CD467" s="84"/>
      <c r="CE467" s="84"/>
      <c r="CF467" s="84"/>
      <c r="CG467" s="84"/>
      <c r="CH467" s="84"/>
      <c r="CI467" s="84"/>
      <c r="CJ467" s="84"/>
      <c r="CK467" s="84"/>
      <c r="CL467" s="84"/>
      <c r="CM467" s="84"/>
      <c r="CN467" s="84"/>
      <c r="CO467" s="84"/>
      <c r="CP467" s="84"/>
      <c r="CQ467" s="84"/>
      <c r="CR467" s="84"/>
      <c r="CS467" s="84"/>
      <c r="CT467" s="84"/>
      <c r="CU467" s="84"/>
      <c r="CV467" s="84"/>
      <c r="CW467" s="84"/>
      <c r="CX467" s="84"/>
      <c r="CY467" s="84"/>
      <c r="CZ467" s="84"/>
      <c r="DA467" s="84"/>
      <c r="DB467" s="84"/>
      <c r="DC467" s="84"/>
      <c r="DD467" s="84"/>
      <c r="DE467" s="84"/>
      <c r="DF467" s="84"/>
      <c r="DG467" s="84"/>
      <c r="DH467" s="84"/>
      <c r="DI467" s="84"/>
      <c r="DJ467" s="84"/>
      <c r="DK467" s="84"/>
      <c r="DL467" s="84"/>
      <c r="DM467" s="84"/>
      <c r="DN467" s="84"/>
      <c r="DO467" s="84"/>
      <c r="DP467" s="84"/>
      <c r="DQ467" s="84"/>
      <c r="DR467" s="84"/>
      <c r="DS467" s="84"/>
      <c r="DT467" s="84"/>
      <c r="DU467" s="84"/>
      <c r="DV467" s="84"/>
      <c r="DW467" s="84"/>
      <c r="DX467" s="84"/>
      <c r="DY467" s="84"/>
      <c r="DZ467" s="84"/>
      <c r="EA467" s="84"/>
      <c r="EB467" s="84"/>
      <c r="EC467" s="84"/>
      <c r="ED467" s="84"/>
      <c r="EE467" s="84"/>
      <c r="EF467" s="84"/>
      <c r="EG467" s="84"/>
      <c r="EH467" s="84"/>
      <c r="EI467" s="84"/>
      <c r="EJ467" s="84"/>
      <c r="EK467" s="84"/>
      <c r="EL467" s="84"/>
      <c r="EM467" s="84"/>
      <c r="EN467" s="84"/>
      <c r="EO467" s="84"/>
      <c r="EP467" s="84"/>
      <c r="EQ467" s="84"/>
      <c r="ER467" s="84"/>
      <c r="ES467" s="84"/>
      <c r="ET467" s="84"/>
      <c r="EU467" s="84"/>
      <c r="EV467" s="84"/>
      <c r="EW467" s="84"/>
      <c r="EX467" s="84"/>
      <c r="EY467" s="84"/>
      <c r="EZ467" s="84"/>
      <c r="FA467" s="84"/>
      <c r="FB467" s="84"/>
      <c r="FC467" s="84"/>
      <c r="FD467" s="84"/>
      <c r="FE467" s="84"/>
      <c r="FF467" s="84"/>
      <c r="FG467" s="84"/>
      <c r="FH467" s="84"/>
      <c r="FI467" s="84"/>
      <c r="FJ467" s="84"/>
      <c r="FK467" s="84"/>
      <c r="FL467" s="84"/>
      <c r="FM467" s="84"/>
      <c r="FN467" s="84"/>
      <c r="FO467" s="84"/>
      <c r="FP467" s="84"/>
    </row>
    <row r="468" spans="1:172" s="75" customFormat="1" x14ac:dyDescent="0.25">
      <c r="A468" s="213" t="s">
        <v>172</v>
      </c>
      <c r="B468" s="214"/>
      <c r="C468" s="215" t="s">
        <v>288</v>
      </c>
      <c r="D468" s="216"/>
      <c r="E468" s="217"/>
      <c r="F468" s="218">
        <v>0.06</v>
      </c>
      <c r="G468" s="219">
        <v>0.02</v>
      </c>
      <c r="H468" s="220">
        <v>4.99</v>
      </c>
      <c r="I468" s="219">
        <v>20.38</v>
      </c>
      <c r="J468" s="143" t="s">
        <v>285</v>
      </c>
      <c r="K468" s="214"/>
      <c r="L468" s="214"/>
      <c r="M468" s="214"/>
      <c r="N468" s="214"/>
      <c r="O468" s="214"/>
      <c r="P468" s="214"/>
      <c r="Q468" s="214"/>
      <c r="R468" s="214"/>
      <c r="S468" s="155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  <c r="CM468" s="84"/>
      <c r="CN468" s="84"/>
      <c r="CO468" s="84"/>
      <c r="CP468" s="84"/>
      <c r="CQ468" s="84"/>
      <c r="CR468" s="84"/>
      <c r="CS468" s="84"/>
      <c r="CT468" s="84"/>
      <c r="CU468" s="84"/>
      <c r="CV468" s="84"/>
      <c r="CW468" s="84"/>
      <c r="CX468" s="84"/>
      <c r="CY468" s="84"/>
      <c r="CZ468" s="84"/>
      <c r="DA468" s="84"/>
      <c r="DB468" s="84"/>
      <c r="DC468" s="84"/>
      <c r="DD468" s="84"/>
      <c r="DE468" s="84"/>
      <c r="DF468" s="84"/>
      <c r="DG468" s="84"/>
      <c r="DH468" s="84"/>
      <c r="DI468" s="84"/>
      <c r="DJ468" s="84"/>
      <c r="DK468" s="84"/>
      <c r="DL468" s="84"/>
      <c r="DM468" s="84"/>
      <c r="DN468" s="84"/>
      <c r="DO468" s="84"/>
      <c r="DP468" s="84"/>
      <c r="DQ468" s="84"/>
      <c r="DR468" s="84"/>
      <c r="DS468" s="84"/>
      <c r="DT468" s="84"/>
      <c r="DU468" s="84"/>
      <c r="DV468" s="84"/>
      <c r="DW468" s="84"/>
      <c r="DX468" s="84"/>
      <c r="DY468" s="84"/>
      <c r="DZ468" s="84"/>
      <c r="EA468" s="84"/>
      <c r="EB468" s="84"/>
      <c r="EC468" s="84"/>
      <c r="ED468" s="84"/>
      <c r="EE468" s="84"/>
      <c r="EF468" s="84"/>
      <c r="EG468" s="84"/>
      <c r="EH468" s="84"/>
      <c r="EI468" s="84"/>
      <c r="EJ468" s="84"/>
      <c r="EK468" s="84"/>
      <c r="EL468" s="84"/>
      <c r="EM468" s="84"/>
      <c r="EN468" s="84"/>
      <c r="EO468" s="84"/>
      <c r="EP468" s="84"/>
      <c r="EQ468" s="84"/>
      <c r="ER468" s="84"/>
      <c r="ES468" s="84"/>
      <c r="ET468" s="84"/>
      <c r="EU468" s="84"/>
      <c r="EV468" s="84"/>
      <c r="EW468" s="84"/>
      <c r="EX468" s="84"/>
      <c r="EY468" s="84"/>
      <c r="EZ468" s="84"/>
      <c r="FA468" s="84"/>
      <c r="FB468" s="84"/>
      <c r="FC468" s="84"/>
      <c r="FD468" s="84"/>
      <c r="FE468" s="84"/>
      <c r="FF468" s="84"/>
      <c r="FG468" s="84"/>
      <c r="FH468" s="84"/>
      <c r="FI468" s="84"/>
      <c r="FJ468" s="84"/>
      <c r="FK468" s="84"/>
      <c r="FL468" s="84"/>
      <c r="FM468" s="84"/>
      <c r="FN468" s="84"/>
      <c r="FO468" s="84"/>
      <c r="FP468" s="84"/>
    </row>
    <row r="469" spans="1:172" s="75" customFormat="1" x14ac:dyDescent="0.25">
      <c r="A469" s="213"/>
      <c r="B469" s="214" t="s">
        <v>64</v>
      </c>
      <c r="C469" s="221"/>
      <c r="D469" s="222">
        <v>0.3</v>
      </c>
      <c r="E469" s="215">
        <v>0.3</v>
      </c>
      <c r="F469" s="218"/>
      <c r="G469" s="218"/>
      <c r="H469" s="219"/>
      <c r="I469" s="219"/>
      <c r="J469" s="143"/>
      <c r="K469" s="214"/>
      <c r="L469" s="214"/>
      <c r="M469" s="214"/>
      <c r="N469" s="214"/>
      <c r="O469" s="214"/>
      <c r="P469" s="214"/>
      <c r="Q469" s="214"/>
      <c r="R469" s="214"/>
      <c r="S469" s="155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84"/>
      <c r="AW469" s="84"/>
      <c r="AX469" s="84"/>
      <c r="AY469" s="84"/>
      <c r="AZ469" s="84"/>
      <c r="BA469" s="84"/>
      <c r="BB469" s="84"/>
      <c r="BC469" s="84"/>
      <c r="BD469" s="84"/>
      <c r="BE469" s="84"/>
      <c r="BF469" s="84"/>
      <c r="BG469" s="84"/>
      <c r="BH469" s="84"/>
      <c r="BI469" s="84"/>
      <c r="BJ469" s="84"/>
      <c r="BK469" s="84"/>
      <c r="BL469" s="84"/>
      <c r="BM469" s="84"/>
      <c r="BN469" s="84"/>
      <c r="BO469" s="84"/>
      <c r="BP469" s="84"/>
      <c r="BQ469" s="84"/>
      <c r="BR469" s="84"/>
      <c r="BS469" s="84"/>
      <c r="BT469" s="84"/>
      <c r="BU469" s="84"/>
      <c r="BV469" s="84"/>
      <c r="BW469" s="84"/>
      <c r="BX469" s="84"/>
      <c r="BY469" s="84"/>
      <c r="BZ469" s="84"/>
      <c r="CA469" s="84"/>
      <c r="CB469" s="84"/>
      <c r="CC469" s="84"/>
      <c r="CD469" s="84"/>
      <c r="CE469" s="84"/>
      <c r="CF469" s="84"/>
      <c r="CG469" s="84"/>
      <c r="CH469" s="84"/>
      <c r="CI469" s="84"/>
      <c r="CJ469" s="84"/>
      <c r="CK469" s="84"/>
      <c r="CL469" s="84"/>
      <c r="CM469" s="84"/>
      <c r="CN469" s="84"/>
      <c r="CO469" s="84"/>
      <c r="CP469" s="84"/>
      <c r="CQ469" s="84"/>
      <c r="CR469" s="84"/>
      <c r="CS469" s="84"/>
      <c r="CT469" s="84"/>
      <c r="CU469" s="84"/>
      <c r="CV469" s="84"/>
      <c r="CW469" s="84"/>
      <c r="CX469" s="84"/>
      <c r="CY469" s="84"/>
      <c r="CZ469" s="84"/>
      <c r="DA469" s="84"/>
      <c r="DB469" s="84"/>
      <c r="DC469" s="84"/>
      <c r="DD469" s="84"/>
      <c r="DE469" s="84"/>
      <c r="DF469" s="84"/>
      <c r="DG469" s="84"/>
      <c r="DH469" s="84"/>
      <c r="DI469" s="84"/>
      <c r="DJ469" s="84"/>
      <c r="DK469" s="84"/>
      <c r="DL469" s="84"/>
      <c r="DM469" s="84"/>
      <c r="DN469" s="84"/>
      <c r="DO469" s="84"/>
      <c r="DP469" s="84"/>
      <c r="DQ469" s="84"/>
      <c r="DR469" s="84"/>
      <c r="DS469" s="84"/>
      <c r="DT469" s="84"/>
      <c r="DU469" s="84"/>
      <c r="DV469" s="84"/>
      <c r="DW469" s="84"/>
      <c r="DX469" s="84"/>
      <c r="DY469" s="84"/>
      <c r="DZ469" s="84"/>
      <c r="EA469" s="84"/>
      <c r="EB469" s="84"/>
      <c r="EC469" s="84"/>
      <c r="ED469" s="84"/>
      <c r="EE469" s="84"/>
      <c r="EF469" s="84"/>
      <c r="EG469" s="84"/>
      <c r="EH469" s="84"/>
      <c r="EI469" s="84"/>
      <c r="EJ469" s="84"/>
      <c r="EK469" s="84"/>
      <c r="EL469" s="84"/>
      <c r="EM469" s="84"/>
      <c r="EN469" s="84"/>
      <c r="EO469" s="84"/>
      <c r="EP469" s="84"/>
      <c r="EQ469" s="84"/>
      <c r="ER469" s="84"/>
      <c r="ES469" s="84"/>
      <c r="ET469" s="84"/>
      <c r="EU469" s="84"/>
      <c r="EV469" s="84"/>
      <c r="EW469" s="84"/>
      <c r="EX469" s="84"/>
      <c r="EY469" s="84"/>
      <c r="EZ469" s="84"/>
      <c r="FA469" s="84"/>
      <c r="FB469" s="84"/>
      <c r="FC469" s="84"/>
      <c r="FD469" s="84"/>
      <c r="FE469" s="84"/>
      <c r="FF469" s="84"/>
      <c r="FG469" s="84"/>
      <c r="FH469" s="84"/>
      <c r="FI469" s="84"/>
      <c r="FJ469" s="84"/>
      <c r="FK469" s="84"/>
      <c r="FL469" s="84"/>
      <c r="FM469" s="84"/>
      <c r="FN469" s="84"/>
      <c r="FO469" s="84"/>
      <c r="FP469" s="84"/>
    </row>
    <row r="470" spans="1:172" s="75" customFormat="1" x14ac:dyDescent="0.25">
      <c r="A470" s="213"/>
      <c r="B470" s="214" t="s">
        <v>54</v>
      </c>
      <c r="C470" s="221"/>
      <c r="D470" s="222">
        <v>5</v>
      </c>
      <c r="E470" s="215">
        <v>5</v>
      </c>
      <c r="F470" s="218"/>
      <c r="G470" s="218"/>
      <c r="H470" s="219"/>
      <c r="I470" s="218"/>
      <c r="J470" s="143"/>
      <c r="K470" s="214"/>
      <c r="L470" s="214"/>
      <c r="M470" s="214"/>
      <c r="N470" s="214"/>
      <c r="O470" s="214"/>
      <c r="P470" s="214"/>
      <c r="Q470" s="214"/>
      <c r="R470" s="214"/>
      <c r="S470" s="155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84"/>
      <c r="AW470" s="84"/>
      <c r="AX470" s="84"/>
      <c r="AY470" s="84"/>
      <c r="AZ470" s="84"/>
      <c r="BA470" s="84"/>
      <c r="BB470" s="84"/>
      <c r="BC470" s="84"/>
      <c r="BD470" s="84"/>
      <c r="BE470" s="84"/>
      <c r="BF470" s="84"/>
      <c r="BG470" s="84"/>
      <c r="BH470" s="84"/>
      <c r="BI470" s="84"/>
      <c r="BJ470" s="84"/>
      <c r="BK470" s="84"/>
      <c r="BL470" s="84"/>
      <c r="BM470" s="84"/>
      <c r="BN470" s="84"/>
      <c r="BO470" s="84"/>
      <c r="BP470" s="84"/>
      <c r="BQ470" s="84"/>
      <c r="BR470" s="84"/>
      <c r="BS470" s="84"/>
      <c r="BT470" s="84"/>
      <c r="BU470" s="84"/>
      <c r="BV470" s="84"/>
      <c r="BW470" s="84"/>
      <c r="BX470" s="84"/>
      <c r="BY470" s="84"/>
      <c r="BZ470" s="84"/>
      <c r="CA470" s="84"/>
      <c r="CB470" s="84"/>
      <c r="CC470" s="84"/>
      <c r="CD470" s="84"/>
      <c r="CE470" s="84"/>
      <c r="CF470" s="84"/>
      <c r="CG470" s="84"/>
      <c r="CH470" s="84"/>
      <c r="CI470" s="84"/>
      <c r="CJ470" s="84"/>
      <c r="CK470" s="84"/>
      <c r="CL470" s="84"/>
      <c r="CM470" s="84"/>
      <c r="CN470" s="84"/>
      <c r="CO470" s="84"/>
      <c r="CP470" s="84"/>
      <c r="CQ470" s="84"/>
      <c r="CR470" s="84"/>
      <c r="CS470" s="84"/>
      <c r="CT470" s="84"/>
      <c r="CU470" s="84"/>
      <c r="CV470" s="84"/>
      <c r="CW470" s="84"/>
      <c r="CX470" s="84"/>
      <c r="CY470" s="84"/>
      <c r="CZ470" s="84"/>
      <c r="DA470" s="84"/>
      <c r="DB470" s="84"/>
      <c r="DC470" s="84"/>
      <c r="DD470" s="84"/>
      <c r="DE470" s="84"/>
      <c r="DF470" s="84"/>
      <c r="DG470" s="84"/>
      <c r="DH470" s="84"/>
      <c r="DI470" s="84"/>
      <c r="DJ470" s="84"/>
      <c r="DK470" s="84"/>
      <c r="DL470" s="84"/>
      <c r="DM470" s="84"/>
      <c r="DN470" s="84"/>
      <c r="DO470" s="84"/>
      <c r="DP470" s="84"/>
      <c r="DQ470" s="84"/>
      <c r="DR470" s="84"/>
      <c r="DS470" s="84"/>
      <c r="DT470" s="84"/>
      <c r="DU470" s="84"/>
      <c r="DV470" s="84"/>
      <c r="DW470" s="84"/>
      <c r="DX470" s="84"/>
      <c r="DY470" s="84"/>
      <c r="DZ470" s="84"/>
      <c r="EA470" s="84"/>
      <c r="EB470" s="84"/>
      <c r="EC470" s="84"/>
      <c r="ED470" s="84"/>
      <c r="EE470" s="84"/>
      <c r="EF470" s="84"/>
      <c r="EG470" s="84"/>
      <c r="EH470" s="84"/>
      <c r="EI470" s="84"/>
      <c r="EJ470" s="84"/>
      <c r="EK470" s="84"/>
      <c r="EL470" s="84"/>
      <c r="EM470" s="84"/>
      <c r="EN470" s="84"/>
      <c r="EO470" s="84"/>
      <c r="EP470" s="84"/>
      <c r="EQ470" s="84"/>
      <c r="ER470" s="84"/>
      <c r="ES470" s="84"/>
      <c r="ET470" s="84"/>
      <c r="EU470" s="84"/>
      <c r="EV470" s="84"/>
      <c r="EW470" s="84"/>
      <c r="EX470" s="84"/>
      <c r="EY470" s="84"/>
      <c r="EZ470" s="84"/>
      <c r="FA470" s="84"/>
      <c r="FB470" s="84"/>
      <c r="FC470" s="84"/>
      <c r="FD470" s="84"/>
      <c r="FE470" s="84"/>
      <c r="FF470" s="84"/>
      <c r="FG470" s="84"/>
      <c r="FH470" s="84"/>
      <c r="FI470" s="84"/>
      <c r="FJ470" s="84"/>
      <c r="FK470" s="84"/>
      <c r="FL470" s="84"/>
      <c r="FM470" s="84"/>
      <c r="FN470" s="84"/>
      <c r="FO470" s="84"/>
      <c r="FP470" s="84"/>
    </row>
    <row r="471" spans="1:172" s="75" customFormat="1" x14ac:dyDescent="0.25">
      <c r="A471" s="213"/>
      <c r="B471" s="214" t="s">
        <v>19</v>
      </c>
      <c r="C471" s="221"/>
      <c r="D471" s="222">
        <v>180</v>
      </c>
      <c r="E471" s="215">
        <v>180</v>
      </c>
      <c r="F471" s="218"/>
      <c r="G471" s="218"/>
      <c r="H471" s="219"/>
      <c r="I471" s="218"/>
      <c r="J471" s="143"/>
      <c r="K471" s="214"/>
      <c r="L471" s="214"/>
      <c r="M471" s="214"/>
      <c r="N471" s="214"/>
      <c r="O471" s="214"/>
      <c r="P471" s="214"/>
      <c r="Q471" s="214"/>
      <c r="R471" s="214"/>
      <c r="S471" s="155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  <c r="AE471" s="84"/>
      <c r="AF471" s="84"/>
      <c r="AG471" s="84"/>
      <c r="AH471" s="84"/>
      <c r="AI471" s="84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84"/>
      <c r="AW471" s="84"/>
      <c r="AX471" s="84"/>
      <c r="AY471" s="84"/>
      <c r="AZ471" s="84"/>
      <c r="BA471" s="84"/>
      <c r="BB471" s="84"/>
      <c r="BC471" s="84"/>
      <c r="BD471" s="84"/>
      <c r="BE471" s="84"/>
      <c r="BF471" s="84"/>
      <c r="BG471" s="84"/>
      <c r="BH471" s="84"/>
      <c r="BI471" s="84"/>
      <c r="BJ471" s="84"/>
      <c r="BK471" s="84"/>
      <c r="BL471" s="84"/>
      <c r="BM471" s="84"/>
      <c r="BN471" s="84"/>
      <c r="BO471" s="84"/>
      <c r="BP471" s="84"/>
      <c r="BQ471" s="84"/>
      <c r="BR471" s="84"/>
      <c r="BS471" s="84"/>
      <c r="BT471" s="84"/>
      <c r="BU471" s="84"/>
      <c r="BV471" s="84"/>
      <c r="BW471" s="84"/>
      <c r="BX471" s="84"/>
      <c r="BY471" s="84"/>
      <c r="BZ471" s="84"/>
      <c r="CA471" s="84"/>
      <c r="CB471" s="84"/>
      <c r="CC471" s="84"/>
      <c r="CD471" s="84"/>
      <c r="CE471" s="84"/>
      <c r="CF471" s="84"/>
      <c r="CG471" s="84"/>
      <c r="CH471" s="84"/>
      <c r="CI471" s="84"/>
      <c r="CJ471" s="84"/>
      <c r="CK471" s="84"/>
      <c r="CL471" s="84"/>
      <c r="CM471" s="84"/>
      <c r="CN471" s="84"/>
      <c r="CO471" s="84"/>
      <c r="CP471" s="84"/>
      <c r="CQ471" s="84"/>
      <c r="CR471" s="84"/>
      <c r="CS471" s="84"/>
      <c r="CT471" s="84"/>
      <c r="CU471" s="84"/>
      <c r="CV471" s="84"/>
      <c r="CW471" s="84"/>
      <c r="CX471" s="84"/>
      <c r="CY471" s="84"/>
      <c r="CZ471" s="84"/>
      <c r="DA471" s="84"/>
      <c r="DB471" s="84"/>
      <c r="DC471" s="84"/>
      <c r="DD471" s="84"/>
      <c r="DE471" s="84"/>
      <c r="DF471" s="84"/>
      <c r="DG471" s="84"/>
      <c r="DH471" s="84"/>
      <c r="DI471" s="84"/>
      <c r="DJ471" s="84"/>
      <c r="DK471" s="84"/>
      <c r="DL471" s="84"/>
      <c r="DM471" s="84"/>
      <c r="DN471" s="84"/>
      <c r="DO471" s="84"/>
      <c r="DP471" s="84"/>
      <c r="DQ471" s="84"/>
      <c r="DR471" s="84"/>
      <c r="DS471" s="84"/>
      <c r="DT471" s="84"/>
      <c r="DU471" s="84"/>
      <c r="DV471" s="84"/>
      <c r="DW471" s="84"/>
      <c r="DX471" s="84"/>
      <c r="DY471" s="84"/>
      <c r="DZ471" s="84"/>
      <c r="EA471" s="84"/>
      <c r="EB471" s="84"/>
      <c r="EC471" s="84"/>
      <c r="ED471" s="84"/>
      <c r="EE471" s="84"/>
      <c r="EF471" s="84"/>
      <c r="EG471" s="84"/>
      <c r="EH471" s="84"/>
      <c r="EI471" s="84"/>
      <c r="EJ471" s="84"/>
      <c r="EK471" s="84"/>
      <c r="EL471" s="84"/>
      <c r="EM471" s="84"/>
      <c r="EN471" s="84"/>
      <c r="EO471" s="84"/>
      <c r="EP471" s="84"/>
      <c r="EQ471" s="84"/>
      <c r="ER471" s="84"/>
      <c r="ES471" s="84"/>
      <c r="ET471" s="84"/>
      <c r="EU471" s="84"/>
      <c r="EV471" s="84"/>
      <c r="EW471" s="84"/>
      <c r="EX471" s="84"/>
      <c r="EY471" s="84"/>
      <c r="EZ471" s="84"/>
      <c r="FA471" s="84"/>
      <c r="FB471" s="84"/>
      <c r="FC471" s="84"/>
      <c r="FD471" s="84"/>
      <c r="FE471" s="84"/>
      <c r="FF471" s="84"/>
      <c r="FG471" s="84"/>
      <c r="FH471" s="84"/>
      <c r="FI471" s="84"/>
      <c r="FJ471" s="84"/>
      <c r="FK471" s="84"/>
      <c r="FL471" s="84"/>
      <c r="FM471" s="84"/>
      <c r="FN471" s="84"/>
      <c r="FO471" s="84"/>
      <c r="FP471" s="84"/>
    </row>
    <row r="472" spans="1:172" ht="15.75" thickBot="1" x14ac:dyDescent="0.3">
      <c r="A472" s="137" t="s">
        <v>42</v>
      </c>
      <c r="B472" s="138"/>
      <c r="C472" s="139">
        <v>23</v>
      </c>
      <c r="D472" s="141">
        <v>23</v>
      </c>
      <c r="E472" s="141">
        <v>23</v>
      </c>
      <c r="F472" s="141">
        <v>1.8</v>
      </c>
      <c r="G472" s="140">
        <v>0.23</v>
      </c>
      <c r="H472" s="141">
        <v>11.3</v>
      </c>
      <c r="I472" s="140">
        <v>54.5</v>
      </c>
      <c r="J472" s="143"/>
    </row>
    <row r="473" spans="1:172" ht="15.75" thickBot="1" x14ac:dyDescent="0.3">
      <c r="A473" s="247" t="s">
        <v>29</v>
      </c>
      <c r="B473" s="248"/>
      <c r="C473" s="249">
        <v>518</v>
      </c>
      <c r="D473" s="268"/>
      <c r="E473" s="293"/>
      <c r="F473" s="251">
        <v>16.86</v>
      </c>
      <c r="G473" s="251">
        <v>17.43</v>
      </c>
      <c r="H473" s="251">
        <v>74.69</v>
      </c>
      <c r="I473" s="251">
        <v>523.48</v>
      </c>
      <c r="J473" s="197"/>
    </row>
    <row r="474" spans="1:172" ht="15.75" thickBot="1" x14ac:dyDescent="0.3">
      <c r="A474" s="247" t="s">
        <v>65</v>
      </c>
      <c r="B474" s="248"/>
      <c r="C474" s="249">
        <v>1705.5</v>
      </c>
      <c r="D474" s="294"/>
      <c r="E474" s="249"/>
      <c r="F474" s="271">
        <v>49.006666666666668</v>
      </c>
      <c r="G474" s="271">
        <v>54.483333333333334</v>
      </c>
      <c r="H474" s="271">
        <v>231.43833333333333</v>
      </c>
      <c r="I474" s="271">
        <v>1611.08</v>
      </c>
      <c r="J474" s="209"/>
    </row>
    <row r="475" spans="1:172" x14ac:dyDescent="0.25">
      <c r="A475" s="138"/>
      <c r="B475" s="138"/>
      <c r="C475" s="161"/>
      <c r="D475" s="140" t="s">
        <v>114</v>
      </c>
      <c r="E475" s="140"/>
      <c r="F475" s="140"/>
      <c r="G475" s="140"/>
      <c r="H475" s="140"/>
      <c r="I475" s="140"/>
      <c r="J475" s="138"/>
    </row>
    <row r="476" spans="1:172" ht="15.75" thickBot="1" x14ac:dyDescent="0.3">
      <c r="A476" s="184" t="s">
        <v>115</v>
      </c>
      <c r="J476" s="241"/>
    </row>
    <row r="477" spans="1:172" ht="22.5" customHeight="1" x14ac:dyDescent="0.25">
      <c r="A477" s="189" t="s">
        <v>264</v>
      </c>
      <c r="B477" s="190"/>
      <c r="C477" s="191" t="s">
        <v>260</v>
      </c>
      <c r="D477" s="192" t="s">
        <v>3</v>
      </c>
      <c r="E477" s="193" t="s">
        <v>3</v>
      </c>
      <c r="F477" s="194" t="s">
        <v>261</v>
      </c>
      <c r="G477" s="195"/>
      <c r="H477" s="196"/>
      <c r="I477" s="192" t="s">
        <v>4</v>
      </c>
      <c r="J477" s="197" t="s">
        <v>262</v>
      </c>
    </row>
    <row r="478" spans="1:172" ht="15.75" thickBot="1" x14ac:dyDescent="0.3">
      <c r="A478" s="144" t="s">
        <v>263</v>
      </c>
      <c r="B478" s="198"/>
      <c r="C478" s="199"/>
      <c r="D478" s="200" t="s">
        <v>6</v>
      </c>
      <c r="E478" s="201" t="s">
        <v>6</v>
      </c>
      <c r="F478" s="202"/>
      <c r="G478" s="203"/>
      <c r="H478" s="204"/>
      <c r="I478" s="200" t="s">
        <v>7</v>
      </c>
      <c r="J478" s="143"/>
    </row>
    <row r="479" spans="1:172" ht="15.75" thickBot="1" x14ac:dyDescent="0.3">
      <c r="A479" s="145"/>
      <c r="B479" s="205"/>
      <c r="C479" s="206"/>
      <c r="D479" s="207" t="s">
        <v>8</v>
      </c>
      <c r="E479" s="207" t="s">
        <v>9</v>
      </c>
      <c r="F479" s="207" t="s">
        <v>10</v>
      </c>
      <c r="G479" s="207" t="s">
        <v>11</v>
      </c>
      <c r="H479" s="208" t="s">
        <v>12</v>
      </c>
      <c r="I479" s="208" t="s">
        <v>13</v>
      </c>
      <c r="J479" s="209"/>
    </row>
    <row r="480" spans="1:172" x14ac:dyDescent="0.25">
      <c r="A480" s="137"/>
      <c r="B480" s="138" t="s">
        <v>15</v>
      </c>
      <c r="C480" s="231"/>
      <c r="D480" s="140"/>
      <c r="E480" s="210"/>
      <c r="F480" s="212"/>
      <c r="G480" s="210"/>
      <c r="H480" s="211"/>
      <c r="I480" s="212"/>
      <c r="J480" s="143"/>
    </row>
    <row r="481" spans="1:141" s="64" customFormat="1" ht="26.25" x14ac:dyDescent="0.25">
      <c r="A481" s="137" t="s">
        <v>82</v>
      </c>
      <c r="B481" s="138"/>
      <c r="C481" s="139" t="s">
        <v>16</v>
      </c>
      <c r="D481" s="142"/>
      <c r="E481" s="141"/>
      <c r="F481" s="142">
        <v>6.7</v>
      </c>
      <c r="G481" s="141">
        <v>7.5</v>
      </c>
      <c r="H481" s="141">
        <v>22</v>
      </c>
      <c r="I481" s="142">
        <v>182.3</v>
      </c>
      <c r="J481" s="143" t="s">
        <v>210</v>
      </c>
      <c r="K481" s="214"/>
      <c r="L481" s="214"/>
      <c r="M481" s="214"/>
      <c r="N481" s="214"/>
      <c r="O481" s="214"/>
      <c r="P481" s="214"/>
      <c r="Q481" s="214"/>
      <c r="R481" s="214"/>
      <c r="S481" s="15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5"/>
      <c r="AU481" s="65"/>
      <c r="AV481" s="65"/>
      <c r="AW481" s="65"/>
      <c r="AX481" s="65"/>
      <c r="AY481" s="65"/>
      <c r="AZ481" s="65"/>
      <c r="BA481" s="65"/>
      <c r="BB481" s="65"/>
      <c r="BC481" s="65"/>
      <c r="BD481" s="65"/>
      <c r="BE481" s="65"/>
      <c r="BF481" s="65"/>
      <c r="BG481" s="65"/>
      <c r="BH481" s="65"/>
      <c r="BI481" s="65"/>
      <c r="BJ481" s="65"/>
      <c r="BK481" s="65"/>
      <c r="BL481" s="65"/>
      <c r="BM481" s="65"/>
      <c r="BN481" s="65"/>
      <c r="BO481" s="65"/>
      <c r="BP481" s="65"/>
      <c r="BQ481" s="65"/>
      <c r="BR481" s="65"/>
      <c r="BS481" s="65"/>
      <c r="BT481" s="65"/>
      <c r="BU481" s="65"/>
      <c r="BV481" s="65"/>
      <c r="BW481" s="65"/>
      <c r="BX481" s="65"/>
      <c r="BY481" s="65"/>
      <c r="BZ481" s="65"/>
      <c r="CA481" s="65"/>
      <c r="CB481" s="65"/>
      <c r="CC481" s="65"/>
      <c r="CD481" s="65"/>
      <c r="CE481" s="65"/>
      <c r="CF481" s="65"/>
      <c r="CG481" s="65"/>
      <c r="CH481" s="65"/>
      <c r="CI481" s="65"/>
      <c r="CJ481" s="65"/>
      <c r="CK481" s="65"/>
      <c r="CL481" s="65"/>
      <c r="CM481" s="65"/>
      <c r="CN481" s="65"/>
      <c r="CO481" s="65"/>
      <c r="CP481" s="65"/>
      <c r="CQ481" s="65"/>
      <c r="CR481" s="65"/>
      <c r="CS481" s="65"/>
      <c r="CT481" s="65"/>
      <c r="CU481" s="65"/>
      <c r="CV481" s="65"/>
      <c r="CW481" s="65"/>
      <c r="CX481" s="65"/>
      <c r="CY481" s="65"/>
      <c r="CZ481" s="65"/>
      <c r="DA481" s="65"/>
      <c r="DB481" s="65"/>
      <c r="DC481" s="65"/>
      <c r="DD481" s="65"/>
      <c r="DE481" s="65"/>
      <c r="DF481" s="65"/>
      <c r="DG481" s="65"/>
      <c r="DH481" s="65"/>
      <c r="DI481" s="65"/>
      <c r="DJ481" s="65"/>
      <c r="DK481" s="65"/>
      <c r="DL481" s="65"/>
      <c r="DM481" s="65"/>
      <c r="DN481" s="65"/>
      <c r="DO481" s="65"/>
      <c r="DP481" s="65"/>
      <c r="DQ481" s="65"/>
      <c r="DR481" s="65"/>
      <c r="DS481" s="65"/>
    </row>
    <row r="482" spans="1:141" s="64" customFormat="1" x14ac:dyDescent="0.25">
      <c r="A482" s="137"/>
      <c r="B482" s="138" t="s">
        <v>83</v>
      </c>
      <c r="C482" s="139"/>
      <c r="D482" s="142">
        <v>25</v>
      </c>
      <c r="E482" s="141">
        <v>25</v>
      </c>
      <c r="F482" s="142"/>
      <c r="G482" s="141"/>
      <c r="H482" s="141"/>
      <c r="I482" s="140"/>
      <c r="J482" s="143"/>
      <c r="K482" s="214"/>
      <c r="L482" s="214"/>
      <c r="M482" s="214"/>
      <c r="N482" s="214"/>
      <c r="O482" s="214"/>
      <c r="P482" s="214"/>
      <c r="Q482" s="214"/>
      <c r="R482" s="214"/>
      <c r="S482" s="15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  <c r="AY482" s="65"/>
      <c r="AZ482" s="65"/>
      <c r="BA482" s="65"/>
      <c r="BB482" s="65"/>
      <c r="BC482" s="65"/>
      <c r="BD482" s="65"/>
      <c r="BE482" s="65"/>
      <c r="BF482" s="65"/>
      <c r="BG482" s="65"/>
      <c r="BH482" s="65"/>
      <c r="BI482" s="65"/>
      <c r="BJ482" s="65"/>
      <c r="BK482" s="65"/>
      <c r="BL482" s="65"/>
      <c r="BM482" s="65"/>
      <c r="BN482" s="65"/>
      <c r="BO482" s="65"/>
      <c r="BP482" s="65"/>
      <c r="BQ482" s="65"/>
      <c r="BR482" s="65"/>
      <c r="BS482" s="65"/>
      <c r="BT482" s="65"/>
      <c r="BU482" s="65"/>
      <c r="BV482" s="65"/>
      <c r="BW482" s="65"/>
      <c r="BX482" s="65"/>
      <c r="BY482" s="65"/>
      <c r="BZ482" s="65"/>
      <c r="CA482" s="65"/>
      <c r="CB482" s="65"/>
      <c r="CC482" s="65"/>
      <c r="CD482" s="65"/>
      <c r="CE482" s="65"/>
      <c r="CF482" s="65"/>
      <c r="CG482" s="65"/>
      <c r="CH482" s="65"/>
      <c r="CI482" s="65"/>
      <c r="CJ482" s="65"/>
      <c r="CK482" s="65"/>
      <c r="CL482" s="65"/>
      <c r="CM482" s="65"/>
      <c r="CN482" s="65"/>
      <c r="CO482" s="65"/>
      <c r="CP482" s="65"/>
      <c r="CQ482" s="65"/>
      <c r="CR482" s="65"/>
      <c r="CS482" s="65"/>
      <c r="CT482" s="65"/>
      <c r="CU482" s="65"/>
      <c r="CV482" s="65"/>
      <c r="CW482" s="65"/>
      <c r="CX482" s="65"/>
      <c r="CY482" s="65"/>
      <c r="CZ482" s="65"/>
      <c r="DA482" s="65"/>
      <c r="DB482" s="65"/>
      <c r="DC482" s="65"/>
      <c r="DD482" s="65"/>
      <c r="DE482" s="65"/>
      <c r="DF482" s="65"/>
      <c r="DG482" s="65"/>
      <c r="DH482" s="65"/>
      <c r="DI482" s="65"/>
      <c r="DJ482" s="65"/>
      <c r="DK482" s="65"/>
      <c r="DL482" s="65"/>
      <c r="DM482" s="65"/>
      <c r="DN482" s="65"/>
      <c r="DO482" s="65"/>
      <c r="DP482" s="65"/>
      <c r="DQ482" s="65"/>
      <c r="DR482" s="65"/>
      <c r="DS482" s="65"/>
    </row>
    <row r="483" spans="1:141" s="64" customFormat="1" x14ac:dyDescent="0.25">
      <c r="A483" s="137"/>
      <c r="B483" s="138" t="s">
        <v>18</v>
      </c>
      <c r="C483" s="238"/>
      <c r="D483" s="142">
        <v>100</v>
      </c>
      <c r="E483" s="141">
        <v>100</v>
      </c>
      <c r="F483" s="142"/>
      <c r="G483" s="141"/>
      <c r="H483" s="141"/>
      <c r="I483" s="140"/>
      <c r="J483" s="143"/>
      <c r="K483" s="214"/>
      <c r="L483" s="214"/>
      <c r="M483" s="214"/>
      <c r="N483" s="214"/>
      <c r="O483" s="214"/>
      <c r="P483" s="214"/>
      <c r="Q483" s="214"/>
      <c r="R483" s="214"/>
      <c r="S483" s="15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  <c r="AY483" s="65"/>
      <c r="AZ483" s="65"/>
      <c r="BA483" s="65"/>
      <c r="BB483" s="65"/>
      <c r="BC483" s="65"/>
      <c r="BD483" s="65"/>
      <c r="BE483" s="65"/>
      <c r="BF483" s="65"/>
      <c r="BG483" s="65"/>
      <c r="BH483" s="65"/>
      <c r="BI483" s="65"/>
      <c r="BJ483" s="65"/>
      <c r="BK483" s="65"/>
      <c r="BL483" s="65"/>
      <c r="BM483" s="65"/>
      <c r="BN483" s="65"/>
      <c r="BO483" s="65"/>
      <c r="BP483" s="65"/>
      <c r="BQ483" s="65"/>
      <c r="BR483" s="65"/>
      <c r="BS483" s="65"/>
      <c r="BT483" s="65"/>
      <c r="BU483" s="65"/>
      <c r="BV483" s="65"/>
      <c r="BW483" s="65"/>
      <c r="BX483" s="65"/>
      <c r="BY483" s="65"/>
      <c r="BZ483" s="65"/>
      <c r="CA483" s="65"/>
      <c r="CB483" s="65"/>
      <c r="CC483" s="65"/>
      <c r="CD483" s="65"/>
      <c r="CE483" s="65"/>
      <c r="CF483" s="65"/>
      <c r="CG483" s="65"/>
      <c r="CH483" s="65"/>
      <c r="CI483" s="65"/>
      <c r="CJ483" s="65"/>
      <c r="CK483" s="65"/>
      <c r="CL483" s="65"/>
      <c r="CM483" s="65"/>
      <c r="CN483" s="65"/>
      <c r="CO483" s="65"/>
      <c r="CP483" s="65"/>
      <c r="CQ483" s="65"/>
      <c r="CR483" s="65"/>
      <c r="CS483" s="65"/>
      <c r="CT483" s="65"/>
      <c r="CU483" s="65"/>
      <c r="CV483" s="65"/>
      <c r="CW483" s="65"/>
      <c r="CX483" s="65"/>
      <c r="CY483" s="65"/>
      <c r="CZ483" s="65"/>
      <c r="DA483" s="65"/>
      <c r="DB483" s="65"/>
      <c r="DC483" s="65"/>
      <c r="DD483" s="65"/>
      <c r="DE483" s="65"/>
      <c r="DF483" s="65"/>
      <c r="DG483" s="65"/>
      <c r="DH483" s="65"/>
      <c r="DI483" s="65"/>
      <c r="DJ483" s="65"/>
      <c r="DK483" s="65"/>
      <c r="DL483" s="65"/>
      <c r="DM483" s="65"/>
      <c r="DN483" s="65"/>
      <c r="DO483" s="65"/>
      <c r="DP483" s="65"/>
      <c r="DQ483" s="65"/>
      <c r="DR483" s="65"/>
      <c r="DS483" s="65"/>
    </row>
    <row r="484" spans="1:141" s="64" customFormat="1" x14ac:dyDescent="0.25">
      <c r="A484" s="137"/>
      <c r="B484" s="138" t="s">
        <v>56</v>
      </c>
      <c r="C484" s="238"/>
      <c r="D484" s="142">
        <v>76</v>
      </c>
      <c r="E484" s="141">
        <v>76</v>
      </c>
      <c r="F484" s="142"/>
      <c r="G484" s="141"/>
      <c r="H484" s="141"/>
      <c r="I484" s="140"/>
      <c r="J484" s="143"/>
      <c r="K484" s="214"/>
      <c r="L484" s="214"/>
      <c r="M484" s="214"/>
      <c r="N484" s="214"/>
      <c r="O484" s="214"/>
      <c r="P484" s="214"/>
      <c r="Q484" s="214"/>
      <c r="R484" s="214"/>
      <c r="S484" s="15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/>
      <c r="BL484" s="65"/>
      <c r="BM484" s="65"/>
      <c r="BN484" s="65"/>
      <c r="BO484" s="65"/>
      <c r="BP484" s="65"/>
      <c r="BQ484" s="65"/>
      <c r="BR484" s="65"/>
      <c r="BS484" s="65"/>
      <c r="BT484" s="65"/>
      <c r="BU484" s="65"/>
      <c r="BV484" s="65"/>
      <c r="BW484" s="65"/>
      <c r="BX484" s="65"/>
      <c r="BY484" s="65"/>
      <c r="BZ484" s="65"/>
      <c r="CA484" s="65"/>
      <c r="CB484" s="65"/>
      <c r="CC484" s="65"/>
      <c r="CD484" s="65"/>
      <c r="CE484" s="65"/>
      <c r="CF484" s="65"/>
      <c r="CG484" s="65"/>
      <c r="CH484" s="65"/>
      <c r="CI484" s="65"/>
      <c r="CJ484" s="65"/>
      <c r="CK484" s="65"/>
      <c r="CL484" s="65"/>
      <c r="CM484" s="65"/>
      <c r="CN484" s="65"/>
      <c r="CO484" s="65"/>
      <c r="CP484" s="65"/>
      <c r="CQ484" s="65"/>
      <c r="CR484" s="65"/>
      <c r="CS484" s="65"/>
      <c r="CT484" s="65"/>
      <c r="CU484" s="65"/>
      <c r="CV484" s="65"/>
      <c r="CW484" s="65"/>
      <c r="CX484" s="65"/>
      <c r="CY484" s="65"/>
      <c r="CZ484" s="65"/>
      <c r="DA484" s="65"/>
      <c r="DB484" s="65"/>
      <c r="DC484" s="65"/>
      <c r="DD484" s="65"/>
      <c r="DE484" s="65"/>
      <c r="DF484" s="65"/>
      <c r="DG484" s="65"/>
      <c r="DH484" s="65"/>
      <c r="DI484" s="65"/>
      <c r="DJ484" s="65"/>
      <c r="DK484" s="65"/>
      <c r="DL484" s="65"/>
      <c r="DM484" s="65"/>
      <c r="DN484" s="65"/>
      <c r="DO484" s="65"/>
      <c r="DP484" s="65"/>
      <c r="DQ484" s="65"/>
      <c r="DR484" s="65"/>
      <c r="DS484" s="65"/>
    </row>
    <row r="485" spans="1:141" s="64" customFormat="1" x14ac:dyDescent="0.25">
      <c r="A485" s="137"/>
      <c r="B485" s="138" t="s">
        <v>20</v>
      </c>
      <c r="C485" s="139"/>
      <c r="D485" s="142">
        <v>1</v>
      </c>
      <c r="E485" s="141">
        <v>1</v>
      </c>
      <c r="F485" s="142"/>
      <c r="G485" s="141"/>
      <c r="H485" s="141"/>
      <c r="I485" s="140"/>
      <c r="J485" s="143"/>
      <c r="K485" s="214"/>
      <c r="L485" s="214"/>
      <c r="M485" s="214"/>
      <c r="N485" s="214"/>
      <c r="O485" s="214"/>
      <c r="P485" s="214"/>
      <c r="Q485" s="214"/>
      <c r="R485" s="214"/>
      <c r="S485" s="15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65"/>
      <c r="AS485" s="65"/>
      <c r="AT485" s="65"/>
      <c r="AU485" s="65"/>
      <c r="AV485" s="65"/>
      <c r="AW485" s="65"/>
      <c r="AX485" s="65"/>
      <c r="AY485" s="65"/>
      <c r="AZ485" s="65"/>
      <c r="BA485" s="65"/>
      <c r="BB485" s="65"/>
      <c r="BC485" s="65"/>
      <c r="BD485" s="65"/>
      <c r="BE485" s="65"/>
      <c r="BF485" s="65"/>
      <c r="BG485" s="65"/>
      <c r="BH485" s="65"/>
      <c r="BI485" s="65"/>
      <c r="BJ485" s="65"/>
      <c r="BK485" s="65"/>
      <c r="BL485" s="65"/>
      <c r="BM485" s="65"/>
      <c r="BN485" s="65"/>
      <c r="BO485" s="65"/>
      <c r="BP485" s="65"/>
      <c r="BQ485" s="65"/>
      <c r="BR485" s="65"/>
      <c r="BS485" s="65"/>
      <c r="BT485" s="65"/>
      <c r="BU485" s="65"/>
      <c r="BV485" s="65"/>
      <c r="BW485" s="65"/>
      <c r="BX485" s="65"/>
      <c r="BY485" s="65"/>
      <c r="BZ485" s="65"/>
      <c r="CA485" s="65"/>
      <c r="CB485" s="65"/>
      <c r="CC485" s="65"/>
      <c r="CD485" s="65"/>
      <c r="CE485" s="65"/>
      <c r="CF485" s="65"/>
      <c r="CG485" s="65"/>
      <c r="CH485" s="65"/>
      <c r="CI485" s="65"/>
      <c r="CJ485" s="65"/>
      <c r="CK485" s="65"/>
      <c r="CL485" s="65"/>
      <c r="CM485" s="65"/>
      <c r="CN485" s="65"/>
      <c r="CO485" s="65"/>
      <c r="CP485" s="65"/>
      <c r="CQ485" s="65"/>
      <c r="CR485" s="65"/>
      <c r="CS485" s="65"/>
      <c r="CT485" s="65"/>
      <c r="CU485" s="65"/>
      <c r="CV485" s="65"/>
      <c r="CW485" s="65"/>
      <c r="CX485" s="65"/>
      <c r="CY485" s="65"/>
      <c r="CZ485" s="65"/>
      <c r="DA485" s="65"/>
      <c r="DB485" s="65"/>
      <c r="DC485" s="65"/>
      <c r="DD485" s="65"/>
      <c r="DE485" s="65"/>
      <c r="DF485" s="65"/>
      <c r="DG485" s="65"/>
      <c r="DH485" s="65"/>
      <c r="DI485" s="65"/>
      <c r="DJ485" s="65"/>
      <c r="DK485" s="65"/>
      <c r="DL485" s="65"/>
      <c r="DM485" s="65"/>
      <c r="DN485" s="65"/>
      <c r="DO485" s="65"/>
      <c r="DP485" s="65"/>
      <c r="DQ485" s="65"/>
      <c r="DR485" s="65"/>
      <c r="DS485" s="65"/>
    </row>
    <row r="486" spans="1:141" s="64" customFormat="1" x14ac:dyDescent="0.25">
      <c r="A486" s="137"/>
      <c r="B486" s="138" t="s">
        <v>21</v>
      </c>
      <c r="C486" s="139"/>
      <c r="D486" s="142">
        <v>1</v>
      </c>
      <c r="E486" s="141">
        <v>1</v>
      </c>
      <c r="F486" s="142"/>
      <c r="G486" s="141"/>
      <c r="H486" s="141"/>
      <c r="I486" s="140"/>
      <c r="J486" s="143"/>
      <c r="K486" s="214"/>
      <c r="L486" s="214"/>
      <c r="M486" s="214"/>
      <c r="N486" s="214"/>
      <c r="O486" s="214"/>
      <c r="P486" s="214"/>
      <c r="Q486" s="214"/>
      <c r="R486" s="214"/>
      <c r="S486" s="15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  <c r="AV486" s="65"/>
      <c r="AW486" s="65"/>
      <c r="AX486" s="65"/>
      <c r="AY486" s="65"/>
      <c r="AZ486" s="65"/>
      <c r="BA486" s="65"/>
      <c r="BB486" s="65"/>
      <c r="BC486" s="65"/>
      <c r="BD486" s="65"/>
      <c r="BE486" s="65"/>
      <c r="BF486" s="65"/>
      <c r="BG486" s="65"/>
      <c r="BH486" s="65"/>
      <c r="BI486" s="65"/>
      <c r="BJ486" s="65"/>
      <c r="BK486" s="65"/>
      <c r="BL486" s="65"/>
      <c r="BM486" s="65"/>
      <c r="BN486" s="65"/>
      <c r="BO486" s="65"/>
      <c r="BP486" s="65"/>
      <c r="BQ486" s="65"/>
      <c r="BR486" s="65"/>
      <c r="BS486" s="65"/>
      <c r="BT486" s="65"/>
      <c r="BU486" s="65"/>
      <c r="BV486" s="65"/>
      <c r="BW486" s="65"/>
      <c r="BX486" s="65"/>
      <c r="BY486" s="65"/>
      <c r="BZ486" s="65"/>
      <c r="CA486" s="65"/>
      <c r="CB486" s="65"/>
      <c r="CC486" s="65"/>
      <c r="CD486" s="65"/>
      <c r="CE486" s="65"/>
      <c r="CF486" s="65"/>
      <c r="CG486" s="65"/>
      <c r="CH486" s="65"/>
      <c r="CI486" s="65"/>
      <c r="CJ486" s="65"/>
      <c r="CK486" s="65"/>
      <c r="CL486" s="65"/>
      <c r="CM486" s="65"/>
      <c r="CN486" s="65"/>
      <c r="CO486" s="65"/>
      <c r="CP486" s="65"/>
      <c r="CQ486" s="65"/>
      <c r="CR486" s="65"/>
      <c r="CS486" s="65"/>
      <c r="CT486" s="65"/>
      <c r="CU486" s="65"/>
      <c r="CV486" s="65"/>
      <c r="CW486" s="65"/>
      <c r="CX486" s="65"/>
      <c r="CY486" s="65"/>
      <c r="CZ486" s="65"/>
      <c r="DA486" s="65"/>
      <c r="DB486" s="65"/>
      <c r="DC486" s="65"/>
      <c r="DD486" s="65"/>
      <c r="DE486" s="65"/>
      <c r="DF486" s="65"/>
      <c r="DG486" s="65"/>
      <c r="DH486" s="65"/>
      <c r="DI486" s="65"/>
      <c r="DJ486" s="65"/>
      <c r="DK486" s="65"/>
      <c r="DL486" s="65"/>
      <c r="DM486" s="65"/>
      <c r="DN486" s="65"/>
      <c r="DO486" s="65"/>
      <c r="DP486" s="65"/>
      <c r="DQ486" s="65"/>
      <c r="DR486" s="65"/>
      <c r="DS486" s="65"/>
    </row>
    <row r="487" spans="1:141" s="64" customFormat="1" x14ac:dyDescent="0.25">
      <c r="A487" s="137"/>
      <c r="B487" s="138" t="s">
        <v>22</v>
      </c>
      <c r="C487" s="139"/>
      <c r="D487" s="142">
        <v>5</v>
      </c>
      <c r="E487" s="141">
        <v>5</v>
      </c>
      <c r="F487" s="142"/>
      <c r="G487" s="141"/>
      <c r="H487" s="141"/>
      <c r="I487" s="140"/>
      <c r="J487" s="143"/>
      <c r="K487" s="214"/>
      <c r="L487" s="214"/>
      <c r="M487" s="214"/>
      <c r="N487" s="214"/>
      <c r="O487" s="214"/>
      <c r="P487" s="214"/>
      <c r="Q487" s="214"/>
      <c r="R487" s="214"/>
      <c r="S487" s="15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5"/>
      <c r="AU487" s="65"/>
      <c r="AV487" s="65"/>
      <c r="AW487" s="65"/>
      <c r="AX487" s="65"/>
      <c r="AY487" s="65"/>
      <c r="AZ487" s="65"/>
      <c r="BA487" s="65"/>
      <c r="BB487" s="65"/>
      <c r="BC487" s="65"/>
      <c r="BD487" s="65"/>
      <c r="BE487" s="65"/>
      <c r="BF487" s="65"/>
      <c r="BG487" s="65"/>
      <c r="BH487" s="65"/>
      <c r="BI487" s="65"/>
      <c r="BJ487" s="65"/>
      <c r="BK487" s="65"/>
      <c r="BL487" s="65"/>
      <c r="BM487" s="65"/>
      <c r="BN487" s="65"/>
      <c r="BO487" s="65"/>
      <c r="BP487" s="65"/>
      <c r="BQ487" s="65"/>
      <c r="BR487" s="65"/>
      <c r="BS487" s="65"/>
      <c r="BT487" s="65"/>
      <c r="BU487" s="65"/>
      <c r="BV487" s="65"/>
      <c r="BW487" s="65"/>
      <c r="BX487" s="65"/>
      <c r="BY487" s="65"/>
      <c r="BZ487" s="65"/>
      <c r="CA487" s="65"/>
      <c r="CB487" s="65"/>
      <c r="CC487" s="65"/>
      <c r="CD487" s="65"/>
      <c r="CE487" s="65"/>
      <c r="CF487" s="65"/>
      <c r="CG487" s="65"/>
      <c r="CH487" s="65"/>
      <c r="CI487" s="65"/>
      <c r="CJ487" s="65"/>
      <c r="CK487" s="65"/>
      <c r="CL487" s="65"/>
      <c r="CM487" s="65"/>
      <c r="CN487" s="65"/>
      <c r="CO487" s="65"/>
      <c r="CP487" s="65"/>
      <c r="CQ487" s="65"/>
      <c r="CR487" s="65"/>
      <c r="CS487" s="65"/>
      <c r="CT487" s="65"/>
      <c r="CU487" s="65"/>
      <c r="CV487" s="65"/>
      <c r="CW487" s="65"/>
      <c r="CX487" s="65"/>
      <c r="CY487" s="65"/>
      <c r="CZ487" s="65"/>
      <c r="DA487" s="65"/>
      <c r="DB487" s="65"/>
      <c r="DC487" s="65"/>
      <c r="DD487" s="65"/>
      <c r="DE487" s="65"/>
      <c r="DF487" s="65"/>
      <c r="DG487" s="65"/>
      <c r="DH487" s="65"/>
      <c r="DI487" s="65"/>
      <c r="DJ487" s="65"/>
      <c r="DK487" s="65"/>
      <c r="DL487" s="65"/>
      <c r="DM487" s="65"/>
      <c r="DN487" s="65"/>
      <c r="DO487" s="65"/>
      <c r="DP487" s="65"/>
      <c r="DQ487" s="65"/>
      <c r="DR487" s="65"/>
      <c r="DS487" s="65"/>
    </row>
    <row r="488" spans="1:141" s="64" customFormat="1" x14ac:dyDescent="0.25">
      <c r="A488" s="213" t="s">
        <v>97</v>
      </c>
      <c r="B488" s="214"/>
      <c r="C488" s="215" t="s">
        <v>288</v>
      </c>
      <c r="D488" s="216"/>
      <c r="E488" s="217"/>
      <c r="F488" s="218">
        <v>2.6</v>
      </c>
      <c r="G488" s="219">
        <v>2.2999999999999998</v>
      </c>
      <c r="H488" s="220">
        <v>14.3</v>
      </c>
      <c r="I488" s="219">
        <v>89</v>
      </c>
      <c r="J488" s="143" t="s">
        <v>98</v>
      </c>
      <c r="K488" s="214"/>
      <c r="L488" s="214"/>
      <c r="M488" s="214"/>
      <c r="N488" s="214"/>
      <c r="O488" s="214"/>
      <c r="P488" s="214"/>
      <c r="Q488" s="214"/>
      <c r="R488" s="214"/>
      <c r="S488" s="15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5"/>
      <c r="AU488" s="65"/>
      <c r="AV488" s="65"/>
      <c r="AW488" s="65"/>
      <c r="AX488" s="65"/>
      <c r="AY488" s="65"/>
      <c r="AZ488" s="65"/>
      <c r="BA488" s="65"/>
      <c r="BB488" s="65"/>
      <c r="BC488" s="65"/>
      <c r="BD488" s="65"/>
      <c r="BE488" s="65"/>
      <c r="BF488" s="65"/>
      <c r="BG488" s="65"/>
      <c r="BH488" s="65"/>
      <c r="BI488" s="65"/>
      <c r="BJ488" s="65"/>
      <c r="BK488" s="65"/>
      <c r="BL488" s="65"/>
      <c r="BM488" s="65"/>
      <c r="BN488" s="65"/>
      <c r="BO488" s="65"/>
      <c r="BP488" s="65"/>
      <c r="BQ488" s="65"/>
      <c r="BR488" s="65"/>
      <c r="BS488" s="65"/>
      <c r="BT488" s="65"/>
      <c r="BU488" s="65"/>
      <c r="BV488" s="65"/>
      <c r="BW488" s="65"/>
      <c r="BX488" s="65"/>
      <c r="BY488" s="65"/>
      <c r="BZ488" s="65"/>
      <c r="CA488" s="65"/>
      <c r="CB488" s="65"/>
      <c r="CC488" s="65"/>
      <c r="CD488" s="65"/>
      <c r="CE488" s="65"/>
      <c r="CF488" s="65"/>
      <c r="CG488" s="65"/>
      <c r="CH488" s="65"/>
      <c r="CI488" s="65"/>
      <c r="CJ488" s="65"/>
      <c r="CK488" s="65"/>
      <c r="CL488" s="65"/>
      <c r="CM488" s="65"/>
      <c r="CN488" s="65"/>
      <c r="CO488" s="65"/>
      <c r="CP488" s="65"/>
      <c r="CQ488" s="65"/>
      <c r="CR488" s="65"/>
      <c r="CS488" s="65"/>
      <c r="CT488" s="65"/>
      <c r="CU488" s="65"/>
      <c r="CV488" s="65"/>
      <c r="CW488" s="65"/>
      <c r="CX488" s="65"/>
      <c r="CY488" s="65"/>
      <c r="CZ488" s="65"/>
      <c r="DA488" s="65"/>
      <c r="DB488" s="65"/>
      <c r="DC488" s="65"/>
      <c r="DD488" s="65"/>
      <c r="DE488" s="65"/>
      <c r="DF488" s="65"/>
      <c r="DG488" s="65"/>
      <c r="DH488" s="65"/>
      <c r="DI488" s="65"/>
      <c r="DJ488" s="65"/>
      <c r="DK488" s="65"/>
      <c r="DL488" s="65"/>
      <c r="DM488" s="65"/>
      <c r="DN488" s="65"/>
      <c r="DO488" s="65"/>
      <c r="DP488" s="65"/>
      <c r="DQ488" s="65"/>
      <c r="DR488" s="65"/>
      <c r="DS488" s="65"/>
      <c r="DT488" s="65"/>
      <c r="DU488" s="65"/>
      <c r="DV488" s="65"/>
      <c r="DW488" s="65"/>
      <c r="DX488" s="65"/>
      <c r="DY488" s="65"/>
      <c r="DZ488" s="65"/>
      <c r="EA488" s="65"/>
      <c r="EB488" s="65"/>
      <c r="EC488" s="65"/>
      <c r="ED488" s="65"/>
      <c r="EE488" s="65"/>
      <c r="EF488" s="65"/>
      <c r="EG488" s="65"/>
      <c r="EH488" s="65"/>
      <c r="EI488" s="65"/>
      <c r="EJ488" s="65"/>
      <c r="EK488" s="65"/>
    </row>
    <row r="489" spans="1:141" s="64" customFormat="1" x14ac:dyDescent="0.25">
      <c r="A489" s="213"/>
      <c r="B489" s="214" t="s">
        <v>64</v>
      </c>
      <c r="C489" s="221"/>
      <c r="D489" s="222">
        <v>0.3</v>
      </c>
      <c r="E489" s="215">
        <v>0.3</v>
      </c>
      <c r="F489" s="218"/>
      <c r="G489" s="218"/>
      <c r="H489" s="219"/>
      <c r="I489" s="219"/>
      <c r="J489" s="143"/>
      <c r="K489" s="214"/>
      <c r="L489" s="214"/>
      <c r="M489" s="214"/>
      <c r="N489" s="214"/>
      <c r="O489" s="214"/>
      <c r="P489" s="214"/>
      <c r="Q489" s="214"/>
      <c r="R489" s="214"/>
      <c r="S489" s="15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65"/>
      <c r="AS489" s="65"/>
      <c r="AT489" s="65"/>
      <c r="AU489" s="65"/>
      <c r="AV489" s="65"/>
      <c r="AW489" s="65"/>
      <c r="AX489" s="65"/>
      <c r="AY489" s="65"/>
      <c r="AZ489" s="65"/>
      <c r="BA489" s="65"/>
      <c r="BB489" s="65"/>
      <c r="BC489" s="65"/>
      <c r="BD489" s="65"/>
      <c r="BE489" s="65"/>
      <c r="BF489" s="65"/>
      <c r="BG489" s="65"/>
      <c r="BH489" s="65"/>
      <c r="BI489" s="65"/>
      <c r="BJ489" s="65"/>
      <c r="BK489" s="65"/>
      <c r="BL489" s="65"/>
      <c r="BM489" s="65"/>
      <c r="BN489" s="65"/>
      <c r="BO489" s="65"/>
      <c r="BP489" s="65"/>
      <c r="BQ489" s="65"/>
      <c r="BR489" s="65"/>
      <c r="BS489" s="65"/>
      <c r="BT489" s="65"/>
      <c r="BU489" s="65"/>
      <c r="BV489" s="65"/>
      <c r="BW489" s="65"/>
      <c r="BX489" s="65"/>
      <c r="BY489" s="65"/>
      <c r="BZ489" s="65"/>
      <c r="CA489" s="65"/>
      <c r="CB489" s="65"/>
      <c r="CC489" s="65"/>
      <c r="CD489" s="65"/>
      <c r="CE489" s="65"/>
      <c r="CF489" s="65"/>
      <c r="CG489" s="65"/>
      <c r="CH489" s="65"/>
      <c r="CI489" s="65"/>
      <c r="CJ489" s="65"/>
      <c r="CK489" s="65"/>
      <c r="CL489" s="65"/>
      <c r="CM489" s="65"/>
      <c r="CN489" s="65"/>
      <c r="CO489" s="65"/>
      <c r="CP489" s="65"/>
      <c r="CQ489" s="65"/>
      <c r="CR489" s="65"/>
      <c r="CS489" s="65"/>
      <c r="CT489" s="65"/>
      <c r="CU489" s="65"/>
      <c r="CV489" s="65"/>
      <c r="CW489" s="65"/>
      <c r="CX489" s="65"/>
      <c r="CY489" s="65"/>
      <c r="CZ489" s="65"/>
      <c r="DA489" s="65"/>
      <c r="DB489" s="65"/>
      <c r="DC489" s="65"/>
      <c r="DD489" s="65"/>
      <c r="DE489" s="65"/>
      <c r="DF489" s="65"/>
      <c r="DG489" s="65"/>
      <c r="DH489" s="65"/>
      <c r="DI489" s="65"/>
      <c r="DJ489" s="65"/>
      <c r="DK489" s="65"/>
      <c r="DL489" s="65"/>
      <c r="DM489" s="65"/>
      <c r="DN489" s="65"/>
      <c r="DO489" s="65"/>
      <c r="DP489" s="65"/>
      <c r="DQ489" s="65"/>
      <c r="DR489" s="65"/>
      <c r="DS489" s="65"/>
      <c r="DT489" s="65"/>
      <c r="DU489" s="65"/>
      <c r="DV489" s="65"/>
      <c r="DW489" s="65"/>
      <c r="DX489" s="65"/>
      <c r="DY489" s="65"/>
      <c r="DZ489" s="65"/>
      <c r="EA489" s="65"/>
      <c r="EB489" s="65"/>
      <c r="EC489" s="65"/>
      <c r="ED489" s="65"/>
      <c r="EE489" s="65"/>
      <c r="EF489" s="65"/>
      <c r="EG489" s="65"/>
      <c r="EH489" s="65"/>
      <c r="EI489" s="65"/>
      <c r="EJ489" s="65"/>
      <c r="EK489" s="65"/>
    </row>
    <row r="490" spans="1:141" s="64" customFormat="1" x14ac:dyDescent="0.25">
      <c r="A490" s="213"/>
      <c r="B490" s="214" t="s">
        <v>20</v>
      </c>
      <c r="C490" s="221"/>
      <c r="D490" s="222">
        <v>5</v>
      </c>
      <c r="E490" s="215">
        <v>5</v>
      </c>
      <c r="F490" s="218"/>
      <c r="G490" s="218"/>
      <c r="H490" s="219"/>
      <c r="I490" s="218"/>
      <c r="J490" s="143"/>
      <c r="K490" s="214"/>
      <c r="L490" s="214"/>
      <c r="M490" s="214"/>
      <c r="N490" s="214"/>
      <c r="O490" s="214"/>
      <c r="P490" s="214"/>
      <c r="Q490" s="214"/>
      <c r="R490" s="214"/>
      <c r="S490" s="15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  <c r="AV490" s="65"/>
      <c r="AW490" s="65"/>
      <c r="AX490" s="65"/>
      <c r="AY490" s="65"/>
      <c r="AZ490" s="65"/>
      <c r="BA490" s="65"/>
      <c r="BB490" s="65"/>
      <c r="BC490" s="65"/>
      <c r="BD490" s="65"/>
      <c r="BE490" s="65"/>
      <c r="BF490" s="65"/>
      <c r="BG490" s="65"/>
      <c r="BH490" s="65"/>
      <c r="BI490" s="65"/>
      <c r="BJ490" s="65"/>
      <c r="BK490" s="65"/>
      <c r="BL490" s="65"/>
      <c r="BM490" s="65"/>
      <c r="BN490" s="65"/>
      <c r="BO490" s="65"/>
      <c r="BP490" s="65"/>
      <c r="BQ490" s="65"/>
      <c r="BR490" s="65"/>
      <c r="BS490" s="65"/>
      <c r="BT490" s="65"/>
      <c r="BU490" s="65"/>
      <c r="BV490" s="65"/>
      <c r="BW490" s="65"/>
      <c r="BX490" s="65"/>
      <c r="BY490" s="65"/>
      <c r="BZ490" s="65"/>
      <c r="CA490" s="65"/>
      <c r="CB490" s="65"/>
      <c r="CC490" s="65"/>
      <c r="CD490" s="65"/>
      <c r="CE490" s="65"/>
      <c r="CF490" s="65"/>
      <c r="CG490" s="65"/>
      <c r="CH490" s="65"/>
      <c r="CI490" s="65"/>
      <c r="CJ490" s="65"/>
      <c r="CK490" s="65"/>
      <c r="CL490" s="65"/>
      <c r="CM490" s="65"/>
      <c r="CN490" s="65"/>
      <c r="CO490" s="65"/>
      <c r="CP490" s="65"/>
      <c r="CQ490" s="65"/>
      <c r="CR490" s="65"/>
      <c r="CS490" s="65"/>
      <c r="CT490" s="65"/>
      <c r="CU490" s="65"/>
      <c r="CV490" s="65"/>
      <c r="CW490" s="65"/>
      <c r="CX490" s="65"/>
      <c r="CY490" s="65"/>
      <c r="CZ490" s="65"/>
      <c r="DA490" s="65"/>
      <c r="DB490" s="65"/>
      <c r="DC490" s="65"/>
      <c r="DD490" s="65"/>
      <c r="DE490" s="65"/>
      <c r="DF490" s="65"/>
      <c r="DG490" s="65"/>
      <c r="DH490" s="65"/>
      <c r="DI490" s="65"/>
      <c r="DJ490" s="65"/>
      <c r="DK490" s="65"/>
      <c r="DL490" s="65"/>
      <c r="DM490" s="65"/>
      <c r="DN490" s="65"/>
      <c r="DO490" s="65"/>
      <c r="DP490" s="65"/>
      <c r="DQ490" s="65"/>
      <c r="DR490" s="65"/>
      <c r="DS490" s="65"/>
      <c r="DT490" s="65"/>
      <c r="DU490" s="65"/>
      <c r="DV490" s="65"/>
      <c r="DW490" s="65"/>
      <c r="DX490" s="65"/>
      <c r="DY490" s="65"/>
      <c r="DZ490" s="65"/>
      <c r="EA490" s="65"/>
      <c r="EB490" s="65"/>
      <c r="EC490" s="65"/>
      <c r="ED490" s="65"/>
      <c r="EE490" s="65"/>
      <c r="EF490" s="65"/>
      <c r="EG490" s="65"/>
      <c r="EH490" s="65"/>
      <c r="EI490" s="65"/>
      <c r="EJ490" s="65"/>
      <c r="EK490" s="65"/>
    </row>
    <row r="491" spans="1:141" s="64" customFormat="1" x14ac:dyDescent="0.25">
      <c r="A491" s="213"/>
      <c r="B491" s="214" t="s">
        <v>18</v>
      </c>
      <c r="C491" s="221"/>
      <c r="D491" s="222">
        <v>48</v>
      </c>
      <c r="E491" s="215">
        <v>48</v>
      </c>
      <c r="F491" s="218"/>
      <c r="G491" s="218"/>
      <c r="H491" s="219"/>
      <c r="I491" s="218"/>
      <c r="J491" s="143"/>
      <c r="K491" s="214"/>
      <c r="L491" s="214"/>
      <c r="M491" s="214"/>
      <c r="N491" s="214"/>
      <c r="O491" s="214"/>
      <c r="P491" s="214"/>
      <c r="Q491" s="214"/>
      <c r="R491" s="214"/>
      <c r="S491" s="15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65"/>
      <c r="AS491" s="65"/>
      <c r="AT491" s="65"/>
      <c r="AU491" s="65"/>
      <c r="AV491" s="65"/>
      <c r="AW491" s="65"/>
      <c r="AX491" s="65"/>
      <c r="AY491" s="65"/>
      <c r="AZ491" s="65"/>
      <c r="BA491" s="65"/>
      <c r="BB491" s="65"/>
      <c r="BC491" s="65"/>
      <c r="BD491" s="65"/>
      <c r="BE491" s="65"/>
      <c r="BF491" s="65"/>
      <c r="BG491" s="65"/>
      <c r="BH491" s="65"/>
      <c r="BI491" s="65"/>
      <c r="BJ491" s="65"/>
      <c r="BK491" s="65"/>
      <c r="BL491" s="65"/>
      <c r="BM491" s="65"/>
      <c r="BN491" s="65"/>
      <c r="BO491" s="65"/>
      <c r="BP491" s="65"/>
      <c r="BQ491" s="65"/>
      <c r="BR491" s="65"/>
      <c r="BS491" s="65"/>
      <c r="BT491" s="65"/>
      <c r="BU491" s="65"/>
      <c r="BV491" s="65"/>
      <c r="BW491" s="65"/>
      <c r="BX491" s="65"/>
      <c r="BY491" s="65"/>
      <c r="BZ491" s="65"/>
      <c r="CA491" s="65"/>
      <c r="CB491" s="65"/>
      <c r="CC491" s="65"/>
      <c r="CD491" s="65"/>
      <c r="CE491" s="65"/>
      <c r="CF491" s="65"/>
      <c r="CG491" s="65"/>
      <c r="CH491" s="65"/>
      <c r="CI491" s="65"/>
      <c r="CJ491" s="65"/>
      <c r="CK491" s="65"/>
      <c r="CL491" s="65"/>
      <c r="CM491" s="65"/>
      <c r="CN491" s="65"/>
      <c r="CO491" s="65"/>
      <c r="CP491" s="65"/>
      <c r="CQ491" s="65"/>
      <c r="CR491" s="65"/>
      <c r="CS491" s="65"/>
      <c r="CT491" s="65"/>
      <c r="CU491" s="65"/>
      <c r="CV491" s="65"/>
      <c r="CW491" s="65"/>
      <c r="CX491" s="65"/>
      <c r="CY491" s="65"/>
      <c r="CZ491" s="65"/>
      <c r="DA491" s="65"/>
      <c r="DB491" s="65"/>
      <c r="DC491" s="65"/>
      <c r="DD491" s="65"/>
      <c r="DE491" s="65"/>
      <c r="DF491" s="65"/>
      <c r="DG491" s="65"/>
      <c r="DH491" s="65"/>
      <c r="DI491" s="65"/>
      <c r="DJ491" s="65"/>
      <c r="DK491" s="65"/>
      <c r="DL491" s="65"/>
      <c r="DM491" s="65"/>
      <c r="DN491" s="65"/>
      <c r="DO491" s="65"/>
      <c r="DP491" s="65"/>
      <c r="DQ491" s="65"/>
      <c r="DR491" s="65"/>
      <c r="DS491" s="65"/>
      <c r="DT491" s="65"/>
      <c r="DU491" s="65"/>
      <c r="DV491" s="65"/>
      <c r="DW491" s="65"/>
      <c r="DX491" s="65"/>
      <c r="DY491" s="65"/>
      <c r="DZ491" s="65"/>
      <c r="EA491" s="65"/>
      <c r="EB491" s="65"/>
      <c r="EC491" s="65"/>
      <c r="ED491" s="65"/>
      <c r="EE491" s="65"/>
      <c r="EF491" s="65"/>
      <c r="EG491" s="65"/>
      <c r="EH491" s="65"/>
      <c r="EI491" s="65"/>
      <c r="EJ491" s="65"/>
      <c r="EK491" s="65"/>
    </row>
    <row r="492" spans="1:141" s="64" customFormat="1" x14ac:dyDescent="0.25">
      <c r="A492" s="213"/>
      <c r="B492" s="214" t="s">
        <v>19</v>
      </c>
      <c r="C492" s="221"/>
      <c r="D492" s="222">
        <v>130</v>
      </c>
      <c r="E492" s="215">
        <v>130</v>
      </c>
      <c r="F492" s="218"/>
      <c r="G492" s="218"/>
      <c r="H492" s="219"/>
      <c r="I492" s="218"/>
      <c r="J492" s="143"/>
      <c r="K492" s="214"/>
      <c r="L492" s="214"/>
      <c r="M492" s="214"/>
      <c r="N492" s="214"/>
      <c r="O492" s="214"/>
      <c r="P492" s="214"/>
      <c r="Q492" s="214"/>
      <c r="R492" s="214"/>
      <c r="S492" s="15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  <c r="BU492" s="65"/>
      <c r="BV492" s="65"/>
      <c r="BW492" s="65"/>
      <c r="BX492" s="65"/>
      <c r="BY492" s="65"/>
      <c r="BZ492" s="65"/>
      <c r="CA492" s="65"/>
      <c r="CB492" s="65"/>
      <c r="CC492" s="65"/>
      <c r="CD492" s="65"/>
      <c r="CE492" s="65"/>
      <c r="CF492" s="65"/>
      <c r="CG492" s="65"/>
      <c r="CH492" s="65"/>
      <c r="CI492" s="65"/>
      <c r="CJ492" s="65"/>
      <c r="CK492" s="65"/>
      <c r="CL492" s="65"/>
      <c r="CM492" s="65"/>
      <c r="CN492" s="65"/>
      <c r="CO492" s="65"/>
      <c r="CP492" s="65"/>
      <c r="CQ492" s="65"/>
      <c r="CR492" s="65"/>
      <c r="CS492" s="65"/>
      <c r="CT492" s="65"/>
      <c r="CU492" s="65"/>
      <c r="CV492" s="65"/>
      <c r="CW492" s="65"/>
      <c r="CX492" s="65"/>
      <c r="CY492" s="65"/>
      <c r="CZ492" s="65"/>
      <c r="DA492" s="65"/>
      <c r="DB492" s="65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5"/>
      <c r="DN492" s="65"/>
      <c r="DO492" s="65"/>
      <c r="DP492" s="65"/>
      <c r="DQ492" s="65"/>
      <c r="DR492" s="65"/>
      <c r="DS492" s="65"/>
      <c r="DT492" s="65"/>
      <c r="DU492" s="65"/>
      <c r="DV492" s="65"/>
      <c r="DW492" s="65"/>
      <c r="DX492" s="65"/>
      <c r="DY492" s="65"/>
      <c r="DZ492" s="65"/>
      <c r="EA492" s="65"/>
      <c r="EB492" s="65"/>
      <c r="EC492" s="65"/>
      <c r="ED492" s="65"/>
      <c r="EE492" s="65"/>
      <c r="EF492" s="65"/>
      <c r="EG492" s="65"/>
      <c r="EH492" s="65"/>
      <c r="EI492" s="65"/>
      <c r="EJ492" s="65"/>
      <c r="EK492" s="65"/>
    </row>
    <row r="493" spans="1:141" s="64" customFormat="1" x14ac:dyDescent="0.25">
      <c r="A493" s="137" t="s">
        <v>70</v>
      </c>
      <c r="B493" s="138"/>
      <c r="C493" s="160" t="s">
        <v>369</v>
      </c>
      <c r="D493" s="210"/>
      <c r="E493" s="210"/>
      <c r="F493" s="142">
        <v>4.8</v>
      </c>
      <c r="G493" s="141">
        <v>7.2</v>
      </c>
      <c r="H493" s="140">
        <v>15.4</v>
      </c>
      <c r="I493" s="142">
        <v>146</v>
      </c>
      <c r="J493" s="143" t="s">
        <v>275</v>
      </c>
      <c r="K493" s="214"/>
      <c r="L493" s="214"/>
      <c r="M493" s="214"/>
      <c r="N493" s="214"/>
      <c r="O493" s="214"/>
      <c r="P493" s="214"/>
      <c r="Q493" s="214"/>
      <c r="R493" s="214"/>
      <c r="S493" s="15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  <c r="BU493" s="65"/>
      <c r="BV493" s="65"/>
      <c r="BW493" s="65"/>
      <c r="BX493" s="65"/>
      <c r="BY493" s="65"/>
      <c r="BZ493" s="65"/>
      <c r="CA493" s="65"/>
      <c r="CB493" s="65"/>
      <c r="CC493" s="65"/>
      <c r="CD493" s="65"/>
      <c r="CE493" s="65"/>
      <c r="CF493" s="65"/>
      <c r="CG493" s="65"/>
      <c r="CH493" s="65"/>
      <c r="CI493" s="65"/>
      <c r="CJ493" s="65"/>
      <c r="CK493" s="65"/>
      <c r="CL493" s="65"/>
      <c r="CM493" s="65"/>
      <c r="CN493" s="65"/>
      <c r="CO493" s="65"/>
      <c r="CP493" s="65"/>
      <c r="CQ493" s="65"/>
      <c r="CR493" s="65"/>
      <c r="CS493" s="65"/>
      <c r="CT493" s="65"/>
      <c r="CU493" s="65"/>
      <c r="CV493" s="65"/>
      <c r="CW493" s="65"/>
      <c r="CX493" s="65"/>
      <c r="CY493" s="65"/>
      <c r="CZ493" s="65"/>
      <c r="DA493" s="65"/>
      <c r="DB493" s="65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5"/>
      <c r="DN493" s="65"/>
      <c r="DO493" s="65"/>
      <c r="DP493" s="65"/>
      <c r="DQ493" s="65"/>
      <c r="DR493" s="65"/>
      <c r="DS493" s="65"/>
      <c r="DT493" s="65"/>
      <c r="DU493" s="65"/>
      <c r="DV493" s="65"/>
      <c r="DW493" s="65"/>
      <c r="DX493" s="65"/>
      <c r="DY493" s="65"/>
      <c r="DZ493" s="65"/>
      <c r="EA493" s="65"/>
      <c r="EB493" s="65"/>
      <c r="EC493" s="65"/>
      <c r="ED493" s="65"/>
      <c r="EE493" s="65"/>
      <c r="EF493" s="65"/>
      <c r="EG493" s="65"/>
      <c r="EH493" s="65"/>
      <c r="EI493" s="65"/>
      <c r="EJ493" s="65"/>
      <c r="EK493" s="65"/>
    </row>
    <row r="494" spans="1:141" s="64" customFormat="1" x14ac:dyDescent="0.25">
      <c r="A494" s="137"/>
      <c r="B494" s="138" t="s">
        <v>28</v>
      </c>
      <c r="C494" s="139"/>
      <c r="D494" s="141">
        <v>30</v>
      </c>
      <c r="E494" s="141">
        <v>30</v>
      </c>
      <c r="F494" s="142"/>
      <c r="G494" s="141"/>
      <c r="H494" s="141"/>
      <c r="I494" s="142"/>
      <c r="J494" s="143"/>
      <c r="K494" s="214"/>
      <c r="L494" s="214"/>
      <c r="M494" s="214"/>
      <c r="N494" s="214"/>
      <c r="O494" s="214"/>
      <c r="P494" s="214"/>
      <c r="Q494" s="214"/>
      <c r="R494" s="214"/>
      <c r="S494" s="15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  <c r="BU494" s="65"/>
      <c r="BV494" s="65"/>
      <c r="BW494" s="65"/>
      <c r="BX494" s="65"/>
      <c r="BY494" s="65"/>
      <c r="BZ494" s="65"/>
      <c r="CA494" s="65"/>
      <c r="CB494" s="65"/>
      <c r="CC494" s="65"/>
      <c r="CD494" s="65"/>
      <c r="CE494" s="65"/>
      <c r="CF494" s="65"/>
      <c r="CG494" s="65"/>
      <c r="CH494" s="65"/>
      <c r="CI494" s="65"/>
      <c r="CJ494" s="65"/>
      <c r="CK494" s="65"/>
      <c r="CL494" s="65"/>
      <c r="CM494" s="65"/>
      <c r="CN494" s="65"/>
      <c r="CO494" s="65"/>
      <c r="CP494" s="65"/>
      <c r="CQ494" s="65"/>
      <c r="CR494" s="65"/>
      <c r="CS494" s="65"/>
      <c r="CT494" s="65"/>
      <c r="CU494" s="65"/>
      <c r="CV494" s="65"/>
      <c r="CW494" s="65"/>
      <c r="CX494" s="65"/>
      <c r="CY494" s="65"/>
      <c r="CZ494" s="65"/>
      <c r="DA494" s="65"/>
      <c r="DB494" s="65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5"/>
      <c r="DN494" s="65"/>
      <c r="DO494" s="65"/>
      <c r="DP494" s="65"/>
      <c r="DQ494" s="65"/>
      <c r="DR494" s="65"/>
      <c r="DS494" s="65"/>
      <c r="DT494" s="65"/>
      <c r="DU494" s="65"/>
      <c r="DV494" s="65"/>
      <c r="DW494" s="65"/>
      <c r="DX494" s="65"/>
      <c r="DY494" s="65"/>
      <c r="DZ494" s="65"/>
      <c r="EA494" s="65"/>
      <c r="EB494" s="65"/>
      <c r="EC494" s="65"/>
      <c r="ED494" s="65"/>
      <c r="EE494" s="65"/>
      <c r="EF494" s="65"/>
      <c r="EG494" s="65"/>
      <c r="EH494" s="65"/>
      <c r="EI494" s="65"/>
      <c r="EJ494" s="65"/>
      <c r="EK494" s="65"/>
    </row>
    <row r="495" spans="1:141" s="64" customFormat="1" x14ac:dyDescent="0.25">
      <c r="A495" s="137"/>
      <c r="B495" s="138" t="s">
        <v>71</v>
      </c>
      <c r="C495" s="139"/>
      <c r="D495" s="142">
        <v>7.14</v>
      </c>
      <c r="E495" s="141">
        <v>7</v>
      </c>
      <c r="F495" s="142"/>
      <c r="G495" s="141"/>
      <c r="H495" s="141"/>
      <c r="I495" s="142"/>
      <c r="J495" s="143"/>
      <c r="K495" s="214"/>
      <c r="L495" s="214"/>
      <c r="M495" s="214"/>
      <c r="N495" s="214"/>
      <c r="O495" s="214"/>
      <c r="P495" s="214"/>
      <c r="Q495" s="214"/>
      <c r="R495" s="214"/>
      <c r="S495" s="15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  <c r="EB495" s="65"/>
      <c r="EC495" s="65"/>
      <c r="ED495" s="65"/>
      <c r="EE495" s="65"/>
      <c r="EF495" s="65"/>
      <c r="EG495" s="65"/>
      <c r="EH495" s="65"/>
      <c r="EI495" s="65"/>
      <c r="EJ495" s="65"/>
      <c r="EK495" s="65"/>
    </row>
    <row r="496" spans="1:141" s="64" customFormat="1" ht="15.75" thickBot="1" x14ac:dyDescent="0.3">
      <c r="A496" s="259"/>
      <c r="B496" s="138" t="s">
        <v>22</v>
      </c>
      <c r="C496" s="139"/>
      <c r="D496" s="141">
        <v>3</v>
      </c>
      <c r="E496" s="141">
        <v>3</v>
      </c>
      <c r="F496" s="260" t="s">
        <v>1</v>
      </c>
      <c r="G496" s="243"/>
      <c r="H496" s="243"/>
      <c r="I496" s="261"/>
      <c r="J496" s="143"/>
      <c r="K496" s="214"/>
      <c r="L496" s="214"/>
      <c r="M496" s="214"/>
      <c r="N496" s="214"/>
      <c r="O496" s="214"/>
      <c r="P496" s="214"/>
      <c r="Q496" s="214"/>
      <c r="R496" s="214"/>
      <c r="S496" s="15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  <c r="AT496" s="65"/>
      <c r="AU496" s="65"/>
      <c r="AV496" s="65"/>
      <c r="AW496" s="65"/>
      <c r="AX496" s="65"/>
      <c r="AY496" s="65"/>
      <c r="AZ496" s="65"/>
      <c r="BA496" s="65"/>
      <c r="BB496" s="65"/>
      <c r="BC496" s="65"/>
      <c r="BD496" s="65"/>
      <c r="BE496" s="65"/>
      <c r="BF496" s="65"/>
      <c r="BG496" s="65"/>
      <c r="BH496" s="65"/>
      <c r="BI496" s="65"/>
      <c r="BJ496" s="65"/>
      <c r="BK496" s="65"/>
      <c r="BL496" s="65"/>
      <c r="BM496" s="65"/>
      <c r="BN496" s="65"/>
      <c r="BO496" s="65"/>
      <c r="BP496" s="65"/>
      <c r="BQ496" s="65"/>
      <c r="BR496" s="65"/>
      <c r="BS496" s="65"/>
      <c r="BT496" s="65"/>
      <c r="BU496" s="65"/>
      <c r="BV496" s="65"/>
      <c r="BW496" s="65"/>
      <c r="BX496" s="65"/>
      <c r="BY496" s="65"/>
      <c r="BZ496" s="65"/>
      <c r="CA496" s="65"/>
      <c r="CB496" s="65"/>
      <c r="CC496" s="65"/>
      <c r="CD496" s="65"/>
      <c r="CE496" s="65"/>
      <c r="CF496" s="65"/>
      <c r="CG496" s="65"/>
      <c r="CH496" s="65"/>
      <c r="CI496" s="65"/>
      <c r="CJ496" s="65"/>
      <c r="CK496" s="65"/>
      <c r="CL496" s="65"/>
      <c r="CM496" s="65"/>
      <c r="CN496" s="65"/>
      <c r="CO496" s="65"/>
      <c r="CP496" s="65"/>
      <c r="CQ496" s="65"/>
      <c r="CR496" s="65"/>
      <c r="CS496" s="65"/>
      <c r="CT496" s="65"/>
      <c r="CU496" s="65"/>
      <c r="CV496" s="65"/>
      <c r="CW496" s="65"/>
      <c r="CX496" s="65"/>
      <c r="CY496" s="65"/>
      <c r="CZ496" s="65"/>
      <c r="DA496" s="65"/>
      <c r="DB496" s="65"/>
      <c r="DC496" s="65"/>
      <c r="DD496" s="65"/>
      <c r="DE496" s="65"/>
      <c r="DF496" s="65"/>
      <c r="DG496" s="65"/>
      <c r="DH496" s="65"/>
      <c r="DI496" s="65"/>
      <c r="DJ496" s="65"/>
      <c r="DK496" s="65"/>
      <c r="DL496" s="65"/>
      <c r="DM496" s="65"/>
      <c r="DN496" s="65"/>
      <c r="DO496" s="65"/>
      <c r="DP496" s="65"/>
      <c r="DQ496" s="65"/>
      <c r="DR496" s="65"/>
      <c r="DS496" s="65"/>
      <c r="DT496" s="65"/>
      <c r="DU496" s="65"/>
      <c r="DV496" s="65"/>
      <c r="DW496" s="65"/>
      <c r="DX496" s="65"/>
      <c r="DY496" s="65"/>
      <c r="DZ496" s="65"/>
      <c r="EA496" s="65"/>
      <c r="EB496" s="65"/>
      <c r="EC496" s="65"/>
      <c r="ED496" s="65"/>
      <c r="EE496" s="65"/>
      <c r="EF496" s="65"/>
      <c r="EG496" s="65"/>
      <c r="EH496" s="65"/>
      <c r="EI496" s="65"/>
      <c r="EJ496" s="65"/>
      <c r="EK496" s="65"/>
    </row>
    <row r="497" spans="1:172" ht="15.75" thickBot="1" x14ac:dyDescent="0.3">
      <c r="A497" s="223" t="s">
        <v>29</v>
      </c>
      <c r="B497" s="224"/>
      <c r="C497" s="225">
        <v>430</v>
      </c>
      <c r="D497" s="208"/>
      <c r="E497" s="207"/>
      <c r="F497" s="207">
        <v>14.100000000000001</v>
      </c>
      <c r="G497" s="207">
        <v>17</v>
      </c>
      <c r="H497" s="207">
        <v>51.699999999999996</v>
      </c>
      <c r="I497" s="207">
        <v>417.3</v>
      </c>
      <c r="J497" s="207"/>
    </row>
    <row r="498" spans="1:172" x14ac:dyDescent="0.25">
      <c r="A498" s="137" t="s">
        <v>52</v>
      </c>
      <c r="B498" s="138"/>
      <c r="C498" s="226">
        <v>100</v>
      </c>
      <c r="D498" s="227">
        <v>114</v>
      </c>
      <c r="E498" s="226">
        <v>100</v>
      </c>
      <c r="F498" s="142">
        <v>0.4</v>
      </c>
      <c r="G498" s="141">
        <v>0.4</v>
      </c>
      <c r="H498" s="140">
        <v>12</v>
      </c>
      <c r="I498" s="141">
        <v>53.2</v>
      </c>
      <c r="J498" s="143" t="s">
        <v>302</v>
      </c>
    </row>
    <row r="499" spans="1:172" ht="15.75" thickBot="1" x14ac:dyDescent="0.3">
      <c r="A499" s="137" t="s">
        <v>212</v>
      </c>
      <c r="B499" s="138"/>
      <c r="C499" s="226"/>
      <c r="D499" s="227"/>
      <c r="E499" s="226"/>
      <c r="F499" s="142"/>
      <c r="G499" s="141"/>
      <c r="H499" s="140"/>
      <c r="I499" s="141"/>
      <c r="J499" s="143"/>
    </row>
    <row r="500" spans="1:172" s="64" customFormat="1" ht="15.75" thickBot="1" x14ac:dyDescent="0.3">
      <c r="A500" s="223" t="s">
        <v>29</v>
      </c>
      <c r="B500" s="224"/>
      <c r="C500" s="225">
        <v>100</v>
      </c>
      <c r="D500" s="274"/>
      <c r="E500" s="228"/>
      <c r="F500" s="207">
        <v>0.4</v>
      </c>
      <c r="G500" s="207">
        <v>0.4</v>
      </c>
      <c r="H500" s="207">
        <v>12</v>
      </c>
      <c r="I500" s="207">
        <v>53.2</v>
      </c>
      <c r="J500" s="207"/>
      <c r="K500" s="214"/>
      <c r="L500" s="214"/>
      <c r="M500" s="214"/>
      <c r="N500" s="214"/>
      <c r="O500" s="214"/>
      <c r="P500" s="214"/>
      <c r="Q500" s="214"/>
      <c r="R500" s="214"/>
      <c r="S500" s="15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BX500" s="65"/>
      <c r="BY500" s="65"/>
      <c r="BZ500" s="65"/>
      <c r="CA500" s="65"/>
      <c r="CB500" s="65"/>
      <c r="CC500" s="65"/>
      <c r="CD500" s="65"/>
      <c r="CE500" s="65"/>
      <c r="CF500" s="65"/>
      <c r="CG500" s="65"/>
      <c r="CH500" s="65"/>
      <c r="CI500" s="65"/>
      <c r="CJ500" s="65"/>
      <c r="CK500" s="65"/>
      <c r="CL500" s="65"/>
      <c r="CM500" s="65"/>
      <c r="CN500" s="65"/>
      <c r="CO500" s="65"/>
      <c r="CP500" s="65"/>
      <c r="CQ500" s="65"/>
      <c r="CR500" s="65"/>
      <c r="CS500" s="65"/>
      <c r="CT500" s="65"/>
      <c r="CU500" s="65"/>
      <c r="CV500" s="65"/>
      <c r="CW500" s="65"/>
      <c r="CX500" s="65"/>
      <c r="CY500" s="65"/>
      <c r="CZ500" s="65"/>
      <c r="DA500" s="65"/>
      <c r="DB500" s="65"/>
      <c r="DC500" s="65"/>
      <c r="DD500" s="65"/>
      <c r="DE500" s="65"/>
      <c r="DF500" s="65"/>
      <c r="DG500" s="65"/>
      <c r="DH500" s="65"/>
      <c r="DI500" s="65"/>
      <c r="DJ500" s="65"/>
      <c r="DK500" s="65"/>
      <c r="DL500" s="65"/>
      <c r="DM500" s="65"/>
      <c r="DN500" s="65"/>
      <c r="DO500" s="65"/>
      <c r="DP500" s="65"/>
      <c r="DQ500" s="65"/>
      <c r="DR500" s="65"/>
      <c r="DS500" s="65"/>
      <c r="DT500" s="65"/>
      <c r="DU500" s="65"/>
      <c r="DV500" s="65"/>
      <c r="DW500" s="65"/>
      <c r="DX500" s="65"/>
      <c r="DY500" s="65"/>
      <c r="DZ500" s="65"/>
      <c r="EA500" s="65"/>
      <c r="EB500" s="65"/>
      <c r="EC500" s="65"/>
      <c r="ED500" s="65"/>
      <c r="EE500" s="65"/>
      <c r="EF500" s="65"/>
      <c r="EG500" s="65"/>
      <c r="EH500" s="65"/>
      <c r="EI500" s="65"/>
      <c r="EJ500" s="65"/>
      <c r="EK500" s="65"/>
      <c r="EL500" s="65"/>
      <c r="EM500" s="65"/>
      <c r="EN500" s="65"/>
      <c r="EO500" s="65"/>
      <c r="EP500" s="65"/>
      <c r="EQ500" s="65"/>
      <c r="ER500" s="65"/>
      <c r="ES500" s="65"/>
      <c r="ET500" s="65"/>
      <c r="EU500" s="65"/>
      <c r="EV500" s="65"/>
      <c r="EW500" s="65"/>
      <c r="EX500" s="65"/>
      <c r="EY500" s="65"/>
      <c r="EZ500" s="65"/>
      <c r="FA500" s="65"/>
      <c r="FB500" s="65"/>
      <c r="FC500" s="65"/>
      <c r="FD500" s="65"/>
      <c r="FE500" s="65"/>
      <c r="FF500" s="65"/>
      <c r="FG500" s="65"/>
      <c r="FH500" s="65"/>
      <c r="FI500" s="65"/>
      <c r="FJ500" s="65"/>
      <c r="FK500" s="65"/>
      <c r="FL500" s="65"/>
      <c r="FM500" s="65"/>
      <c r="FN500" s="65"/>
      <c r="FO500" s="65"/>
      <c r="FP500" s="65"/>
    </row>
    <row r="501" spans="1:172" s="64" customFormat="1" ht="15.75" thickBot="1" x14ac:dyDescent="0.3">
      <c r="A501" s="229"/>
      <c r="B501" s="230"/>
      <c r="C501" s="231">
        <v>530</v>
      </c>
      <c r="D501" s="269"/>
      <c r="E501" s="233"/>
      <c r="F501" s="192">
        <v>14.500000000000002</v>
      </c>
      <c r="G501" s="192">
        <v>15.4</v>
      </c>
      <c r="H501" s="192">
        <v>63.699999999999996</v>
      </c>
      <c r="I501" s="192">
        <v>470.5</v>
      </c>
      <c r="J501" s="141"/>
      <c r="K501" s="214"/>
      <c r="L501" s="214"/>
      <c r="M501" s="214"/>
      <c r="N501" s="214"/>
      <c r="O501" s="214"/>
      <c r="P501" s="214"/>
      <c r="Q501" s="214"/>
      <c r="R501" s="214"/>
      <c r="S501" s="15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65"/>
      <c r="AS501" s="65"/>
      <c r="AT501" s="65"/>
      <c r="AU501" s="65"/>
      <c r="AV501" s="65"/>
      <c r="AW501" s="65"/>
      <c r="AX501" s="65"/>
      <c r="AY501" s="65"/>
      <c r="AZ501" s="65"/>
      <c r="BA501" s="65"/>
      <c r="BB501" s="65"/>
      <c r="BC501" s="65"/>
      <c r="BD501" s="65"/>
      <c r="BE501" s="65"/>
      <c r="BF501" s="65"/>
      <c r="BG501" s="65"/>
      <c r="BH501" s="65"/>
      <c r="BI501" s="65"/>
      <c r="BJ501" s="65"/>
      <c r="BK501" s="65"/>
      <c r="BL501" s="65"/>
      <c r="BM501" s="65"/>
      <c r="BN501" s="65"/>
      <c r="BO501" s="65"/>
      <c r="BP501" s="65"/>
      <c r="BQ501" s="65"/>
      <c r="BR501" s="65"/>
      <c r="BS501" s="65"/>
      <c r="BT501" s="65"/>
      <c r="BU501" s="65"/>
      <c r="BV501" s="65"/>
      <c r="BW501" s="65"/>
      <c r="BX501" s="65"/>
      <c r="BY501" s="65"/>
      <c r="BZ501" s="65"/>
      <c r="CA501" s="65"/>
      <c r="CB501" s="65"/>
      <c r="CC501" s="65"/>
      <c r="CD501" s="65"/>
      <c r="CE501" s="65"/>
      <c r="CF501" s="65"/>
      <c r="CG501" s="65"/>
      <c r="CH501" s="65"/>
      <c r="CI501" s="65"/>
      <c r="CJ501" s="65"/>
      <c r="CK501" s="65"/>
      <c r="CL501" s="65"/>
      <c r="CM501" s="65"/>
      <c r="CN501" s="65"/>
      <c r="CO501" s="65"/>
      <c r="CP501" s="65"/>
      <c r="CQ501" s="65"/>
      <c r="CR501" s="65"/>
      <c r="CS501" s="65"/>
      <c r="CT501" s="65"/>
      <c r="CU501" s="65"/>
      <c r="CV501" s="65"/>
      <c r="CW501" s="65"/>
      <c r="CX501" s="65"/>
      <c r="CY501" s="65"/>
      <c r="CZ501" s="65"/>
      <c r="DA501" s="65"/>
      <c r="DB501" s="65"/>
      <c r="DC501" s="65"/>
      <c r="DD501" s="65"/>
      <c r="DE501" s="65"/>
      <c r="DF501" s="65"/>
      <c r="DG501" s="65"/>
      <c r="DH501" s="65"/>
      <c r="DI501" s="65"/>
      <c r="DJ501" s="65"/>
      <c r="DK501" s="65"/>
      <c r="DL501" s="65"/>
      <c r="DM501" s="65"/>
      <c r="DN501" s="65"/>
      <c r="DO501" s="65"/>
      <c r="DP501" s="65"/>
      <c r="DQ501" s="65"/>
      <c r="DR501" s="65"/>
      <c r="DS501" s="65"/>
      <c r="DT501" s="65"/>
      <c r="DU501" s="65"/>
      <c r="DV501" s="65"/>
      <c r="DW501" s="65"/>
      <c r="DX501" s="65"/>
      <c r="DY501" s="65"/>
      <c r="DZ501" s="65"/>
      <c r="EA501" s="65"/>
      <c r="EB501" s="65"/>
      <c r="EC501" s="65"/>
      <c r="ED501" s="65"/>
      <c r="EE501" s="65"/>
      <c r="EF501" s="65"/>
      <c r="EG501" s="65"/>
      <c r="EH501" s="65"/>
      <c r="EI501" s="65"/>
      <c r="EJ501" s="65"/>
      <c r="EK501" s="65"/>
      <c r="EL501" s="65"/>
      <c r="EM501" s="65"/>
      <c r="EN501" s="65"/>
      <c r="EO501" s="65"/>
      <c r="EP501" s="65"/>
      <c r="EQ501" s="65"/>
      <c r="ER501" s="65"/>
      <c r="ES501" s="65"/>
      <c r="ET501" s="65"/>
      <c r="EU501" s="65"/>
      <c r="EV501" s="65"/>
      <c r="EW501" s="65"/>
      <c r="EX501" s="65"/>
      <c r="EY501" s="65"/>
      <c r="EZ501" s="65"/>
      <c r="FA501" s="65"/>
      <c r="FB501" s="65"/>
      <c r="FC501" s="65"/>
      <c r="FD501" s="65"/>
      <c r="FE501" s="65"/>
      <c r="FF501" s="65"/>
      <c r="FG501" s="65"/>
      <c r="FH501" s="65"/>
      <c r="FI501" s="65"/>
      <c r="FJ501" s="65"/>
      <c r="FK501" s="65"/>
      <c r="FL501" s="65"/>
      <c r="FM501" s="65"/>
      <c r="FN501" s="65"/>
      <c r="FO501" s="65"/>
      <c r="FP501" s="65"/>
    </row>
    <row r="502" spans="1:172" s="64" customFormat="1" x14ac:dyDescent="0.25">
      <c r="A502" s="229"/>
      <c r="B502" s="230" t="s">
        <v>32</v>
      </c>
      <c r="C502" s="231"/>
      <c r="D502" s="281"/>
      <c r="E502" s="234"/>
      <c r="F502" s="192"/>
      <c r="G502" s="193"/>
      <c r="H502" s="232"/>
      <c r="I502" s="192"/>
      <c r="J502" s="143"/>
      <c r="K502" s="214"/>
      <c r="L502" s="214"/>
      <c r="M502" s="214"/>
      <c r="N502" s="214"/>
      <c r="O502" s="214"/>
      <c r="P502" s="214"/>
      <c r="Q502" s="214"/>
      <c r="R502" s="214"/>
      <c r="S502" s="15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  <c r="AT502" s="65"/>
      <c r="AU502" s="65"/>
      <c r="AV502" s="65"/>
      <c r="AW502" s="65"/>
      <c r="AX502" s="65"/>
      <c r="AY502" s="65"/>
      <c r="AZ502" s="65"/>
      <c r="BA502" s="65"/>
      <c r="BB502" s="65"/>
      <c r="BC502" s="65"/>
      <c r="BD502" s="65"/>
      <c r="BE502" s="65"/>
      <c r="BF502" s="65"/>
      <c r="BG502" s="65"/>
      <c r="BH502" s="65"/>
      <c r="BI502" s="65"/>
      <c r="BJ502" s="65"/>
      <c r="BK502" s="65"/>
      <c r="BL502" s="65"/>
      <c r="BM502" s="65"/>
      <c r="BN502" s="65"/>
      <c r="BO502" s="65"/>
      <c r="BP502" s="65"/>
      <c r="BQ502" s="65"/>
      <c r="BR502" s="65"/>
      <c r="BS502" s="65"/>
      <c r="BT502" s="65"/>
      <c r="BU502" s="65"/>
      <c r="BV502" s="65"/>
      <c r="BW502" s="65"/>
      <c r="BX502" s="65"/>
      <c r="BY502" s="65"/>
      <c r="BZ502" s="65"/>
      <c r="CA502" s="65"/>
      <c r="CB502" s="65"/>
      <c r="CC502" s="65"/>
      <c r="CD502" s="65"/>
      <c r="CE502" s="65"/>
      <c r="CF502" s="65"/>
      <c r="CG502" s="65"/>
      <c r="CH502" s="65"/>
      <c r="CI502" s="65"/>
      <c r="CJ502" s="65"/>
      <c r="CK502" s="65"/>
      <c r="CL502" s="65"/>
      <c r="CM502" s="65"/>
      <c r="CN502" s="65"/>
      <c r="CO502" s="65"/>
      <c r="CP502" s="65"/>
      <c r="CQ502" s="65"/>
      <c r="CR502" s="65"/>
      <c r="CS502" s="65"/>
      <c r="CT502" s="65"/>
      <c r="CU502" s="65"/>
      <c r="CV502" s="65"/>
      <c r="CW502" s="65"/>
      <c r="CX502" s="65"/>
      <c r="CY502" s="65"/>
      <c r="CZ502" s="65"/>
      <c r="DA502" s="65"/>
      <c r="DB502" s="65"/>
      <c r="DC502" s="65"/>
      <c r="DD502" s="65"/>
      <c r="DE502" s="65"/>
      <c r="DF502" s="65"/>
      <c r="DG502" s="65"/>
      <c r="DH502" s="65"/>
      <c r="DI502" s="65"/>
      <c r="DJ502" s="65"/>
      <c r="DK502" s="65"/>
      <c r="DL502" s="65"/>
      <c r="DM502" s="65"/>
      <c r="DN502" s="65"/>
      <c r="DO502" s="65"/>
      <c r="DP502" s="65"/>
      <c r="DQ502" s="65"/>
      <c r="DR502" s="65"/>
      <c r="DS502" s="65"/>
      <c r="DT502" s="65"/>
      <c r="DU502" s="65"/>
      <c r="DV502" s="65"/>
      <c r="DW502" s="65"/>
      <c r="DX502" s="65"/>
      <c r="DY502" s="65"/>
      <c r="DZ502" s="65"/>
      <c r="EA502" s="65"/>
      <c r="EB502" s="65"/>
      <c r="EC502" s="65"/>
      <c r="ED502" s="65"/>
      <c r="EE502" s="65"/>
      <c r="EF502" s="65"/>
      <c r="EG502" s="65"/>
      <c r="EH502" s="65"/>
      <c r="EI502" s="65"/>
      <c r="EJ502" s="65"/>
      <c r="EK502" s="65"/>
      <c r="EL502" s="65"/>
      <c r="EM502" s="65"/>
      <c r="EN502" s="65"/>
      <c r="EO502" s="65"/>
      <c r="EP502" s="65"/>
      <c r="EQ502" s="65"/>
      <c r="ER502" s="65"/>
      <c r="ES502" s="65"/>
      <c r="ET502" s="65"/>
      <c r="EU502" s="65"/>
      <c r="EV502" s="65"/>
      <c r="EW502" s="65"/>
      <c r="EX502" s="65"/>
      <c r="EY502" s="65"/>
      <c r="EZ502" s="65"/>
      <c r="FA502" s="65"/>
      <c r="FB502" s="65"/>
      <c r="FC502" s="65"/>
      <c r="FD502" s="65"/>
      <c r="FE502" s="65"/>
      <c r="FF502" s="65"/>
      <c r="FG502" s="65"/>
      <c r="FH502" s="65"/>
      <c r="FI502" s="65"/>
      <c r="FJ502" s="65"/>
      <c r="FK502" s="65"/>
      <c r="FL502" s="65"/>
      <c r="FM502" s="65"/>
      <c r="FN502" s="65"/>
      <c r="FO502" s="65"/>
      <c r="FP502" s="65"/>
    </row>
    <row r="503" spans="1:172" s="65" customFormat="1" x14ac:dyDescent="0.25">
      <c r="A503" s="130" t="s">
        <v>436</v>
      </c>
      <c r="B503" s="103"/>
      <c r="C503" s="139">
        <v>50</v>
      </c>
      <c r="D503" s="140"/>
      <c r="E503" s="141"/>
      <c r="F503" s="140">
        <v>1.3</v>
      </c>
      <c r="G503" s="141">
        <v>2.5</v>
      </c>
      <c r="H503" s="140">
        <v>6</v>
      </c>
      <c r="I503" s="142">
        <v>51</v>
      </c>
      <c r="J503" s="141" t="s">
        <v>437</v>
      </c>
      <c r="K503" s="140"/>
      <c r="L503" s="140"/>
      <c r="M503" s="140"/>
      <c r="N503" s="140"/>
      <c r="O503" s="214"/>
      <c r="P503" s="214"/>
      <c r="Q503" s="214"/>
      <c r="R503" s="155"/>
      <c r="S503" s="155"/>
    </row>
    <row r="504" spans="1:172" s="65" customFormat="1" x14ac:dyDescent="0.25">
      <c r="A504" s="130"/>
      <c r="B504" s="103" t="s">
        <v>203</v>
      </c>
      <c r="C504" s="139"/>
      <c r="D504" s="140">
        <v>38.619999999999997</v>
      </c>
      <c r="E504" s="141">
        <v>28.4</v>
      </c>
      <c r="F504" s="140"/>
      <c r="G504" s="141"/>
      <c r="H504" s="140"/>
      <c r="I504" s="142"/>
      <c r="J504" s="151"/>
      <c r="K504" s="155"/>
      <c r="L504" s="214"/>
      <c r="M504" s="214"/>
      <c r="N504" s="214"/>
      <c r="O504" s="214"/>
      <c r="P504" s="214"/>
      <c r="Q504" s="214"/>
      <c r="R504" s="155"/>
      <c r="S504" s="155"/>
    </row>
    <row r="505" spans="1:172" s="65" customFormat="1" x14ac:dyDescent="0.25">
      <c r="A505" s="130"/>
      <c r="B505" s="103" t="s">
        <v>206</v>
      </c>
      <c r="C505" s="139"/>
      <c r="D505" s="140">
        <v>28.9</v>
      </c>
      <c r="E505" s="142">
        <v>21.74</v>
      </c>
      <c r="F505" s="140"/>
      <c r="G505" s="140"/>
      <c r="H505" s="140"/>
      <c r="I505" s="140"/>
      <c r="J505" s="151"/>
      <c r="K505" s="155"/>
      <c r="L505" s="214"/>
      <c r="M505" s="214"/>
      <c r="N505" s="214"/>
      <c r="O505" s="214"/>
      <c r="P505" s="214"/>
      <c r="Q505" s="214"/>
      <c r="R505" s="155"/>
      <c r="S505" s="155"/>
    </row>
    <row r="506" spans="1:172" s="65" customFormat="1" x14ac:dyDescent="0.25">
      <c r="A506" s="130"/>
      <c r="B506" s="103" t="s">
        <v>38</v>
      </c>
      <c r="C506" s="139"/>
      <c r="D506" s="140">
        <v>2.5</v>
      </c>
      <c r="E506" s="142">
        <v>2.5</v>
      </c>
      <c r="F506" s="140"/>
      <c r="G506" s="140"/>
      <c r="H506" s="140"/>
      <c r="I506" s="140"/>
      <c r="J506" s="151"/>
      <c r="K506" s="155"/>
      <c r="L506" s="214"/>
      <c r="M506" s="214"/>
      <c r="N506" s="214"/>
      <c r="O506" s="214"/>
      <c r="P506" s="214"/>
      <c r="Q506" s="214"/>
      <c r="R506" s="155"/>
      <c r="S506" s="155"/>
    </row>
    <row r="507" spans="1:172" ht="39" x14ac:dyDescent="0.25">
      <c r="A507" s="137" t="s">
        <v>344</v>
      </c>
      <c r="B507" s="138"/>
      <c r="C507" s="139" t="s">
        <v>227</v>
      </c>
      <c r="D507" s="140"/>
      <c r="E507" s="141"/>
      <c r="F507" s="142">
        <v>3.25</v>
      </c>
      <c r="G507" s="141">
        <v>3</v>
      </c>
      <c r="H507" s="140">
        <v>18</v>
      </c>
      <c r="I507" s="142">
        <v>112</v>
      </c>
      <c r="J507" s="143" t="s">
        <v>235</v>
      </c>
    </row>
    <row r="508" spans="1:172" x14ac:dyDescent="0.25">
      <c r="A508" s="137"/>
      <c r="B508" s="138" t="s">
        <v>154</v>
      </c>
      <c r="C508" s="160"/>
      <c r="D508" s="139">
        <v>17.100000000000001</v>
      </c>
      <c r="E508" s="163">
        <v>17.100000000000001</v>
      </c>
      <c r="F508" s="142"/>
      <c r="G508" s="142"/>
      <c r="H508" s="142"/>
      <c r="I508" s="142"/>
      <c r="J508" s="143"/>
    </row>
    <row r="509" spans="1:172" x14ac:dyDescent="0.25">
      <c r="A509" s="137"/>
      <c r="B509" s="138" t="s">
        <v>37</v>
      </c>
      <c r="C509" s="160"/>
      <c r="D509" s="139">
        <v>1.79</v>
      </c>
      <c r="E509" s="163">
        <v>1.5</v>
      </c>
      <c r="F509" s="141"/>
      <c r="G509" s="141"/>
      <c r="H509" s="140"/>
      <c r="I509" s="141"/>
      <c r="J509" s="143"/>
    </row>
    <row r="510" spans="1:172" x14ac:dyDescent="0.25">
      <c r="A510" s="137"/>
      <c r="B510" s="138" t="s">
        <v>55</v>
      </c>
      <c r="C510" s="160"/>
      <c r="D510" s="139">
        <v>1.5</v>
      </c>
      <c r="E510" s="163">
        <v>1.5</v>
      </c>
      <c r="F510" s="141"/>
      <c r="G510" s="141"/>
      <c r="H510" s="140"/>
      <c r="I510" s="141"/>
      <c r="J510" s="143"/>
    </row>
    <row r="511" spans="1:172" x14ac:dyDescent="0.25">
      <c r="A511" s="137"/>
      <c r="B511" s="138" t="s">
        <v>197</v>
      </c>
      <c r="C511" s="160"/>
      <c r="D511" s="139">
        <v>1.7</v>
      </c>
      <c r="E511" s="163">
        <v>1.7</v>
      </c>
      <c r="F511" s="141"/>
      <c r="G511" s="141"/>
      <c r="H511" s="140"/>
      <c r="I511" s="141"/>
      <c r="J511" s="143"/>
    </row>
    <row r="512" spans="1:172" x14ac:dyDescent="0.25">
      <c r="A512" s="137"/>
      <c r="B512" s="138" t="s">
        <v>87</v>
      </c>
      <c r="C512" s="160"/>
      <c r="D512" s="160"/>
      <c r="E512" s="163">
        <v>20.100000000000001</v>
      </c>
      <c r="F512" s="141"/>
      <c r="G512" s="141"/>
      <c r="H512" s="140"/>
      <c r="I512" s="141"/>
      <c r="J512" s="143"/>
    </row>
    <row r="513" spans="1:123" x14ac:dyDescent="0.25">
      <c r="A513" s="137"/>
      <c r="B513" s="138" t="s">
        <v>34</v>
      </c>
      <c r="C513" s="139"/>
      <c r="D513" s="140">
        <v>58</v>
      </c>
      <c r="E513" s="141">
        <v>40</v>
      </c>
      <c r="F513" s="140"/>
      <c r="G513" s="141"/>
      <c r="H513" s="140"/>
      <c r="I513" s="142"/>
      <c r="J513" s="143"/>
    </row>
    <row r="514" spans="1:123" x14ac:dyDescent="0.25">
      <c r="A514" s="137"/>
      <c r="B514" s="138" t="s">
        <v>111</v>
      </c>
      <c r="C514" s="139"/>
      <c r="D514" s="140">
        <v>20.25</v>
      </c>
      <c r="E514" s="141">
        <v>20</v>
      </c>
      <c r="F514" s="140"/>
      <c r="G514" s="141"/>
      <c r="H514" s="140"/>
      <c r="I514" s="142"/>
      <c r="J514" s="143"/>
    </row>
    <row r="515" spans="1:123" x14ac:dyDescent="0.25">
      <c r="A515" s="137"/>
      <c r="B515" s="138" t="s">
        <v>36</v>
      </c>
      <c r="C515" s="139"/>
      <c r="D515" s="140">
        <v>10</v>
      </c>
      <c r="E515" s="141">
        <v>8</v>
      </c>
      <c r="F515" s="140"/>
      <c r="G515" s="141"/>
      <c r="H515" s="140"/>
      <c r="I515" s="142"/>
      <c r="J515" s="143"/>
    </row>
    <row r="516" spans="1:123" x14ac:dyDescent="0.25">
      <c r="A516" s="137"/>
      <c r="B516" s="138" t="s">
        <v>37</v>
      </c>
      <c r="C516" s="139"/>
      <c r="D516" s="140">
        <v>9.52</v>
      </c>
      <c r="E516" s="141">
        <v>8</v>
      </c>
      <c r="F516" s="140"/>
      <c r="G516" s="141"/>
      <c r="H516" s="140"/>
      <c r="I516" s="142"/>
      <c r="J516" s="143"/>
    </row>
    <row r="517" spans="1:123" x14ac:dyDescent="0.25">
      <c r="A517" s="137"/>
      <c r="B517" s="138" t="s">
        <v>38</v>
      </c>
      <c r="C517" s="139"/>
      <c r="D517" s="140">
        <v>3</v>
      </c>
      <c r="E517" s="141">
        <v>3</v>
      </c>
      <c r="F517" s="140"/>
      <c r="G517" s="141"/>
      <c r="H517" s="140"/>
      <c r="I517" s="142"/>
      <c r="J517" s="143"/>
    </row>
    <row r="518" spans="1:123" x14ac:dyDescent="0.25">
      <c r="A518" s="137"/>
      <c r="B518" s="138" t="s">
        <v>21</v>
      </c>
      <c r="C518" s="139"/>
      <c r="D518" s="140">
        <v>1.2</v>
      </c>
      <c r="E518" s="141">
        <v>1.2</v>
      </c>
      <c r="F518" s="140"/>
      <c r="G518" s="141"/>
      <c r="H518" s="140"/>
      <c r="I518" s="142"/>
      <c r="J518" s="143"/>
    </row>
    <row r="519" spans="1:123" x14ac:dyDescent="0.25">
      <c r="A519" s="137"/>
      <c r="B519" s="138" t="s">
        <v>19</v>
      </c>
      <c r="C519" s="139"/>
      <c r="D519" s="140">
        <v>144</v>
      </c>
      <c r="E519" s="141">
        <v>144</v>
      </c>
      <c r="F519" s="140"/>
      <c r="G519" s="141"/>
      <c r="H519" s="140"/>
      <c r="I519" s="142"/>
      <c r="J519" s="143"/>
    </row>
    <row r="520" spans="1:123" x14ac:dyDescent="0.25">
      <c r="A520" s="137"/>
      <c r="B520" s="138" t="s">
        <v>221</v>
      </c>
      <c r="C520" s="139"/>
      <c r="D520" s="140"/>
      <c r="E520" s="141"/>
      <c r="F520" s="140"/>
      <c r="G520" s="141"/>
      <c r="H520" s="140"/>
      <c r="I520" s="142"/>
      <c r="J520" s="143"/>
    </row>
    <row r="521" spans="1:123" x14ac:dyDescent="0.25">
      <c r="A521" s="137"/>
      <c r="B521" s="138" t="s">
        <v>42</v>
      </c>
      <c r="C521" s="139"/>
      <c r="D521" s="140">
        <v>14.4</v>
      </c>
      <c r="E521" s="141">
        <v>12</v>
      </c>
      <c r="F521" s="140"/>
      <c r="G521" s="141"/>
      <c r="H521" s="140"/>
      <c r="I521" s="142"/>
      <c r="J521" s="143"/>
    </row>
    <row r="522" spans="1:123" x14ac:dyDescent="0.25">
      <c r="A522" s="137"/>
      <c r="B522" s="138" t="s">
        <v>22</v>
      </c>
      <c r="C522" s="139"/>
      <c r="D522" s="140">
        <v>2</v>
      </c>
      <c r="E522" s="141">
        <v>2</v>
      </c>
      <c r="F522" s="140"/>
      <c r="G522" s="141"/>
      <c r="H522" s="140"/>
      <c r="I522" s="142"/>
      <c r="J522" s="143"/>
    </row>
    <row r="523" spans="1:123" s="64" customFormat="1" x14ac:dyDescent="0.25">
      <c r="A523" s="137" t="s">
        <v>289</v>
      </c>
      <c r="B523" s="138"/>
      <c r="C523" s="139">
        <v>70</v>
      </c>
      <c r="D523" s="140"/>
      <c r="E523" s="141"/>
      <c r="F523" s="142">
        <v>8</v>
      </c>
      <c r="G523" s="141">
        <v>10.5</v>
      </c>
      <c r="H523" s="140">
        <v>6.2</v>
      </c>
      <c r="I523" s="142">
        <v>152</v>
      </c>
      <c r="J523" s="143" t="s">
        <v>355</v>
      </c>
      <c r="K523" s="214"/>
      <c r="L523" s="214"/>
      <c r="M523" s="214"/>
      <c r="N523" s="214"/>
      <c r="O523" s="214"/>
      <c r="P523" s="214"/>
      <c r="Q523" s="214"/>
      <c r="R523" s="214"/>
      <c r="S523" s="15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65"/>
      <c r="CB523" s="65"/>
      <c r="CC523" s="65"/>
      <c r="CD523" s="65"/>
      <c r="CE523" s="65"/>
      <c r="CF523" s="65"/>
      <c r="CG523" s="65"/>
      <c r="CH523" s="65"/>
      <c r="CI523" s="65"/>
      <c r="CJ523" s="65"/>
      <c r="CK523" s="65"/>
      <c r="CL523" s="65"/>
      <c r="CM523" s="65"/>
      <c r="CN523" s="65"/>
      <c r="CO523" s="65"/>
      <c r="CP523" s="65"/>
      <c r="CQ523" s="65"/>
      <c r="CR523" s="65"/>
      <c r="CS523" s="65"/>
      <c r="CT523" s="65"/>
      <c r="CU523" s="65"/>
      <c r="CV523" s="65"/>
      <c r="CW523" s="65"/>
      <c r="CX523" s="65"/>
      <c r="CY523" s="65"/>
      <c r="CZ523" s="65"/>
      <c r="DA523" s="65"/>
      <c r="DB523" s="65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5"/>
      <c r="DN523" s="65"/>
      <c r="DO523" s="65"/>
      <c r="DP523" s="65"/>
      <c r="DQ523" s="65"/>
      <c r="DR523" s="65"/>
      <c r="DS523" s="65"/>
    </row>
    <row r="524" spans="1:123" s="64" customFormat="1" x14ac:dyDescent="0.25">
      <c r="A524" s="137"/>
      <c r="B524" s="138" t="s">
        <v>225</v>
      </c>
      <c r="C524" s="139"/>
      <c r="D524" s="141">
        <v>84.6</v>
      </c>
      <c r="E524" s="141">
        <v>55</v>
      </c>
      <c r="F524" s="140"/>
      <c r="G524" s="141"/>
      <c r="H524" s="141"/>
      <c r="I524" s="142"/>
      <c r="J524" s="143"/>
      <c r="K524" s="214"/>
      <c r="L524" s="214"/>
      <c r="M524" s="214"/>
      <c r="N524" s="214"/>
      <c r="O524" s="214"/>
      <c r="P524" s="214"/>
      <c r="Q524" s="214"/>
      <c r="R524" s="214"/>
      <c r="S524" s="15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  <c r="BU524" s="65"/>
      <c r="BV524" s="65"/>
      <c r="BW524" s="65"/>
      <c r="BX524" s="65"/>
      <c r="BY524" s="65"/>
      <c r="BZ524" s="65"/>
      <c r="CA524" s="65"/>
      <c r="CB524" s="65"/>
      <c r="CC524" s="65"/>
      <c r="CD524" s="65"/>
      <c r="CE524" s="65"/>
      <c r="CF524" s="65"/>
      <c r="CG524" s="65"/>
      <c r="CH524" s="65"/>
      <c r="CI524" s="65"/>
      <c r="CJ524" s="65"/>
      <c r="CK524" s="65"/>
      <c r="CL524" s="65"/>
      <c r="CM524" s="65"/>
      <c r="CN524" s="65"/>
      <c r="CO524" s="65"/>
      <c r="CP524" s="65"/>
      <c r="CQ524" s="65"/>
      <c r="CR524" s="65"/>
      <c r="CS524" s="65"/>
      <c r="CT524" s="65"/>
      <c r="CU524" s="65"/>
      <c r="CV524" s="65"/>
      <c r="CW524" s="65"/>
      <c r="CX524" s="65"/>
      <c r="CY524" s="65"/>
      <c r="CZ524" s="65"/>
      <c r="DA524" s="65"/>
      <c r="DB524" s="65"/>
      <c r="DC524" s="65"/>
      <c r="DD524" s="65"/>
      <c r="DE524" s="65"/>
      <c r="DF524" s="65"/>
      <c r="DG524" s="65"/>
      <c r="DH524" s="65"/>
      <c r="DI524" s="65"/>
      <c r="DJ524" s="65"/>
      <c r="DK524" s="65"/>
      <c r="DL524" s="65"/>
      <c r="DM524" s="65"/>
      <c r="DN524" s="65"/>
      <c r="DO524" s="65"/>
      <c r="DP524" s="65"/>
      <c r="DQ524" s="65"/>
      <c r="DR524" s="65"/>
      <c r="DS524" s="65"/>
    </row>
    <row r="525" spans="1:123" s="64" customFormat="1" x14ac:dyDescent="0.25">
      <c r="A525" s="137"/>
      <c r="B525" s="138" t="s">
        <v>36</v>
      </c>
      <c r="C525" s="139"/>
      <c r="D525" s="140">
        <v>21.88</v>
      </c>
      <c r="E525" s="141">
        <v>17.5</v>
      </c>
      <c r="F525" s="141"/>
      <c r="G525" s="141"/>
      <c r="H525" s="141"/>
      <c r="I525" s="141"/>
      <c r="J525" s="143"/>
      <c r="K525" s="214"/>
      <c r="L525" s="214"/>
      <c r="M525" s="214"/>
      <c r="N525" s="214"/>
      <c r="O525" s="214"/>
      <c r="P525" s="214"/>
      <c r="Q525" s="214"/>
      <c r="R525" s="214"/>
      <c r="S525" s="15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  <c r="BU525" s="65"/>
      <c r="BV525" s="65"/>
      <c r="BW525" s="65"/>
      <c r="BX525" s="65"/>
      <c r="BY525" s="65"/>
      <c r="BZ525" s="65"/>
      <c r="CA525" s="65"/>
      <c r="CB525" s="65"/>
      <c r="CC525" s="65"/>
      <c r="CD525" s="65"/>
      <c r="CE525" s="65"/>
      <c r="CF525" s="65"/>
      <c r="CG525" s="65"/>
      <c r="CH525" s="65"/>
      <c r="CI525" s="65"/>
      <c r="CJ525" s="65"/>
      <c r="CK525" s="65"/>
      <c r="CL525" s="65"/>
      <c r="CM525" s="65"/>
      <c r="CN525" s="65"/>
      <c r="CO525" s="65"/>
      <c r="CP525" s="65"/>
      <c r="CQ525" s="65"/>
      <c r="CR525" s="65"/>
      <c r="CS525" s="65"/>
      <c r="CT525" s="65"/>
      <c r="CU525" s="65"/>
      <c r="CV525" s="65"/>
      <c r="CW525" s="65"/>
      <c r="CX525" s="65"/>
      <c r="CY525" s="65"/>
      <c r="CZ525" s="65"/>
      <c r="DA525" s="65"/>
      <c r="DB525" s="65"/>
      <c r="DC525" s="65"/>
      <c r="DD525" s="65"/>
      <c r="DE525" s="65"/>
      <c r="DF525" s="65"/>
      <c r="DG525" s="65"/>
      <c r="DH525" s="65"/>
      <c r="DI525" s="65"/>
      <c r="DJ525" s="65"/>
      <c r="DK525" s="65"/>
      <c r="DL525" s="65"/>
      <c r="DM525" s="65"/>
      <c r="DN525" s="65"/>
      <c r="DO525" s="65"/>
      <c r="DP525" s="65"/>
      <c r="DQ525" s="65"/>
      <c r="DR525" s="65"/>
      <c r="DS525" s="65"/>
    </row>
    <row r="526" spans="1:123" s="64" customFormat="1" x14ac:dyDescent="0.25">
      <c r="A526" s="137"/>
      <c r="B526" s="138" t="s">
        <v>37</v>
      </c>
      <c r="C526" s="139"/>
      <c r="D526" s="140">
        <v>11.9</v>
      </c>
      <c r="E526" s="141">
        <v>10</v>
      </c>
      <c r="F526" s="140"/>
      <c r="G526" s="141"/>
      <c r="H526" s="140"/>
      <c r="I526" s="142"/>
      <c r="J526" s="143"/>
      <c r="K526" s="214"/>
      <c r="L526" s="214"/>
      <c r="M526" s="214"/>
      <c r="N526" s="214"/>
      <c r="O526" s="214"/>
      <c r="P526" s="214"/>
      <c r="Q526" s="214"/>
      <c r="R526" s="214"/>
      <c r="S526" s="15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  <c r="BU526" s="65"/>
      <c r="BV526" s="65"/>
      <c r="BW526" s="65"/>
      <c r="BX526" s="65"/>
      <c r="BY526" s="65"/>
      <c r="BZ526" s="65"/>
      <c r="CA526" s="65"/>
      <c r="CB526" s="65"/>
      <c r="CC526" s="65"/>
      <c r="CD526" s="65"/>
      <c r="CE526" s="65"/>
      <c r="CF526" s="65"/>
      <c r="CG526" s="65"/>
      <c r="CH526" s="65"/>
      <c r="CI526" s="65"/>
      <c r="CJ526" s="65"/>
      <c r="CK526" s="65"/>
      <c r="CL526" s="65"/>
      <c r="CM526" s="65"/>
      <c r="CN526" s="65"/>
      <c r="CO526" s="65"/>
      <c r="CP526" s="65"/>
      <c r="CQ526" s="65"/>
      <c r="CR526" s="65"/>
      <c r="CS526" s="65"/>
      <c r="CT526" s="65"/>
      <c r="CU526" s="65"/>
      <c r="CV526" s="65"/>
      <c r="CW526" s="65"/>
      <c r="CX526" s="65"/>
      <c r="CY526" s="65"/>
      <c r="CZ526" s="65"/>
      <c r="DA526" s="65"/>
      <c r="DB526" s="65"/>
      <c r="DC526" s="65"/>
      <c r="DD526" s="65"/>
      <c r="DE526" s="65"/>
      <c r="DF526" s="65"/>
      <c r="DG526" s="65"/>
      <c r="DH526" s="65"/>
      <c r="DI526" s="65"/>
      <c r="DJ526" s="65"/>
      <c r="DK526" s="65"/>
      <c r="DL526" s="65"/>
      <c r="DM526" s="65"/>
      <c r="DN526" s="65"/>
      <c r="DO526" s="65"/>
      <c r="DP526" s="65"/>
      <c r="DQ526" s="65"/>
      <c r="DR526" s="65"/>
      <c r="DS526" s="65"/>
    </row>
    <row r="527" spans="1:123" s="64" customFormat="1" x14ac:dyDescent="0.25">
      <c r="A527" s="137"/>
      <c r="B527" s="138" t="s">
        <v>55</v>
      </c>
      <c r="C527" s="139"/>
      <c r="D527" s="140">
        <v>2.1</v>
      </c>
      <c r="E527" s="141">
        <v>2.1</v>
      </c>
      <c r="F527" s="140"/>
      <c r="G527" s="141"/>
      <c r="H527" s="140"/>
      <c r="I527" s="142"/>
      <c r="J527" s="143"/>
      <c r="K527" s="214"/>
      <c r="L527" s="214"/>
      <c r="M527" s="214"/>
      <c r="N527" s="214"/>
      <c r="O527" s="214"/>
      <c r="P527" s="214"/>
      <c r="Q527" s="214"/>
      <c r="R527" s="214"/>
      <c r="S527" s="15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  <c r="BU527" s="65"/>
      <c r="BV527" s="65"/>
      <c r="BW527" s="65"/>
      <c r="BX527" s="65"/>
      <c r="BY527" s="65"/>
      <c r="BZ527" s="65"/>
      <c r="CA527" s="65"/>
      <c r="CB527" s="65"/>
      <c r="CC527" s="65"/>
      <c r="CD527" s="65"/>
      <c r="CE527" s="65"/>
      <c r="CF527" s="65"/>
      <c r="CG527" s="65"/>
      <c r="CH527" s="65"/>
      <c r="CI527" s="65"/>
      <c r="CJ527" s="65"/>
      <c r="CK527" s="65"/>
      <c r="CL527" s="65"/>
      <c r="CM527" s="65"/>
      <c r="CN527" s="65"/>
      <c r="CO527" s="65"/>
      <c r="CP527" s="65"/>
      <c r="CQ527" s="65"/>
      <c r="CR527" s="65"/>
      <c r="CS527" s="65"/>
      <c r="CT527" s="65"/>
      <c r="CU527" s="65"/>
      <c r="CV527" s="65"/>
      <c r="CW527" s="65"/>
      <c r="CX527" s="65"/>
      <c r="CY527" s="65"/>
      <c r="CZ527" s="65"/>
      <c r="DA527" s="65"/>
      <c r="DB527" s="65"/>
      <c r="DC527" s="65"/>
      <c r="DD527" s="65"/>
      <c r="DE527" s="65"/>
      <c r="DF527" s="65"/>
      <c r="DG527" s="65"/>
      <c r="DH527" s="65"/>
      <c r="DI527" s="65"/>
      <c r="DJ527" s="65"/>
      <c r="DK527" s="65"/>
      <c r="DL527" s="65"/>
      <c r="DM527" s="65"/>
      <c r="DN527" s="65"/>
      <c r="DO527" s="65"/>
      <c r="DP527" s="65"/>
      <c r="DQ527" s="65"/>
      <c r="DR527" s="65"/>
      <c r="DS527" s="65"/>
    </row>
    <row r="528" spans="1:123" s="64" customFormat="1" x14ac:dyDescent="0.25">
      <c r="A528" s="137"/>
      <c r="B528" s="138" t="s">
        <v>43</v>
      </c>
      <c r="C528" s="139"/>
      <c r="D528" s="140">
        <v>0.6</v>
      </c>
      <c r="E528" s="141">
        <v>0.6</v>
      </c>
      <c r="F528" s="140"/>
      <c r="G528" s="141"/>
      <c r="H528" s="140"/>
      <c r="I528" s="142"/>
      <c r="J528" s="143"/>
      <c r="K528" s="214"/>
      <c r="L528" s="214"/>
      <c r="M528" s="214"/>
      <c r="N528" s="214"/>
      <c r="O528" s="214"/>
      <c r="P528" s="214"/>
      <c r="Q528" s="214"/>
      <c r="R528" s="214"/>
      <c r="S528" s="15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  <c r="BX528" s="65"/>
      <c r="BY528" s="65"/>
      <c r="BZ528" s="65"/>
      <c r="CA528" s="65"/>
      <c r="CB528" s="65"/>
      <c r="CC528" s="65"/>
      <c r="CD528" s="65"/>
      <c r="CE528" s="65"/>
      <c r="CF528" s="65"/>
      <c r="CG528" s="65"/>
      <c r="CH528" s="65"/>
      <c r="CI528" s="65"/>
      <c r="CJ528" s="65"/>
      <c r="CK528" s="65"/>
      <c r="CL528" s="65"/>
      <c r="CM528" s="65"/>
      <c r="CN528" s="65"/>
      <c r="CO528" s="65"/>
      <c r="CP528" s="65"/>
      <c r="CQ528" s="65"/>
      <c r="CR528" s="65"/>
      <c r="CS528" s="65"/>
      <c r="CT528" s="65"/>
      <c r="CU528" s="65"/>
      <c r="CV528" s="65"/>
      <c r="CW528" s="65"/>
      <c r="CX528" s="65"/>
      <c r="CY528" s="65"/>
      <c r="CZ528" s="65"/>
      <c r="DA528" s="65"/>
      <c r="DB528" s="65"/>
      <c r="DC528" s="65"/>
      <c r="DD528" s="65"/>
      <c r="DE528" s="65"/>
      <c r="DF528" s="65"/>
      <c r="DG528" s="65"/>
      <c r="DH528" s="65"/>
      <c r="DI528" s="65"/>
      <c r="DJ528" s="65"/>
      <c r="DK528" s="65"/>
      <c r="DL528" s="65"/>
      <c r="DM528" s="65"/>
      <c r="DN528" s="65"/>
      <c r="DO528" s="65"/>
      <c r="DP528" s="65"/>
      <c r="DQ528" s="65"/>
      <c r="DR528" s="65"/>
      <c r="DS528" s="65"/>
    </row>
    <row r="529" spans="1:172" s="64" customFormat="1" x14ac:dyDescent="0.25">
      <c r="A529" s="137"/>
      <c r="B529" s="138" t="s">
        <v>44</v>
      </c>
      <c r="C529" s="139"/>
      <c r="D529" s="140">
        <v>6</v>
      </c>
      <c r="E529" s="141">
        <v>6</v>
      </c>
      <c r="F529" s="140"/>
      <c r="G529" s="141"/>
      <c r="H529" s="140"/>
      <c r="I529" s="142"/>
      <c r="J529" s="143"/>
      <c r="K529" s="214"/>
      <c r="L529" s="214"/>
      <c r="M529" s="214"/>
      <c r="N529" s="214"/>
      <c r="O529" s="214"/>
      <c r="P529" s="214"/>
      <c r="Q529" s="214"/>
      <c r="R529" s="214"/>
      <c r="S529" s="15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  <c r="BU529" s="65"/>
      <c r="BV529" s="65"/>
      <c r="BW529" s="65"/>
      <c r="BX529" s="65"/>
      <c r="BY529" s="65"/>
      <c r="BZ529" s="65"/>
      <c r="CA529" s="65"/>
      <c r="CB529" s="65"/>
      <c r="CC529" s="65"/>
      <c r="CD529" s="65"/>
      <c r="CE529" s="65"/>
      <c r="CF529" s="65"/>
      <c r="CG529" s="65"/>
      <c r="CH529" s="65"/>
      <c r="CI529" s="65"/>
      <c r="CJ529" s="65"/>
      <c r="CK529" s="65"/>
      <c r="CL529" s="65"/>
      <c r="CM529" s="65"/>
      <c r="CN529" s="65"/>
      <c r="CO529" s="65"/>
      <c r="CP529" s="65"/>
      <c r="CQ529" s="65"/>
      <c r="CR529" s="65"/>
      <c r="CS529" s="65"/>
      <c r="CT529" s="65"/>
      <c r="CU529" s="65"/>
      <c r="CV529" s="65"/>
      <c r="CW529" s="65"/>
      <c r="CX529" s="65"/>
      <c r="CY529" s="65"/>
      <c r="CZ529" s="65"/>
      <c r="DA529" s="65"/>
      <c r="DB529" s="65"/>
      <c r="DC529" s="65"/>
      <c r="DD529" s="65"/>
      <c r="DE529" s="65"/>
      <c r="DF529" s="65"/>
      <c r="DG529" s="65"/>
      <c r="DH529" s="65"/>
      <c r="DI529" s="65"/>
      <c r="DJ529" s="65"/>
      <c r="DK529" s="65"/>
      <c r="DL529" s="65"/>
      <c r="DM529" s="65"/>
      <c r="DN529" s="65"/>
      <c r="DO529" s="65"/>
      <c r="DP529" s="65"/>
      <c r="DQ529" s="65"/>
      <c r="DR529" s="65"/>
      <c r="DS529" s="65"/>
    </row>
    <row r="530" spans="1:172" s="64" customFormat="1" x14ac:dyDescent="0.25">
      <c r="A530" s="137"/>
      <c r="B530" s="138" t="s">
        <v>87</v>
      </c>
      <c r="C530" s="139"/>
      <c r="D530" s="140"/>
      <c r="E530" s="141">
        <v>81</v>
      </c>
      <c r="F530" s="140"/>
      <c r="G530" s="141"/>
      <c r="H530" s="140"/>
      <c r="I530" s="142"/>
      <c r="J530" s="143"/>
      <c r="K530" s="214"/>
      <c r="L530" s="214"/>
      <c r="M530" s="214"/>
      <c r="N530" s="214"/>
      <c r="O530" s="214"/>
      <c r="P530" s="214"/>
      <c r="Q530" s="214"/>
      <c r="R530" s="214"/>
      <c r="S530" s="15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65"/>
      <c r="CB530" s="65"/>
      <c r="CC530" s="65"/>
      <c r="CD530" s="65"/>
      <c r="CE530" s="65"/>
      <c r="CF530" s="65"/>
      <c r="CG530" s="65"/>
      <c r="CH530" s="65"/>
      <c r="CI530" s="65"/>
      <c r="CJ530" s="65"/>
      <c r="CK530" s="65"/>
      <c r="CL530" s="65"/>
      <c r="CM530" s="65"/>
      <c r="CN530" s="65"/>
      <c r="CO530" s="65"/>
      <c r="CP530" s="65"/>
      <c r="CQ530" s="65"/>
      <c r="CR530" s="65"/>
      <c r="CS530" s="65"/>
      <c r="CT530" s="65"/>
      <c r="CU530" s="65"/>
      <c r="CV530" s="65"/>
      <c r="CW530" s="65"/>
      <c r="CX530" s="65"/>
      <c r="CY530" s="65"/>
      <c r="CZ530" s="65"/>
      <c r="DA530" s="65"/>
      <c r="DB530" s="65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5"/>
      <c r="DN530" s="65"/>
      <c r="DO530" s="65"/>
      <c r="DP530" s="65"/>
      <c r="DQ530" s="65"/>
      <c r="DR530" s="65"/>
      <c r="DS530" s="65"/>
    </row>
    <row r="531" spans="1:172" s="64" customFormat="1" x14ac:dyDescent="0.25">
      <c r="A531" s="137"/>
      <c r="B531" s="138" t="s">
        <v>38</v>
      </c>
      <c r="C531" s="139"/>
      <c r="D531" s="140">
        <v>2</v>
      </c>
      <c r="E531" s="141">
        <v>2</v>
      </c>
      <c r="F531" s="140"/>
      <c r="G531" s="141"/>
      <c r="H531" s="140"/>
      <c r="I531" s="142"/>
      <c r="J531" s="143"/>
      <c r="K531" s="214"/>
      <c r="L531" s="214"/>
      <c r="M531" s="214"/>
      <c r="N531" s="214"/>
      <c r="O531" s="214"/>
      <c r="P531" s="214"/>
      <c r="Q531" s="214"/>
      <c r="R531" s="214"/>
      <c r="S531" s="15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65"/>
      <c r="AS531" s="65"/>
      <c r="AT531" s="65"/>
      <c r="AU531" s="65"/>
      <c r="AV531" s="65"/>
      <c r="AW531" s="65"/>
      <c r="AX531" s="65"/>
      <c r="AY531" s="65"/>
      <c r="AZ531" s="65"/>
      <c r="BA531" s="65"/>
      <c r="BB531" s="65"/>
      <c r="BC531" s="65"/>
      <c r="BD531" s="65"/>
      <c r="BE531" s="65"/>
      <c r="BF531" s="65"/>
      <c r="BG531" s="65"/>
      <c r="BH531" s="65"/>
      <c r="BI531" s="65"/>
      <c r="BJ531" s="65"/>
      <c r="BK531" s="65"/>
      <c r="BL531" s="65"/>
      <c r="BM531" s="65"/>
      <c r="BN531" s="65"/>
      <c r="BO531" s="65"/>
      <c r="BP531" s="65"/>
      <c r="BQ531" s="65"/>
      <c r="BR531" s="65"/>
      <c r="BS531" s="65"/>
      <c r="BT531" s="65"/>
      <c r="BU531" s="65"/>
      <c r="BV531" s="65"/>
      <c r="BW531" s="65"/>
      <c r="BX531" s="65"/>
      <c r="BY531" s="65"/>
      <c r="BZ531" s="65"/>
      <c r="CA531" s="65"/>
      <c r="CB531" s="65"/>
      <c r="CC531" s="65"/>
      <c r="CD531" s="65"/>
      <c r="CE531" s="65"/>
      <c r="CF531" s="65"/>
      <c r="CG531" s="65"/>
      <c r="CH531" s="65"/>
      <c r="CI531" s="65"/>
      <c r="CJ531" s="65"/>
      <c r="CK531" s="65"/>
      <c r="CL531" s="65"/>
      <c r="CM531" s="65"/>
      <c r="CN531" s="65"/>
      <c r="CO531" s="65"/>
      <c r="CP531" s="65"/>
      <c r="CQ531" s="65"/>
      <c r="CR531" s="65"/>
      <c r="CS531" s="65"/>
      <c r="CT531" s="65"/>
      <c r="CU531" s="65"/>
      <c r="CV531" s="65"/>
      <c r="CW531" s="65"/>
      <c r="CX531" s="65"/>
      <c r="CY531" s="65"/>
      <c r="CZ531" s="65"/>
      <c r="DA531" s="65"/>
      <c r="DB531" s="65"/>
      <c r="DC531" s="65"/>
      <c r="DD531" s="65"/>
      <c r="DE531" s="65"/>
      <c r="DF531" s="65"/>
      <c r="DG531" s="65"/>
      <c r="DH531" s="65"/>
      <c r="DI531" s="65"/>
      <c r="DJ531" s="65"/>
      <c r="DK531" s="65"/>
      <c r="DL531" s="65"/>
      <c r="DM531" s="65"/>
      <c r="DN531" s="65"/>
      <c r="DO531" s="65"/>
      <c r="DP531" s="65"/>
      <c r="DQ531" s="65"/>
      <c r="DR531" s="65"/>
      <c r="DS531" s="65"/>
    </row>
    <row r="532" spans="1:172" s="75" customFormat="1" x14ac:dyDescent="0.25">
      <c r="A532" s="137" t="s">
        <v>112</v>
      </c>
      <c r="B532" s="138"/>
      <c r="C532" s="139">
        <v>130</v>
      </c>
      <c r="D532" s="140"/>
      <c r="E532" s="141"/>
      <c r="F532" s="140">
        <v>4.8</v>
      </c>
      <c r="G532" s="141">
        <v>3.6</v>
      </c>
      <c r="H532" s="140">
        <v>29.4</v>
      </c>
      <c r="I532" s="142">
        <v>169.2</v>
      </c>
      <c r="J532" s="143" t="s">
        <v>239</v>
      </c>
      <c r="K532" s="214"/>
      <c r="L532" s="214"/>
      <c r="M532" s="214"/>
      <c r="N532" s="214"/>
      <c r="O532" s="214"/>
      <c r="P532" s="214"/>
      <c r="Q532" s="214"/>
      <c r="R532" s="214"/>
      <c r="S532" s="155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  <c r="CP532" s="84"/>
      <c r="CQ532" s="84"/>
      <c r="CR532" s="84"/>
      <c r="CS532" s="84"/>
      <c r="CT532" s="84"/>
      <c r="CU532" s="84"/>
      <c r="CV532" s="84"/>
      <c r="CW532" s="84"/>
      <c r="CX532" s="84"/>
      <c r="CY532" s="84"/>
      <c r="CZ532" s="84"/>
      <c r="DA532" s="84"/>
      <c r="DB532" s="84"/>
      <c r="DC532" s="84"/>
      <c r="DD532" s="84"/>
      <c r="DE532" s="84"/>
      <c r="DF532" s="84"/>
      <c r="DG532" s="84"/>
      <c r="DH532" s="84"/>
      <c r="DI532" s="84"/>
      <c r="DJ532" s="84"/>
      <c r="DK532" s="84"/>
      <c r="DL532" s="84"/>
      <c r="DM532" s="84"/>
      <c r="DN532" s="84"/>
      <c r="DO532" s="84"/>
      <c r="DP532" s="84"/>
      <c r="DQ532" s="84"/>
      <c r="DR532" s="84"/>
      <c r="DS532" s="84"/>
      <c r="DT532" s="84"/>
      <c r="DU532" s="84"/>
      <c r="DV532" s="84"/>
      <c r="DW532" s="84"/>
      <c r="DX532" s="84"/>
      <c r="DY532" s="84"/>
      <c r="DZ532" s="84"/>
      <c r="EA532" s="84"/>
      <c r="EB532" s="84"/>
      <c r="EC532" s="84"/>
      <c r="ED532" s="84"/>
      <c r="EE532" s="84"/>
      <c r="EF532" s="84"/>
      <c r="EG532" s="84"/>
      <c r="EH532" s="84"/>
      <c r="EI532" s="84"/>
      <c r="EJ532" s="84"/>
      <c r="EK532" s="84"/>
      <c r="EL532" s="84"/>
      <c r="EM532" s="84"/>
      <c r="EN532" s="84"/>
      <c r="EO532" s="84"/>
      <c r="EP532" s="84"/>
      <c r="EQ532" s="84"/>
      <c r="ER532" s="84"/>
      <c r="ES532" s="84"/>
      <c r="ET532" s="84"/>
      <c r="EU532" s="84"/>
      <c r="EV532" s="84"/>
      <c r="EW532" s="84"/>
      <c r="EX532" s="84"/>
      <c r="EY532" s="84"/>
      <c r="EZ532" s="84"/>
      <c r="FA532" s="84"/>
      <c r="FB532" s="84"/>
      <c r="FC532" s="84"/>
      <c r="FD532" s="84"/>
      <c r="FE532" s="84"/>
      <c r="FF532" s="84"/>
      <c r="FG532" s="84"/>
      <c r="FH532" s="84"/>
      <c r="FI532" s="84"/>
      <c r="FJ532" s="84"/>
      <c r="FK532" s="84"/>
      <c r="FL532" s="84"/>
      <c r="FM532" s="84"/>
      <c r="FN532" s="84"/>
      <c r="FO532" s="84"/>
      <c r="FP532" s="84"/>
    </row>
    <row r="533" spans="1:172" s="75" customFormat="1" x14ac:dyDescent="0.25">
      <c r="A533" s="137"/>
      <c r="B533" s="138" t="s">
        <v>113</v>
      </c>
      <c r="C533" s="139"/>
      <c r="D533" s="140">
        <v>45.5</v>
      </c>
      <c r="E533" s="141">
        <v>45.5</v>
      </c>
      <c r="F533" s="140"/>
      <c r="G533" s="141"/>
      <c r="H533" s="140"/>
      <c r="I533" s="142"/>
      <c r="J533" s="143"/>
      <c r="K533" s="214"/>
      <c r="L533" s="214"/>
      <c r="M533" s="214"/>
      <c r="N533" s="214"/>
      <c r="O533" s="214"/>
      <c r="P533" s="214"/>
      <c r="Q533" s="214"/>
      <c r="R533" s="214"/>
      <c r="S533" s="155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84"/>
      <c r="BI533" s="84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  <c r="CB533" s="84"/>
      <c r="CC533" s="84"/>
      <c r="CD533" s="84"/>
      <c r="CE533" s="84"/>
      <c r="CF533" s="84"/>
      <c r="CG533" s="84"/>
      <c r="CH533" s="84"/>
      <c r="CI533" s="84"/>
      <c r="CJ533" s="84"/>
      <c r="CK533" s="84"/>
      <c r="CL533" s="84"/>
      <c r="CM533" s="84"/>
      <c r="CN533" s="84"/>
      <c r="CO533" s="84"/>
      <c r="CP533" s="84"/>
      <c r="CQ533" s="84"/>
      <c r="CR533" s="84"/>
      <c r="CS533" s="84"/>
      <c r="CT533" s="84"/>
      <c r="CU533" s="84"/>
      <c r="CV533" s="84"/>
      <c r="CW533" s="84"/>
      <c r="CX533" s="84"/>
      <c r="CY533" s="84"/>
      <c r="CZ533" s="84"/>
      <c r="DA533" s="84"/>
      <c r="DB533" s="84"/>
      <c r="DC533" s="84"/>
      <c r="DD533" s="84"/>
      <c r="DE533" s="84"/>
      <c r="DF533" s="84"/>
      <c r="DG533" s="84"/>
      <c r="DH533" s="84"/>
      <c r="DI533" s="84"/>
      <c r="DJ533" s="84"/>
      <c r="DK533" s="84"/>
      <c r="DL533" s="84"/>
      <c r="DM533" s="84"/>
      <c r="DN533" s="84"/>
      <c r="DO533" s="84"/>
      <c r="DP533" s="84"/>
      <c r="DQ533" s="84"/>
      <c r="DR533" s="84"/>
      <c r="DS533" s="84"/>
      <c r="DT533" s="84"/>
      <c r="DU533" s="84"/>
      <c r="DV533" s="84"/>
      <c r="DW533" s="84"/>
      <c r="DX533" s="84"/>
      <c r="DY533" s="84"/>
      <c r="DZ533" s="84"/>
      <c r="EA533" s="84"/>
      <c r="EB533" s="84"/>
      <c r="EC533" s="84"/>
      <c r="ED533" s="84"/>
      <c r="EE533" s="84"/>
      <c r="EF533" s="84"/>
      <c r="EG533" s="84"/>
      <c r="EH533" s="84"/>
      <c r="EI533" s="84"/>
      <c r="EJ533" s="84"/>
      <c r="EK533" s="84"/>
      <c r="EL533" s="84"/>
      <c r="EM533" s="84"/>
      <c r="EN533" s="84"/>
      <c r="EO533" s="84"/>
      <c r="EP533" s="84"/>
      <c r="EQ533" s="84"/>
      <c r="ER533" s="84"/>
      <c r="ES533" s="84"/>
      <c r="ET533" s="84"/>
      <c r="EU533" s="84"/>
      <c r="EV533" s="84"/>
      <c r="EW533" s="84"/>
      <c r="EX533" s="84"/>
      <c r="EY533" s="84"/>
      <c r="EZ533" s="84"/>
      <c r="FA533" s="84"/>
      <c r="FB533" s="84"/>
      <c r="FC533" s="84"/>
      <c r="FD533" s="84"/>
      <c r="FE533" s="84"/>
      <c r="FF533" s="84"/>
      <c r="FG533" s="84"/>
      <c r="FH533" s="84"/>
      <c r="FI533" s="84"/>
      <c r="FJ533" s="84"/>
      <c r="FK533" s="84"/>
      <c r="FL533" s="84"/>
      <c r="FM533" s="84"/>
      <c r="FN533" s="84"/>
      <c r="FO533" s="84"/>
      <c r="FP533" s="84"/>
    </row>
    <row r="534" spans="1:172" s="75" customFormat="1" x14ac:dyDescent="0.25">
      <c r="A534" s="137"/>
      <c r="B534" s="138" t="s">
        <v>22</v>
      </c>
      <c r="C534" s="139"/>
      <c r="D534" s="140">
        <v>2.6</v>
      </c>
      <c r="E534" s="141">
        <v>2.6</v>
      </c>
      <c r="F534" s="140"/>
      <c r="G534" s="141"/>
      <c r="H534" s="140"/>
      <c r="I534" s="142"/>
      <c r="J534" s="137"/>
      <c r="K534" s="214"/>
      <c r="L534" s="214"/>
      <c r="M534" s="214"/>
      <c r="N534" s="214"/>
      <c r="O534" s="214"/>
      <c r="P534" s="214"/>
      <c r="Q534" s="214"/>
      <c r="R534" s="214"/>
      <c r="S534" s="155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  <c r="CP534" s="84"/>
      <c r="CQ534" s="84"/>
      <c r="CR534" s="84"/>
      <c r="CS534" s="84"/>
      <c r="CT534" s="84"/>
      <c r="CU534" s="84"/>
      <c r="CV534" s="84"/>
      <c r="CW534" s="84"/>
      <c r="CX534" s="84"/>
      <c r="CY534" s="84"/>
      <c r="CZ534" s="84"/>
      <c r="DA534" s="84"/>
      <c r="DB534" s="84"/>
      <c r="DC534" s="84"/>
      <c r="DD534" s="84"/>
      <c r="DE534" s="84"/>
      <c r="DF534" s="84"/>
      <c r="DG534" s="84"/>
      <c r="DH534" s="84"/>
      <c r="DI534" s="84"/>
      <c r="DJ534" s="84"/>
      <c r="DK534" s="84"/>
      <c r="DL534" s="84"/>
      <c r="DM534" s="84"/>
      <c r="DN534" s="84"/>
      <c r="DO534" s="84"/>
      <c r="DP534" s="84"/>
      <c r="DQ534" s="84"/>
      <c r="DR534" s="84"/>
      <c r="DS534" s="84"/>
      <c r="DT534" s="84"/>
      <c r="DU534" s="84"/>
      <c r="DV534" s="84"/>
      <c r="DW534" s="84"/>
      <c r="DX534" s="84"/>
      <c r="DY534" s="84"/>
      <c r="DZ534" s="84"/>
      <c r="EA534" s="84"/>
      <c r="EB534" s="84"/>
      <c r="EC534" s="84"/>
      <c r="ED534" s="84"/>
      <c r="EE534" s="84"/>
      <c r="EF534" s="84"/>
      <c r="EG534" s="84"/>
      <c r="EH534" s="84"/>
      <c r="EI534" s="84"/>
      <c r="EJ534" s="84"/>
      <c r="EK534" s="84"/>
      <c r="EL534" s="84"/>
      <c r="EM534" s="84"/>
      <c r="EN534" s="84"/>
      <c r="EO534" s="84"/>
      <c r="EP534" s="84"/>
      <c r="EQ534" s="84"/>
      <c r="ER534" s="84"/>
      <c r="ES534" s="84"/>
      <c r="ET534" s="84"/>
      <c r="EU534" s="84"/>
      <c r="EV534" s="84"/>
      <c r="EW534" s="84"/>
      <c r="EX534" s="84"/>
      <c r="EY534" s="84"/>
      <c r="EZ534" s="84"/>
      <c r="FA534" s="84"/>
      <c r="FB534" s="84"/>
      <c r="FC534" s="84"/>
      <c r="FD534" s="84"/>
      <c r="FE534" s="84"/>
      <c r="FF534" s="84"/>
      <c r="FG534" s="84"/>
      <c r="FH534" s="84"/>
      <c r="FI534" s="84"/>
      <c r="FJ534" s="84"/>
      <c r="FK534" s="84"/>
      <c r="FL534" s="84"/>
      <c r="FM534" s="84"/>
      <c r="FN534" s="84"/>
      <c r="FO534" s="84"/>
      <c r="FP534" s="84"/>
    </row>
    <row r="535" spans="1:172" s="75" customFormat="1" x14ac:dyDescent="0.25">
      <c r="A535" s="137"/>
      <c r="B535" s="138" t="s">
        <v>21</v>
      </c>
      <c r="C535" s="139"/>
      <c r="D535" s="140">
        <v>0.7</v>
      </c>
      <c r="E535" s="141">
        <v>0.7</v>
      </c>
      <c r="F535" s="140"/>
      <c r="G535" s="141"/>
      <c r="H535" s="140"/>
      <c r="I535" s="142"/>
      <c r="J535" s="137"/>
      <c r="K535" s="214"/>
      <c r="L535" s="214"/>
      <c r="M535" s="214"/>
      <c r="N535" s="214"/>
      <c r="O535" s="214"/>
      <c r="P535" s="214"/>
      <c r="Q535" s="214"/>
      <c r="R535" s="214"/>
      <c r="S535" s="155"/>
      <c r="T535" s="84"/>
      <c r="U535" s="84"/>
      <c r="V535" s="84"/>
      <c r="W535" s="84"/>
      <c r="X535" s="84"/>
      <c r="Y535" s="84"/>
      <c r="Z535" s="84"/>
      <c r="AA535" s="84"/>
      <c r="AB535" s="84"/>
      <c r="AC535" s="84"/>
      <c r="AD535" s="84"/>
      <c r="AE535" s="84"/>
      <c r="AF535" s="84"/>
      <c r="AG535" s="84"/>
      <c r="AH535" s="84"/>
      <c r="AI535" s="84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84"/>
      <c r="AW535" s="84"/>
      <c r="AX535" s="84"/>
      <c r="AY535" s="84"/>
      <c r="AZ535" s="84"/>
      <c r="BA535" s="84"/>
      <c r="BB535" s="84"/>
      <c r="BC535" s="84"/>
      <c r="BD535" s="84"/>
      <c r="BE535" s="84"/>
      <c r="BF535" s="84"/>
      <c r="BG535" s="84"/>
      <c r="BH535" s="84"/>
      <c r="BI535" s="84"/>
      <c r="BJ535" s="84"/>
      <c r="BK535" s="84"/>
      <c r="BL535" s="84"/>
      <c r="BM535" s="84"/>
      <c r="BN535" s="84"/>
      <c r="BO535" s="84"/>
      <c r="BP535" s="84"/>
      <c r="BQ535" s="84"/>
      <c r="BR535" s="84"/>
      <c r="BS535" s="84"/>
      <c r="BT535" s="84"/>
      <c r="BU535" s="84"/>
      <c r="BV535" s="84"/>
      <c r="BW535" s="84"/>
      <c r="BX535" s="84"/>
      <c r="BY535" s="84"/>
      <c r="BZ535" s="84"/>
      <c r="CA535" s="84"/>
      <c r="CB535" s="84"/>
      <c r="CC535" s="84"/>
      <c r="CD535" s="84"/>
      <c r="CE535" s="84"/>
      <c r="CF535" s="84"/>
      <c r="CG535" s="84"/>
      <c r="CH535" s="84"/>
      <c r="CI535" s="84"/>
      <c r="CJ535" s="84"/>
      <c r="CK535" s="84"/>
      <c r="CL535" s="84"/>
      <c r="CM535" s="84"/>
      <c r="CN535" s="84"/>
      <c r="CO535" s="84"/>
      <c r="CP535" s="84"/>
      <c r="CQ535" s="84"/>
      <c r="CR535" s="84"/>
      <c r="CS535" s="84"/>
      <c r="CT535" s="84"/>
      <c r="CU535" s="84"/>
      <c r="CV535" s="84"/>
      <c r="CW535" s="84"/>
      <c r="CX535" s="84"/>
      <c r="CY535" s="84"/>
      <c r="CZ535" s="84"/>
      <c r="DA535" s="84"/>
      <c r="DB535" s="84"/>
      <c r="DC535" s="84"/>
      <c r="DD535" s="84"/>
      <c r="DE535" s="84"/>
      <c r="DF535" s="84"/>
      <c r="DG535" s="84"/>
      <c r="DH535" s="84"/>
      <c r="DI535" s="84"/>
      <c r="DJ535" s="84"/>
      <c r="DK535" s="84"/>
      <c r="DL535" s="84"/>
      <c r="DM535" s="84"/>
      <c r="DN535" s="84"/>
      <c r="DO535" s="84"/>
      <c r="DP535" s="84"/>
      <c r="DQ535" s="84"/>
      <c r="DR535" s="84"/>
      <c r="DS535" s="84"/>
      <c r="DT535" s="84"/>
      <c r="DU535" s="84"/>
      <c r="DV535" s="84"/>
      <c r="DW535" s="84"/>
      <c r="DX535" s="84"/>
      <c r="DY535" s="84"/>
      <c r="DZ535" s="84"/>
      <c r="EA535" s="84"/>
      <c r="EB535" s="84"/>
      <c r="EC535" s="84"/>
      <c r="ED535" s="84"/>
      <c r="EE535" s="84"/>
      <c r="EF535" s="84"/>
      <c r="EG535" s="84"/>
      <c r="EH535" s="84"/>
      <c r="EI535" s="84"/>
      <c r="EJ535" s="84"/>
      <c r="EK535" s="84"/>
      <c r="EL535" s="84"/>
      <c r="EM535" s="84"/>
      <c r="EN535" s="84"/>
      <c r="EO535" s="84"/>
      <c r="EP535" s="84"/>
      <c r="EQ535" s="84"/>
      <c r="ER535" s="84"/>
      <c r="ES535" s="84"/>
      <c r="ET535" s="84"/>
      <c r="EU535" s="84"/>
      <c r="EV535" s="84"/>
      <c r="EW535" s="84"/>
      <c r="EX535" s="84"/>
      <c r="EY535" s="84"/>
      <c r="EZ535" s="84"/>
      <c r="FA535" s="84"/>
      <c r="FB535" s="84"/>
      <c r="FC535" s="84"/>
      <c r="FD535" s="84"/>
      <c r="FE535" s="84"/>
      <c r="FF535" s="84"/>
      <c r="FG535" s="84"/>
      <c r="FH535" s="84"/>
      <c r="FI535" s="84"/>
      <c r="FJ535" s="84"/>
      <c r="FK535" s="84"/>
      <c r="FL535" s="84"/>
      <c r="FM535" s="84"/>
      <c r="FN535" s="84"/>
      <c r="FO535" s="84"/>
      <c r="FP535" s="84"/>
    </row>
    <row r="536" spans="1:172" s="82" customFormat="1" x14ac:dyDescent="0.25">
      <c r="A536" s="237" t="s">
        <v>378</v>
      </c>
      <c r="B536" s="138"/>
      <c r="C536" s="139">
        <v>180</v>
      </c>
      <c r="D536" s="140"/>
      <c r="E536" s="141"/>
      <c r="F536" s="238">
        <v>0.6</v>
      </c>
      <c r="G536" s="158">
        <v>0.03</v>
      </c>
      <c r="H536" s="159">
        <v>15</v>
      </c>
      <c r="I536" s="239">
        <v>62.5</v>
      </c>
      <c r="J536" s="151" t="s">
        <v>379</v>
      </c>
      <c r="K536" s="214"/>
      <c r="L536" s="214"/>
      <c r="M536" s="214"/>
      <c r="N536" s="214"/>
      <c r="O536" s="214"/>
      <c r="P536" s="214"/>
      <c r="Q536" s="214"/>
      <c r="R536" s="214"/>
      <c r="S536" s="155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84"/>
      <c r="AW536" s="84"/>
      <c r="AX536" s="84"/>
      <c r="AY536" s="84"/>
      <c r="AZ536" s="84"/>
      <c r="BA536" s="84"/>
      <c r="BB536" s="84"/>
      <c r="BC536" s="84"/>
      <c r="BD536" s="84"/>
      <c r="BE536" s="84"/>
      <c r="BF536" s="84"/>
      <c r="BG536" s="84"/>
      <c r="BH536" s="84"/>
      <c r="BI536" s="84"/>
      <c r="BJ536" s="84"/>
      <c r="BK536" s="84"/>
      <c r="BL536" s="84"/>
      <c r="BM536" s="84"/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  <c r="CB536" s="84"/>
      <c r="CC536" s="84"/>
      <c r="CD536" s="84"/>
      <c r="CE536" s="84"/>
      <c r="CF536" s="84"/>
      <c r="CG536" s="84"/>
      <c r="CH536" s="84"/>
      <c r="CI536" s="84"/>
      <c r="CJ536" s="84"/>
      <c r="CK536" s="84"/>
      <c r="CL536" s="84"/>
      <c r="CM536" s="84"/>
      <c r="CN536" s="84"/>
      <c r="CO536" s="84"/>
      <c r="CP536" s="84"/>
      <c r="CQ536" s="84"/>
      <c r="CR536" s="84"/>
      <c r="CS536" s="84"/>
      <c r="CT536" s="84"/>
      <c r="CU536" s="84"/>
      <c r="CV536" s="84"/>
      <c r="CW536" s="84"/>
      <c r="CX536" s="84"/>
      <c r="CY536" s="84"/>
      <c r="CZ536" s="84"/>
      <c r="DA536" s="84"/>
      <c r="DB536" s="84"/>
      <c r="DC536" s="84"/>
      <c r="DD536" s="84"/>
      <c r="DE536" s="84"/>
      <c r="DF536" s="84"/>
      <c r="DG536" s="84"/>
      <c r="DH536" s="84"/>
      <c r="DI536" s="84"/>
      <c r="DJ536" s="84"/>
      <c r="DK536" s="84"/>
      <c r="DL536" s="84"/>
      <c r="DM536" s="84"/>
      <c r="DN536" s="84"/>
      <c r="DO536" s="84"/>
      <c r="DP536" s="84"/>
      <c r="DQ536" s="84"/>
      <c r="DR536" s="84"/>
      <c r="DS536" s="84"/>
      <c r="DT536" s="84"/>
      <c r="DU536" s="84"/>
      <c r="DV536" s="84"/>
      <c r="DW536" s="84"/>
      <c r="DX536" s="84"/>
      <c r="DY536" s="84"/>
      <c r="DZ536" s="84"/>
      <c r="EA536" s="84"/>
      <c r="EB536" s="84"/>
      <c r="EC536" s="84"/>
      <c r="ED536" s="84"/>
      <c r="EE536" s="84"/>
      <c r="EF536" s="84"/>
      <c r="EG536" s="84"/>
      <c r="EH536" s="84"/>
      <c r="EI536" s="84"/>
      <c r="EJ536" s="84"/>
      <c r="EK536" s="84"/>
    </row>
    <row r="537" spans="1:172" s="82" customFormat="1" x14ac:dyDescent="0.25">
      <c r="A537" s="237"/>
      <c r="B537" s="138" t="s">
        <v>318</v>
      </c>
      <c r="C537" s="139"/>
      <c r="D537" s="140">
        <v>15.3</v>
      </c>
      <c r="E537" s="141">
        <v>15</v>
      </c>
      <c r="F537" s="238"/>
      <c r="G537" s="139"/>
      <c r="H537" s="163"/>
      <c r="I537" s="239"/>
      <c r="J537" s="151"/>
      <c r="K537" s="214"/>
      <c r="L537" s="214"/>
      <c r="M537" s="214"/>
      <c r="N537" s="214"/>
      <c r="O537" s="214"/>
      <c r="P537" s="214"/>
      <c r="Q537" s="214"/>
      <c r="R537" s="214"/>
      <c r="S537" s="155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  <c r="AE537" s="84"/>
      <c r="AF537" s="84"/>
      <c r="AG537" s="84"/>
      <c r="AH537" s="84"/>
      <c r="AI537" s="84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84"/>
      <c r="AW537" s="84"/>
      <c r="AX537" s="84"/>
      <c r="AY537" s="84"/>
      <c r="AZ537" s="84"/>
      <c r="BA537" s="84"/>
      <c r="BB537" s="84"/>
      <c r="BC537" s="84"/>
      <c r="BD537" s="84"/>
      <c r="BE537" s="84"/>
      <c r="BF537" s="84"/>
      <c r="BG537" s="84"/>
      <c r="BH537" s="84"/>
      <c r="BI537" s="84"/>
      <c r="BJ537" s="84"/>
      <c r="BK537" s="84"/>
      <c r="BL537" s="84"/>
      <c r="BM537" s="84"/>
      <c r="BN537" s="84"/>
      <c r="BO537" s="84"/>
      <c r="BP537" s="84"/>
      <c r="BQ537" s="84"/>
      <c r="BR537" s="84"/>
      <c r="BS537" s="84"/>
      <c r="BT537" s="84"/>
      <c r="BU537" s="84"/>
      <c r="BV537" s="84"/>
      <c r="BW537" s="84"/>
      <c r="BX537" s="84"/>
      <c r="BY537" s="84"/>
      <c r="BZ537" s="84"/>
      <c r="CA537" s="84"/>
      <c r="CB537" s="84"/>
      <c r="CC537" s="84"/>
      <c r="CD537" s="84"/>
      <c r="CE537" s="84"/>
      <c r="CF537" s="84"/>
      <c r="CG537" s="84"/>
      <c r="CH537" s="84"/>
      <c r="CI537" s="84"/>
      <c r="CJ537" s="84"/>
      <c r="CK537" s="84"/>
      <c r="CL537" s="84"/>
      <c r="CM537" s="84"/>
      <c r="CN537" s="84"/>
      <c r="CO537" s="84"/>
      <c r="CP537" s="84"/>
      <c r="CQ537" s="84"/>
      <c r="CR537" s="84"/>
      <c r="CS537" s="84"/>
      <c r="CT537" s="84"/>
      <c r="CU537" s="84"/>
      <c r="CV537" s="84"/>
      <c r="CW537" s="84"/>
      <c r="CX537" s="84"/>
      <c r="CY537" s="84"/>
      <c r="CZ537" s="84"/>
      <c r="DA537" s="84"/>
      <c r="DB537" s="84"/>
      <c r="DC537" s="84"/>
      <c r="DD537" s="84"/>
      <c r="DE537" s="84"/>
      <c r="DF537" s="84"/>
      <c r="DG537" s="84"/>
      <c r="DH537" s="84"/>
      <c r="DI537" s="84"/>
      <c r="DJ537" s="84"/>
      <c r="DK537" s="84"/>
      <c r="DL537" s="84"/>
      <c r="DM537" s="84"/>
      <c r="DN537" s="84"/>
      <c r="DO537" s="84"/>
      <c r="DP537" s="84"/>
      <c r="DQ537" s="84"/>
      <c r="DR537" s="84"/>
      <c r="DS537" s="84"/>
      <c r="DT537" s="84"/>
      <c r="DU537" s="84"/>
      <c r="DV537" s="84"/>
      <c r="DW537" s="84"/>
      <c r="DX537" s="84"/>
      <c r="DY537" s="84"/>
      <c r="DZ537" s="84"/>
      <c r="EA537" s="84"/>
      <c r="EB537" s="84"/>
      <c r="EC537" s="84"/>
      <c r="ED537" s="84"/>
      <c r="EE537" s="84"/>
      <c r="EF537" s="84"/>
      <c r="EG537" s="84"/>
      <c r="EH537" s="84"/>
      <c r="EI537" s="84"/>
      <c r="EJ537" s="84"/>
      <c r="EK537" s="84"/>
    </row>
    <row r="538" spans="1:172" s="82" customFormat="1" x14ac:dyDescent="0.25">
      <c r="A538" s="237"/>
      <c r="B538" s="138" t="s">
        <v>56</v>
      </c>
      <c r="C538" s="139"/>
      <c r="D538" s="140">
        <v>180</v>
      </c>
      <c r="E538" s="141">
        <v>180</v>
      </c>
      <c r="F538" s="238"/>
      <c r="G538" s="139"/>
      <c r="H538" s="163"/>
      <c r="I538" s="239"/>
      <c r="J538" s="151"/>
      <c r="K538" s="214"/>
      <c r="L538" s="214"/>
      <c r="M538" s="214"/>
      <c r="N538" s="214"/>
      <c r="O538" s="214"/>
      <c r="P538" s="214"/>
      <c r="Q538" s="214"/>
      <c r="R538" s="214"/>
      <c r="S538" s="155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  <c r="AG538" s="84"/>
      <c r="AH538" s="84"/>
      <c r="AI538" s="84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84"/>
      <c r="AW538" s="84"/>
      <c r="AX538" s="84"/>
      <c r="AY538" s="84"/>
      <c r="AZ538" s="84"/>
      <c r="BA538" s="84"/>
      <c r="BB538" s="84"/>
      <c r="BC538" s="84"/>
      <c r="BD538" s="84"/>
      <c r="BE538" s="84"/>
      <c r="BF538" s="84"/>
      <c r="BG538" s="84"/>
      <c r="BH538" s="84"/>
      <c r="BI538" s="84"/>
      <c r="BJ538" s="84"/>
      <c r="BK538" s="84"/>
      <c r="BL538" s="84"/>
      <c r="BM538" s="84"/>
      <c r="BN538" s="84"/>
      <c r="BO538" s="84"/>
      <c r="BP538" s="84"/>
      <c r="BQ538" s="84"/>
      <c r="BR538" s="84"/>
      <c r="BS538" s="84"/>
      <c r="BT538" s="84"/>
      <c r="BU538" s="84"/>
      <c r="BV538" s="84"/>
      <c r="BW538" s="84"/>
      <c r="BX538" s="84"/>
      <c r="BY538" s="84"/>
      <c r="BZ538" s="84"/>
      <c r="CA538" s="84"/>
      <c r="CB538" s="84"/>
      <c r="CC538" s="84"/>
      <c r="CD538" s="84"/>
      <c r="CE538" s="84"/>
      <c r="CF538" s="84"/>
      <c r="CG538" s="84"/>
      <c r="CH538" s="84"/>
      <c r="CI538" s="84"/>
      <c r="CJ538" s="84"/>
      <c r="CK538" s="84"/>
      <c r="CL538" s="84"/>
      <c r="CM538" s="84"/>
      <c r="CN538" s="84"/>
      <c r="CO538" s="84"/>
      <c r="CP538" s="84"/>
      <c r="CQ538" s="84"/>
      <c r="CR538" s="84"/>
      <c r="CS538" s="84"/>
      <c r="CT538" s="84"/>
      <c r="CU538" s="84"/>
      <c r="CV538" s="84"/>
      <c r="CW538" s="84"/>
      <c r="CX538" s="84"/>
      <c r="CY538" s="84"/>
      <c r="CZ538" s="84"/>
      <c r="DA538" s="84"/>
      <c r="DB538" s="84"/>
      <c r="DC538" s="84"/>
      <c r="DD538" s="84"/>
      <c r="DE538" s="84"/>
      <c r="DF538" s="84"/>
      <c r="DG538" s="84"/>
      <c r="DH538" s="84"/>
      <c r="DI538" s="84"/>
      <c r="DJ538" s="84"/>
      <c r="DK538" s="84"/>
      <c r="DL538" s="84"/>
      <c r="DM538" s="84"/>
      <c r="DN538" s="84"/>
      <c r="DO538" s="84"/>
      <c r="DP538" s="84"/>
      <c r="DQ538" s="84"/>
      <c r="DR538" s="84"/>
      <c r="DS538" s="84"/>
      <c r="DT538" s="84"/>
      <c r="DU538" s="84"/>
      <c r="DV538" s="84"/>
      <c r="DW538" s="84"/>
      <c r="DX538" s="84"/>
      <c r="DY538" s="84"/>
      <c r="DZ538" s="84"/>
      <c r="EA538" s="84"/>
      <c r="EB538" s="84"/>
      <c r="EC538" s="84"/>
      <c r="ED538" s="84"/>
      <c r="EE538" s="84"/>
      <c r="EF538" s="84"/>
      <c r="EG538" s="84"/>
      <c r="EH538" s="84"/>
      <c r="EI538" s="84"/>
      <c r="EJ538" s="84"/>
      <c r="EK538" s="84"/>
    </row>
    <row r="539" spans="1:172" s="82" customFormat="1" x14ac:dyDescent="0.25">
      <c r="A539" s="237"/>
      <c r="B539" s="138" t="s">
        <v>20</v>
      </c>
      <c r="C539" s="139"/>
      <c r="D539" s="140">
        <v>5</v>
      </c>
      <c r="E539" s="141">
        <v>5</v>
      </c>
      <c r="F539" s="238"/>
      <c r="G539" s="139"/>
      <c r="H539" s="163"/>
      <c r="I539" s="239"/>
      <c r="J539" s="151"/>
      <c r="K539" s="214"/>
      <c r="L539" s="214"/>
      <c r="M539" s="214"/>
      <c r="N539" s="214"/>
      <c r="O539" s="214"/>
      <c r="P539" s="214"/>
      <c r="Q539" s="214"/>
      <c r="R539" s="214"/>
      <c r="S539" s="155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84"/>
      <c r="AW539" s="84"/>
      <c r="AX539" s="84"/>
      <c r="AY539" s="84"/>
      <c r="AZ539" s="84"/>
      <c r="BA539" s="84"/>
      <c r="BB539" s="84"/>
      <c r="BC539" s="84"/>
      <c r="BD539" s="84"/>
      <c r="BE539" s="84"/>
      <c r="BF539" s="84"/>
      <c r="BG539" s="84"/>
      <c r="BH539" s="84"/>
      <c r="BI539" s="84"/>
      <c r="BJ539" s="84"/>
      <c r="BK539" s="84"/>
      <c r="BL539" s="84"/>
      <c r="BM539" s="84"/>
      <c r="BN539" s="84"/>
      <c r="BO539" s="84"/>
      <c r="BP539" s="84"/>
      <c r="BQ539" s="84"/>
      <c r="BR539" s="84"/>
      <c r="BS539" s="84"/>
      <c r="BT539" s="84"/>
      <c r="BU539" s="84"/>
      <c r="BV539" s="84"/>
      <c r="BW539" s="84"/>
      <c r="BX539" s="84"/>
      <c r="BY539" s="84"/>
      <c r="BZ539" s="84"/>
      <c r="CA539" s="84"/>
      <c r="CB539" s="84"/>
      <c r="CC539" s="84"/>
      <c r="CD539" s="84"/>
      <c r="CE539" s="84"/>
      <c r="CF539" s="84"/>
      <c r="CG539" s="84"/>
      <c r="CH539" s="84"/>
      <c r="CI539" s="84"/>
      <c r="CJ539" s="84"/>
      <c r="CK539" s="84"/>
      <c r="CL539" s="84"/>
      <c r="CM539" s="84"/>
      <c r="CN539" s="84"/>
      <c r="CO539" s="84"/>
      <c r="CP539" s="84"/>
      <c r="CQ539" s="84"/>
      <c r="CR539" s="84"/>
      <c r="CS539" s="84"/>
      <c r="CT539" s="84"/>
      <c r="CU539" s="84"/>
      <c r="CV539" s="84"/>
      <c r="CW539" s="84"/>
      <c r="CX539" s="84"/>
      <c r="CY539" s="84"/>
      <c r="CZ539" s="84"/>
      <c r="DA539" s="84"/>
      <c r="DB539" s="84"/>
      <c r="DC539" s="84"/>
      <c r="DD539" s="84"/>
      <c r="DE539" s="84"/>
      <c r="DF539" s="84"/>
      <c r="DG539" s="84"/>
      <c r="DH539" s="84"/>
      <c r="DI539" s="84"/>
      <c r="DJ539" s="84"/>
      <c r="DK539" s="84"/>
      <c r="DL539" s="84"/>
      <c r="DM539" s="84"/>
      <c r="DN539" s="84"/>
      <c r="DO539" s="84"/>
      <c r="DP539" s="84"/>
      <c r="DQ539" s="84"/>
      <c r="DR539" s="84"/>
      <c r="DS539" s="84"/>
      <c r="DT539" s="84"/>
      <c r="DU539" s="84"/>
      <c r="DV539" s="84"/>
      <c r="DW539" s="84"/>
      <c r="DX539" s="84"/>
      <c r="DY539" s="84"/>
      <c r="DZ539" s="84"/>
      <c r="EA539" s="84"/>
      <c r="EB539" s="84"/>
      <c r="EC539" s="84"/>
      <c r="ED539" s="84"/>
      <c r="EE539" s="84"/>
      <c r="EF539" s="84"/>
      <c r="EG539" s="84"/>
      <c r="EH539" s="84"/>
      <c r="EI539" s="84"/>
      <c r="EJ539" s="84"/>
      <c r="EK539" s="84"/>
    </row>
    <row r="540" spans="1:172" ht="15.75" thickBot="1" x14ac:dyDescent="0.3">
      <c r="A540" s="240" t="s">
        <v>50</v>
      </c>
      <c r="B540" s="241"/>
      <c r="C540" s="242">
        <v>37.5</v>
      </c>
      <c r="D540" s="243">
        <v>37.5</v>
      </c>
      <c r="E540" s="243">
        <v>37.5</v>
      </c>
      <c r="F540" s="242">
        <v>1.8</v>
      </c>
      <c r="G540" s="242">
        <v>0.4</v>
      </c>
      <c r="H540" s="242">
        <v>18</v>
      </c>
      <c r="I540" s="242">
        <v>82.5</v>
      </c>
      <c r="J540" s="244"/>
    </row>
    <row r="541" spans="1:172" ht="23.25" customHeight="1" thickBot="1" x14ac:dyDescent="0.3">
      <c r="A541" s="223" t="s">
        <v>29</v>
      </c>
      <c r="B541" s="224"/>
      <c r="C541" s="225">
        <v>692.5</v>
      </c>
      <c r="D541" s="245"/>
      <c r="E541" s="207"/>
      <c r="F541" s="245">
        <v>19.750000000000004</v>
      </c>
      <c r="G541" s="245">
        <v>20.03</v>
      </c>
      <c r="H541" s="245">
        <v>92.6</v>
      </c>
      <c r="I541" s="245">
        <v>629.20000000000005</v>
      </c>
      <c r="J541" s="245"/>
    </row>
    <row r="542" spans="1:172" x14ac:dyDescent="0.25">
      <c r="A542" s="138"/>
      <c r="B542" s="155" t="s">
        <v>51</v>
      </c>
      <c r="C542" s="139"/>
      <c r="D542" s="138"/>
      <c r="E542" s="141"/>
      <c r="F542" s="140"/>
      <c r="G542" s="141"/>
      <c r="H542" s="140"/>
      <c r="I542" s="141"/>
      <c r="J542" s="266"/>
    </row>
    <row r="543" spans="1:172" s="123" customFormat="1" ht="26.25" x14ac:dyDescent="0.25">
      <c r="A543" s="137" t="s">
        <v>426</v>
      </c>
      <c r="B543" s="138"/>
      <c r="C543" s="296">
        <v>50</v>
      </c>
      <c r="D543" s="163"/>
      <c r="E543" s="139"/>
      <c r="F543" s="238">
        <v>2.2000000000000002</v>
      </c>
      <c r="G543" s="238">
        <v>4.8</v>
      </c>
      <c r="H543" s="139">
        <v>19.3</v>
      </c>
      <c r="I543" s="238">
        <v>130</v>
      </c>
      <c r="J543" s="139" t="s">
        <v>429</v>
      </c>
      <c r="K543" s="138"/>
      <c r="L543" s="138"/>
      <c r="M543" s="138"/>
      <c r="N543" s="138"/>
      <c r="O543" s="138"/>
      <c r="P543" s="138"/>
      <c r="Q543" s="138"/>
      <c r="R543" s="138"/>
      <c r="S543" s="184"/>
      <c r="T543" s="76"/>
      <c r="U543" s="76"/>
      <c r="V543" s="76"/>
      <c r="W543" s="76"/>
      <c r="X543" s="76"/>
      <c r="Y543" s="76"/>
      <c r="Z543" s="76"/>
      <c r="AA543" s="76"/>
      <c r="AB543" s="76"/>
      <c r="AC543" s="76"/>
      <c r="AD543" s="76"/>
      <c r="AE543" s="76"/>
      <c r="AF543" s="87"/>
      <c r="AG543" s="87"/>
      <c r="AH543" s="87"/>
      <c r="AI543" s="87"/>
      <c r="AJ543" s="87"/>
      <c r="AK543" s="87"/>
      <c r="AL543" s="87"/>
      <c r="AM543" s="87"/>
      <c r="AN543" s="87"/>
      <c r="AO543" s="87"/>
      <c r="AP543" s="87"/>
      <c r="AQ543" s="87"/>
      <c r="AR543" s="87"/>
      <c r="AS543" s="87"/>
      <c r="AT543" s="87"/>
      <c r="AU543" s="87"/>
      <c r="AV543" s="87"/>
      <c r="AW543" s="87"/>
      <c r="AX543" s="87"/>
      <c r="AY543" s="87"/>
      <c r="AZ543" s="87"/>
      <c r="BA543" s="87"/>
      <c r="BB543" s="87"/>
      <c r="BC543" s="87"/>
      <c r="BD543" s="87"/>
      <c r="BE543" s="87"/>
      <c r="BF543" s="87"/>
      <c r="BG543" s="87"/>
      <c r="BH543" s="87"/>
      <c r="BI543" s="87"/>
      <c r="BJ543" s="87"/>
      <c r="BK543" s="87"/>
      <c r="BL543" s="87"/>
      <c r="BM543" s="87"/>
      <c r="BN543" s="87"/>
      <c r="BO543" s="87"/>
      <c r="BP543" s="87"/>
      <c r="BQ543" s="87"/>
      <c r="BR543" s="87"/>
      <c r="BS543" s="87"/>
      <c r="BT543" s="87"/>
      <c r="BU543" s="87"/>
      <c r="BV543" s="87"/>
      <c r="BW543" s="87"/>
      <c r="BX543" s="87"/>
      <c r="BY543" s="87"/>
      <c r="BZ543" s="87"/>
      <c r="CA543" s="87"/>
      <c r="CB543" s="87"/>
      <c r="CC543" s="87"/>
      <c r="CD543" s="87"/>
      <c r="CE543" s="87"/>
      <c r="CF543" s="87"/>
      <c r="CG543" s="87"/>
      <c r="CH543" s="87"/>
      <c r="CI543" s="87"/>
      <c r="CJ543" s="87"/>
      <c r="CK543" s="87"/>
      <c r="CL543" s="87"/>
      <c r="CM543" s="87"/>
      <c r="CN543" s="87"/>
      <c r="CO543" s="87"/>
      <c r="CP543" s="87"/>
      <c r="CQ543" s="87"/>
      <c r="CR543" s="87"/>
      <c r="CS543" s="87"/>
      <c r="CT543" s="87"/>
      <c r="CU543" s="87"/>
      <c r="CV543" s="87"/>
      <c r="CW543" s="87"/>
      <c r="CX543" s="87"/>
      <c r="CY543" s="87"/>
      <c r="CZ543" s="87"/>
      <c r="DA543" s="87"/>
      <c r="DB543" s="87"/>
      <c r="DC543" s="87"/>
      <c r="DD543" s="87"/>
      <c r="DE543" s="87"/>
      <c r="DF543" s="87"/>
      <c r="DG543" s="87"/>
      <c r="DH543" s="87"/>
      <c r="DI543" s="87"/>
      <c r="DJ543" s="87"/>
      <c r="DK543" s="87"/>
      <c r="DL543" s="87"/>
      <c r="DM543" s="87"/>
      <c r="DN543" s="87"/>
      <c r="DO543" s="87"/>
      <c r="DP543" s="87"/>
      <c r="DQ543" s="87"/>
      <c r="DR543" s="87"/>
      <c r="DS543" s="87"/>
    </row>
    <row r="544" spans="1:172" s="123" customFormat="1" x14ac:dyDescent="0.25">
      <c r="A544" s="137"/>
      <c r="B544" s="138" t="s">
        <v>47</v>
      </c>
      <c r="C544" s="264"/>
      <c r="D544" s="163">
        <v>30</v>
      </c>
      <c r="E544" s="139">
        <v>30</v>
      </c>
      <c r="F544" s="238"/>
      <c r="G544" s="238"/>
      <c r="H544" s="139"/>
      <c r="I544" s="238"/>
      <c r="J544" s="139"/>
      <c r="K544" s="138"/>
      <c r="L544" s="138"/>
      <c r="M544" s="138"/>
      <c r="N544" s="138"/>
      <c r="O544" s="138"/>
      <c r="P544" s="138"/>
      <c r="Q544" s="138"/>
      <c r="R544" s="138"/>
      <c r="S544" s="184"/>
      <c r="T544" s="76"/>
      <c r="U544" s="76"/>
      <c r="V544" s="76"/>
      <c r="W544" s="76"/>
      <c r="X544" s="76"/>
      <c r="Y544" s="76"/>
      <c r="Z544" s="76"/>
      <c r="AA544" s="76"/>
      <c r="AB544" s="76"/>
      <c r="AC544" s="76"/>
      <c r="AD544" s="76"/>
      <c r="AE544" s="76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87"/>
      <c r="AR544" s="87"/>
      <c r="AS544" s="87"/>
      <c r="AT544" s="87"/>
      <c r="AU544" s="87"/>
      <c r="AV544" s="87"/>
      <c r="AW544" s="87"/>
      <c r="AX544" s="87"/>
      <c r="AY544" s="87"/>
      <c r="AZ544" s="87"/>
      <c r="BA544" s="87"/>
      <c r="BB544" s="87"/>
      <c r="BC544" s="87"/>
      <c r="BD544" s="87"/>
      <c r="BE544" s="87"/>
      <c r="BF544" s="87"/>
      <c r="BG544" s="87"/>
      <c r="BH544" s="87"/>
      <c r="BI544" s="87"/>
      <c r="BJ544" s="87"/>
      <c r="BK544" s="87"/>
      <c r="BL544" s="87"/>
      <c r="BM544" s="87"/>
      <c r="BN544" s="87"/>
      <c r="BO544" s="87"/>
      <c r="BP544" s="87"/>
      <c r="BQ544" s="87"/>
      <c r="BR544" s="87"/>
      <c r="BS544" s="87"/>
      <c r="BT544" s="87"/>
      <c r="BU544" s="87"/>
      <c r="BV544" s="87"/>
      <c r="BW544" s="87"/>
      <c r="BX544" s="87"/>
      <c r="BY544" s="87"/>
      <c r="BZ544" s="87"/>
      <c r="CA544" s="87"/>
      <c r="CB544" s="87"/>
      <c r="CC544" s="87"/>
      <c r="CD544" s="87"/>
      <c r="CE544" s="87"/>
      <c r="CF544" s="87"/>
      <c r="CG544" s="87"/>
      <c r="CH544" s="87"/>
      <c r="CI544" s="87"/>
      <c r="CJ544" s="87"/>
      <c r="CK544" s="87"/>
      <c r="CL544" s="87"/>
      <c r="CM544" s="87"/>
      <c r="CN544" s="87"/>
      <c r="CO544" s="87"/>
      <c r="CP544" s="87"/>
      <c r="CQ544" s="87"/>
      <c r="CR544" s="87"/>
      <c r="CS544" s="87"/>
      <c r="CT544" s="87"/>
      <c r="CU544" s="87"/>
      <c r="CV544" s="87"/>
      <c r="CW544" s="87"/>
      <c r="CX544" s="87"/>
      <c r="CY544" s="87"/>
      <c r="CZ544" s="87"/>
      <c r="DA544" s="87"/>
      <c r="DB544" s="87"/>
      <c r="DC544" s="87"/>
      <c r="DD544" s="87"/>
      <c r="DE544" s="87"/>
      <c r="DF544" s="87"/>
      <c r="DG544" s="87"/>
      <c r="DH544" s="87"/>
      <c r="DI544" s="87"/>
      <c r="DJ544" s="87"/>
      <c r="DK544" s="87"/>
      <c r="DL544" s="87"/>
      <c r="DM544" s="87"/>
      <c r="DN544" s="87"/>
      <c r="DO544" s="87"/>
      <c r="DP544" s="87"/>
      <c r="DQ544" s="87"/>
      <c r="DR544" s="87"/>
      <c r="DS544" s="87"/>
    </row>
    <row r="545" spans="1:123" s="123" customFormat="1" x14ac:dyDescent="0.25">
      <c r="A545" s="137"/>
      <c r="B545" s="138" t="s">
        <v>20</v>
      </c>
      <c r="C545" s="264"/>
      <c r="D545" s="163">
        <v>8</v>
      </c>
      <c r="E545" s="139">
        <v>8</v>
      </c>
      <c r="F545" s="238"/>
      <c r="G545" s="238"/>
      <c r="H545" s="139"/>
      <c r="I545" s="238"/>
      <c r="J545" s="139"/>
      <c r="K545" s="138"/>
      <c r="L545" s="138"/>
      <c r="M545" s="138"/>
      <c r="N545" s="138"/>
      <c r="O545" s="138"/>
      <c r="P545" s="138"/>
      <c r="Q545" s="138"/>
      <c r="R545" s="138"/>
      <c r="S545" s="184"/>
      <c r="T545" s="76"/>
      <c r="U545" s="76"/>
      <c r="V545" s="76"/>
      <c r="W545" s="76"/>
      <c r="X545" s="76"/>
      <c r="Y545" s="76"/>
      <c r="Z545" s="76"/>
      <c r="AA545" s="76"/>
      <c r="AB545" s="76"/>
      <c r="AC545" s="76"/>
      <c r="AD545" s="76"/>
      <c r="AE545" s="76"/>
      <c r="AF545" s="87"/>
      <c r="AG545" s="87"/>
      <c r="AH545" s="87"/>
      <c r="AI545" s="87"/>
      <c r="AJ545" s="87"/>
      <c r="AK545" s="87"/>
      <c r="AL545" s="87"/>
      <c r="AM545" s="87"/>
      <c r="AN545" s="87"/>
      <c r="AO545" s="87"/>
      <c r="AP545" s="87"/>
      <c r="AQ545" s="87"/>
      <c r="AR545" s="87"/>
      <c r="AS545" s="87"/>
      <c r="AT545" s="87"/>
      <c r="AU545" s="87"/>
      <c r="AV545" s="87"/>
      <c r="AW545" s="87"/>
      <c r="AX545" s="87"/>
      <c r="AY545" s="87"/>
      <c r="AZ545" s="87"/>
      <c r="BA545" s="87"/>
      <c r="BB545" s="87"/>
      <c r="BC545" s="87"/>
      <c r="BD545" s="87"/>
      <c r="BE545" s="87"/>
      <c r="BF545" s="87"/>
      <c r="BG545" s="87"/>
      <c r="BH545" s="87"/>
      <c r="BI545" s="87"/>
      <c r="BJ545" s="87"/>
      <c r="BK545" s="87"/>
      <c r="BL545" s="87"/>
      <c r="BM545" s="87"/>
      <c r="BN545" s="87"/>
      <c r="BO545" s="87"/>
      <c r="BP545" s="87"/>
      <c r="BQ545" s="87"/>
      <c r="BR545" s="87"/>
      <c r="BS545" s="87"/>
      <c r="BT545" s="87"/>
      <c r="BU545" s="87"/>
      <c r="BV545" s="87"/>
      <c r="BW545" s="87"/>
      <c r="BX545" s="87"/>
      <c r="BY545" s="87"/>
      <c r="BZ545" s="87"/>
      <c r="CA545" s="87"/>
      <c r="CB545" s="87"/>
      <c r="CC545" s="87"/>
      <c r="CD545" s="87"/>
      <c r="CE545" s="87"/>
      <c r="CF545" s="87"/>
      <c r="CG545" s="87"/>
      <c r="CH545" s="87"/>
      <c r="CI545" s="87"/>
      <c r="CJ545" s="87"/>
      <c r="CK545" s="87"/>
      <c r="CL545" s="87"/>
      <c r="CM545" s="87"/>
      <c r="CN545" s="87"/>
      <c r="CO545" s="87"/>
      <c r="CP545" s="87"/>
      <c r="CQ545" s="87"/>
      <c r="CR545" s="87"/>
      <c r="CS545" s="87"/>
      <c r="CT545" s="87"/>
      <c r="CU545" s="87"/>
      <c r="CV545" s="87"/>
      <c r="CW545" s="87"/>
      <c r="CX545" s="87"/>
      <c r="CY545" s="87"/>
      <c r="CZ545" s="87"/>
      <c r="DA545" s="87"/>
      <c r="DB545" s="87"/>
      <c r="DC545" s="87"/>
      <c r="DD545" s="87"/>
      <c r="DE545" s="87"/>
      <c r="DF545" s="87"/>
      <c r="DG545" s="87"/>
      <c r="DH545" s="87"/>
      <c r="DI545" s="87"/>
      <c r="DJ545" s="87"/>
      <c r="DK545" s="87"/>
      <c r="DL545" s="87"/>
      <c r="DM545" s="87"/>
      <c r="DN545" s="87"/>
      <c r="DO545" s="87"/>
      <c r="DP545" s="87"/>
      <c r="DQ545" s="87"/>
      <c r="DR545" s="87"/>
      <c r="DS545" s="87"/>
    </row>
    <row r="546" spans="1:123" s="123" customFormat="1" x14ac:dyDescent="0.25">
      <c r="A546" s="137"/>
      <c r="B546" s="138" t="s">
        <v>55</v>
      </c>
      <c r="C546" s="264"/>
      <c r="D546" s="163">
        <v>4</v>
      </c>
      <c r="E546" s="139">
        <v>4</v>
      </c>
      <c r="F546" s="238"/>
      <c r="G546" s="238"/>
      <c r="H546" s="139"/>
      <c r="I546" s="238"/>
      <c r="J546" s="139"/>
      <c r="K546" s="138"/>
      <c r="L546" s="138"/>
      <c r="M546" s="138"/>
      <c r="N546" s="138"/>
      <c r="O546" s="138"/>
      <c r="P546" s="138"/>
      <c r="Q546" s="138"/>
      <c r="R546" s="138"/>
      <c r="S546" s="184"/>
      <c r="T546" s="76"/>
      <c r="U546" s="76"/>
      <c r="V546" s="76"/>
      <c r="W546" s="76"/>
      <c r="X546" s="76"/>
      <c r="Y546" s="76"/>
      <c r="Z546" s="76"/>
      <c r="AA546" s="76"/>
      <c r="AB546" s="76"/>
      <c r="AC546" s="76"/>
      <c r="AD546" s="76"/>
      <c r="AE546" s="76"/>
      <c r="AF546" s="87"/>
      <c r="AG546" s="87"/>
      <c r="AH546" s="87"/>
      <c r="AI546" s="87"/>
      <c r="AJ546" s="87"/>
      <c r="AK546" s="87"/>
      <c r="AL546" s="87"/>
      <c r="AM546" s="87"/>
      <c r="AN546" s="87"/>
      <c r="AO546" s="87"/>
      <c r="AP546" s="87"/>
      <c r="AQ546" s="87"/>
      <c r="AR546" s="87"/>
      <c r="AS546" s="87"/>
      <c r="AT546" s="87"/>
      <c r="AU546" s="87"/>
      <c r="AV546" s="87"/>
      <c r="AW546" s="87"/>
      <c r="AX546" s="87"/>
      <c r="AY546" s="87"/>
      <c r="AZ546" s="87"/>
      <c r="BA546" s="87"/>
      <c r="BB546" s="87"/>
      <c r="BC546" s="87"/>
      <c r="BD546" s="87"/>
      <c r="BE546" s="87"/>
      <c r="BF546" s="87"/>
      <c r="BG546" s="87"/>
      <c r="BH546" s="87"/>
      <c r="BI546" s="87"/>
      <c r="BJ546" s="87"/>
      <c r="BK546" s="87"/>
      <c r="BL546" s="87"/>
      <c r="BM546" s="87"/>
      <c r="BN546" s="87"/>
      <c r="BO546" s="87"/>
      <c r="BP546" s="87"/>
      <c r="BQ546" s="87"/>
      <c r="BR546" s="87"/>
      <c r="BS546" s="87"/>
      <c r="BT546" s="87"/>
      <c r="BU546" s="87"/>
      <c r="BV546" s="87"/>
      <c r="BW546" s="87"/>
      <c r="BX546" s="87"/>
      <c r="BY546" s="87"/>
      <c r="BZ546" s="87"/>
      <c r="CA546" s="87"/>
      <c r="CB546" s="87"/>
      <c r="CC546" s="87"/>
      <c r="CD546" s="87"/>
      <c r="CE546" s="87"/>
      <c r="CF546" s="87"/>
      <c r="CG546" s="87"/>
      <c r="CH546" s="87"/>
      <c r="CI546" s="87"/>
      <c r="CJ546" s="87"/>
      <c r="CK546" s="87"/>
      <c r="CL546" s="87"/>
      <c r="CM546" s="87"/>
      <c r="CN546" s="87"/>
      <c r="CO546" s="87"/>
      <c r="CP546" s="87"/>
      <c r="CQ546" s="87"/>
      <c r="CR546" s="87"/>
      <c r="CS546" s="87"/>
      <c r="CT546" s="87"/>
      <c r="CU546" s="87"/>
      <c r="CV546" s="87"/>
      <c r="CW546" s="87"/>
      <c r="CX546" s="87"/>
      <c r="CY546" s="87"/>
      <c r="CZ546" s="87"/>
      <c r="DA546" s="87"/>
      <c r="DB546" s="87"/>
      <c r="DC546" s="87"/>
      <c r="DD546" s="87"/>
      <c r="DE546" s="87"/>
      <c r="DF546" s="87"/>
      <c r="DG546" s="87"/>
      <c r="DH546" s="87"/>
      <c r="DI546" s="87"/>
      <c r="DJ546" s="87"/>
      <c r="DK546" s="87"/>
      <c r="DL546" s="87"/>
      <c r="DM546" s="87"/>
      <c r="DN546" s="87"/>
      <c r="DO546" s="87"/>
      <c r="DP546" s="87"/>
      <c r="DQ546" s="87"/>
      <c r="DR546" s="87"/>
      <c r="DS546" s="87"/>
    </row>
    <row r="547" spans="1:123" s="123" customFormat="1" x14ac:dyDescent="0.25">
      <c r="A547" s="137"/>
      <c r="B547" s="138" t="s">
        <v>43</v>
      </c>
      <c r="C547" s="264"/>
      <c r="D547" s="163">
        <v>0.3</v>
      </c>
      <c r="E547" s="139">
        <v>0.3</v>
      </c>
      <c r="F547" s="238"/>
      <c r="G547" s="238"/>
      <c r="H547" s="139"/>
      <c r="I547" s="238"/>
      <c r="J547" s="139"/>
      <c r="K547" s="138"/>
      <c r="L547" s="138"/>
      <c r="M547" s="138"/>
      <c r="N547" s="138"/>
      <c r="O547" s="138"/>
      <c r="P547" s="138"/>
      <c r="Q547" s="138"/>
      <c r="R547" s="138"/>
      <c r="S547" s="184"/>
      <c r="T547" s="76"/>
      <c r="U547" s="76"/>
      <c r="V547" s="76"/>
      <c r="W547" s="76"/>
      <c r="X547" s="76"/>
      <c r="Y547" s="76"/>
      <c r="Z547" s="76"/>
      <c r="AA547" s="76"/>
      <c r="AB547" s="76"/>
      <c r="AC547" s="76"/>
      <c r="AD547" s="76"/>
      <c r="AE547" s="76"/>
      <c r="AF547" s="87"/>
      <c r="AG547" s="87"/>
      <c r="AH547" s="87"/>
      <c r="AI547" s="87"/>
      <c r="AJ547" s="87"/>
      <c r="AK547" s="87"/>
      <c r="AL547" s="87"/>
      <c r="AM547" s="87"/>
      <c r="AN547" s="87"/>
      <c r="AO547" s="87"/>
      <c r="AP547" s="87"/>
      <c r="AQ547" s="87"/>
      <c r="AR547" s="87"/>
      <c r="AS547" s="87"/>
      <c r="AT547" s="87"/>
      <c r="AU547" s="87"/>
      <c r="AV547" s="87"/>
      <c r="AW547" s="87"/>
      <c r="AX547" s="87"/>
      <c r="AY547" s="87"/>
      <c r="AZ547" s="87"/>
      <c r="BA547" s="87"/>
      <c r="BB547" s="87"/>
      <c r="BC547" s="87"/>
      <c r="BD547" s="87"/>
      <c r="BE547" s="87"/>
      <c r="BF547" s="87"/>
      <c r="BG547" s="87"/>
      <c r="BH547" s="87"/>
      <c r="BI547" s="87"/>
      <c r="BJ547" s="87"/>
      <c r="BK547" s="87"/>
      <c r="BL547" s="87"/>
      <c r="BM547" s="87"/>
      <c r="BN547" s="87"/>
      <c r="BO547" s="87"/>
      <c r="BP547" s="87"/>
      <c r="BQ547" s="87"/>
      <c r="BR547" s="87"/>
      <c r="BS547" s="87"/>
      <c r="BT547" s="87"/>
      <c r="BU547" s="87"/>
      <c r="BV547" s="87"/>
      <c r="BW547" s="87"/>
      <c r="BX547" s="87"/>
      <c r="BY547" s="87"/>
      <c r="BZ547" s="87"/>
      <c r="CA547" s="87"/>
      <c r="CB547" s="87"/>
      <c r="CC547" s="87"/>
      <c r="CD547" s="87"/>
      <c r="CE547" s="87"/>
      <c r="CF547" s="87"/>
      <c r="CG547" s="87"/>
      <c r="CH547" s="87"/>
      <c r="CI547" s="87"/>
      <c r="CJ547" s="87"/>
      <c r="CK547" s="87"/>
      <c r="CL547" s="87"/>
      <c r="CM547" s="87"/>
      <c r="CN547" s="87"/>
      <c r="CO547" s="87"/>
      <c r="CP547" s="87"/>
      <c r="CQ547" s="87"/>
      <c r="CR547" s="87"/>
      <c r="CS547" s="87"/>
      <c r="CT547" s="87"/>
      <c r="CU547" s="87"/>
      <c r="CV547" s="87"/>
      <c r="CW547" s="87"/>
      <c r="CX547" s="87"/>
      <c r="CY547" s="87"/>
      <c r="CZ547" s="87"/>
      <c r="DA547" s="87"/>
      <c r="DB547" s="87"/>
      <c r="DC547" s="87"/>
      <c r="DD547" s="87"/>
      <c r="DE547" s="87"/>
      <c r="DF547" s="87"/>
      <c r="DG547" s="87"/>
      <c r="DH547" s="87"/>
      <c r="DI547" s="87"/>
      <c r="DJ547" s="87"/>
      <c r="DK547" s="87"/>
      <c r="DL547" s="87"/>
      <c r="DM547" s="87"/>
      <c r="DN547" s="87"/>
      <c r="DO547" s="87"/>
      <c r="DP547" s="87"/>
      <c r="DQ547" s="87"/>
      <c r="DR547" s="87"/>
      <c r="DS547" s="87"/>
    </row>
    <row r="548" spans="1:123" s="123" customFormat="1" x14ac:dyDescent="0.25">
      <c r="A548" s="137"/>
      <c r="B548" s="151" t="s">
        <v>57</v>
      </c>
      <c r="C548" s="160"/>
      <c r="D548" s="139">
        <v>0.38</v>
      </c>
      <c r="E548" s="139">
        <v>0.38</v>
      </c>
      <c r="F548" s="139"/>
      <c r="G548" s="139"/>
      <c r="H548" s="139"/>
      <c r="I548" s="139"/>
      <c r="J548" s="139"/>
      <c r="K548" s="138"/>
      <c r="L548" s="138"/>
      <c r="M548" s="138"/>
      <c r="N548" s="138"/>
      <c r="O548" s="138"/>
      <c r="P548" s="138"/>
      <c r="Q548" s="138"/>
      <c r="R548" s="138"/>
      <c r="S548" s="184"/>
      <c r="T548" s="76"/>
      <c r="U548" s="76"/>
      <c r="V548" s="76"/>
      <c r="W548" s="76"/>
      <c r="X548" s="76"/>
      <c r="Y548" s="76"/>
      <c r="Z548" s="76"/>
      <c r="AA548" s="76"/>
      <c r="AB548" s="76"/>
      <c r="AC548" s="76"/>
      <c r="AD548" s="76"/>
      <c r="AE548" s="76"/>
      <c r="AF548" s="87"/>
      <c r="AG548" s="87"/>
      <c r="AH548" s="87"/>
      <c r="AI548" s="87"/>
      <c r="AJ548" s="87"/>
      <c r="AK548" s="87"/>
      <c r="AL548" s="87"/>
      <c r="AM548" s="87"/>
      <c r="AN548" s="87"/>
      <c r="AO548" s="87"/>
      <c r="AP548" s="87"/>
      <c r="AQ548" s="87"/>
      <c r="AR548" s="87"/>
      <c r="AS548" s="87"/>
      <c r="AT548" s="87"/>
      <c r="AU548" s="87"/>
      <c r="AV548" s="87"/>
      <c r="AW548" s="87"/>
      <c r="AX548" s="87"/>
      <c r="AY548" s="87"/>
      <c r="AZ548" s="87"/>
      <c r="BA548" s="87"/>
      <c r="BB548" s="87"/>
      <c r="BC548" s="87"/>
      <c r="BD548" s="87"/>
      <c r="BE548" s="87"/>
      <c r="BF548" s="87"/>
      <c r="BG548" s="87"/>
      <c r="BH548" s="87"/>
      <c r="BI548" s="87"/>
      <c r="BJ548" s="87"/>
      <c r="BK548" s="87"/>
      <c r="BL548" s="87"/>
      <c r="BM548" s="87"/>
      <c r="BN548" s="87"/>
      <c r="BO548" s="87"/>
      <c r="BP548" s="87"/>
      <c r="BQ548" s="87"/>
      <c r="BR548" s="87"/>
      <c r="BS548" s="87"/>
      <c r="BT548" s="87"/>
      <c r="BU548" s="87"/>
      <c r="BV548" s="87"/>
      <c r="BW548" s="87"/>
      <c r="BX548" s="87"/>
      <c r="BY548" s="87"/>
      <c r="BZ548" s="87"/>
      <c r="CA548" s="87"/>
      <c r="CB548" s="87"/>
      <c r="CC548" s="87"/>
      <c r="CD548" s="87"/>
      <c r="CE548" s="87"/>
      <c r="CF548" s="87"/>
      <c r="CG548" s="87"/>
      <c r="CH548" s="87"/>
      <c r="CI548" s="87"/>
      <c r="CJ548" s="87"/>
      <c r="CK548" s="87"/>
      <c r="CL548" s="87"/>
      <c r="CM548" s="87"/>
      <c r="CN548" s="87"/>
      <c r="CO548" s="87"/>
      <c r="CP548" s="87"/>
      <c r="CQ548" s="87"/>
      <c r="CR548" s="87"/>
      <c r="CS548" s="87"/>
      <c r="CT548" s="87"/>
      <c r="CU548" s="87"/>
      <c r="CV548" s="87"/>
      <c r="CW548" s="87"/>
      <c r="CX548" s="87"/>
      <c r="CY548" s="87"/>
      <c r="CZ548" s="87"/>
      <c r="DA548" s="87"/>
      <c r="DB548" s="87"/>
      <c r="DC548" s="87"/>
      <c r="DD548" s="87"/>
      <c r="DE548" s="87"/>
      <c r="DF548" s="87"/>
      <c r="DG548" s="87"/>
      <c r="DH548" s="87"/>
      <c r="DI548" s="87"/>
      <c r="DJ548" s="87"/>
      <c r="DK548" s="87"/>
      <c r="DL548" s="87"/>
      <c r="DM548" s="87"/>
      <c r="DN548" s="87"/>
      <c r="DO548" s="87"/>
      <c r="DP548" s="87"/>
      <c r="DQ548" s="87"/>
      <c r="DR548" s="87"/>
      <c r="DS548" s="87"/>
    </row>
    <row r="549" spans="1:123" s="123" customFormat="1" x14ac:dyDescent="0.25">
      <c r="A549" s="137"/>
      <c r="B549" s="138" t="s">
        <v>18</v>
      </c>
      <c r="C549" s="264"/>
      <c r="D549" s="163">
        <v>4.5</v>
      </c>
      <c r="E549" s="139">
        <v>4.5</v>
      </c>
      <c r="F549" s="163"/>
      <c r="G549" s="139"/>
      <c r="H549" s="163"/>
      <c r="I549" s="238"/>
      <c r="J549" s="139"/>
      <c r="K549" s="138"/>
      <c r="L549" s="138"/>
      <c r="M549" s="138"/>
      <c r="N549" s="138"/>
      <c r="O549" s="138"/>
      <c r="P549" s="138"/>
      <c r="Q549" s="138"/>
      <c r="R549" s="138"/>
      <c r="S549" s="184"/>
      <c r="T549" s="76"/>
      <c r="U549" s="76"/>
      <c r="V549" s="76"/>
      <c r="W549" s="76"/>
      <c r="X549" s="76"/>
      <c r="Y549" s="76"/>
      <c r="Z549" s="76"/>
      <c r="AA549" s="76"/>
      <c r="AB549" s="76"/>
      <c r="AC549" s="76"/>
      <c r="AD549" s="76"/>
      <c r="AE549" s="76"/>
      <c r="AF549" s="87"/>
      <c r="AG549" s="87"/>
      <c r="AH549" s="87"/>
      <c r="AI549" s="87"/>
      <c r="AJ549" s="87"/>
      <c r="AK549" s="87"/>
      <c r="AL549" s="87"/>
      <c r="AM549" s="87"/>
      <c r="AN549" s="87"/>
      <c r="AO549" s="87"/>
      <c r="AP549" s="87"/>
      <c r="AQ549" s="87"/>
      <c r="AR549" s="87"/>
      <c r="AS549" s="87"/>
      <c r="AT549" s="87"/>
      <c r="AU549" s="87"/>
      <c r="AV549" s="87"/>
      <c r="AW549" s="87"/>
      <c r="AX549" s="87"/>
      <c r="AY549" s="87"/>
      <c r="AZ549" s="87"/>
      <c r="BA549" s="87"/>
      <c r="BB549" s="87"/>
      <c r="BC549" s="87"/>
      <c r="BD549" s="87"/>
      <c r="BE549" s="87"/>
      <c r="BF549" s="87"/>
      <c r="BG549" s="87"/>
      <c r="BH549" s="87"/>
      <c r="BI549" s="87"/>
      <c r="BJ549" s="87"/>
      <c r="BK549" s="87"/>
      <c r="BL549" s="87"/>
      <c r="BM549" s="87"/>
      <c r="BN549" s="87"/>
      <c r="BO549" s="87"/>
      <c r="BP549" s="87"/>
      <c r="BQ549" s="87"/>
      <c r="BR549" s="87"/>
      <c r="BS549" s="87"/>
      <c r="BT549" s="87"/>
      <c r="BU549" s="87"/>
      <c r="BV549" s="87"/>
      <c r="BW549" s="87"/>
      <c r="BX549" s="87"/>
      <c r="BY549" s="87"/>
      <c r="BZ549" s="87"/>
      <c r="CA549" s="87"/>
      <c r="CB549" s="87"/>
      <c r="CC549" s="87"/>
      <c r="CD549" s="87"/>
      <c r="CE549" s="87"/>
      <c r="CF549" s="87"/>
      <c r="CG549" s="87"/>
      <c r="CH549" s="87"/>
      <c r="CI549" s="87"/>
      <c r="CJ549" s="87"/>
      <c r="CK549" s="87"/>
      <c r="CL549" s="87"/>
      <c r="CM549" s="87"/>
      <c r="CN549" s="87"/>
      <c r="CO549" s="87"/>
      <c r="CP549" s="87"/>
      <c r="CQ549" s="87"/>
      <c r="CR549" s="87"/>
      <c r="CS549" s="87"/>
      <c r="CT549" s="87"/>
      <c r="CU549" s="87"/>
      <c r="CV549" s="87"/>
      <c r="CW549" s="87"/>
      <c r="CX549" s="87"/>
      <c r="CY549" s="87"/>
      <c r="CZ549" s="87"/>
      <c r="DA549" s="87"/>
      <c r="DB549" s="87"/>
      <c r="DC549" s="87"/>
      <c r="DD549" s="87"/>
      <c r="DE549" s="87"/>
      <c r="DF549" s="87"/>
      <c r="DG549" s="87"/>
      <c r="DH549" s="87"/>
      <c r="DI549" s="87"/>
      <c r="DJ549" s="87"/>
      <c r="DK549" s="87"/>
      <c r="DL549" s="87"/>
      <c r="DM549" s="87"/>
      <c r="DN549" s="87"/>
      <c r="DO549" s="87"/>
      <c r="DP549" s="87"/>
      <c r="DQ549" s="87"/>
      <c r="DR549" s="87"/>
      <c r="DS549" s="87"/>
    </row>
    <row r="550" spans="1:123" s="123" customFormat="1" x14ac:dyDescent="0.25">
      <c r="A550" s="137"/>
      <c r="B550" s="138" t="s">
        <v>22</v>
      </c>
      <c r="C550" s="264"/>
      <c r="D550" s="163">
        <v>4.5</v>
      </c>
      <c r="E550" s="139">
        <v>4.5</v>
      </c>
      <c r="F550" s="163"/>
      <c r="G550" s="139"/>
      <c r="H550" s="163"/>
      <c r="I550" s="238"/>
      <c r="J550" s="139"/>
      <c r="K550" s="138"/>
      <c r="L550" s="138"/>
      <c r="M550" s="138"/>
      <c r="N550" s="138"/>
      <c r="O550" s="138"/>
      <c r="P550" s="138"/>
      <c r="Q550" s="138"/>
      <c r="R550" s="138"/>
      <c r="S550" s="184"/>
      <c r="T550" s="76"/>
      <c r="U550" s="76"/>
      <c r="V550" s="76"/>
      <c r="W550" s="76"/>
      <c r="X550" s="76"/>
      <c r="Y550" s="76"/>
      <c r="Z550" s="76"/>
      <c r="AA550" s="76"/>
      <c r="AB550" s="76"/>
      <c r="AC550" s="76"/>
      <c r="AD550" s="76"/>
      <c r="AE550" s="76"/>
      <c r="AF550" s="87"/>
      <c r="AG550" s="87"/>
      <c r="AH550" s="87"/>
      <c r="AI550" s="87"/>
      <c r="AJ550" s="87"/>
      <c r="AK550" s="87"/>
      <c r="AL550" s="87"/>
      <c r="AM550" s="87"/>
      <c r="AN550" s="87"/>
      <c r="AO550" s="87"/>
      <c r="AP550" s="87"/>
      <c r="AQ550" s="87"/>
      <c r="AR550" s="87"/>
      <c r="AS550" s="87"/>
      <c r="AT550" s="87"/>
      <c r="AU550" s="87"/>
      <c r="AV550" s="87"/>
      <c r="AW550" s="87"/>
      <c r="AX550" s="87"/>
      <c r="AY550" s="87"/>
      <c r="AZ550" s="87"/>
      <c r="BA550" s="87"/>
      <c r="BB550" s="87"/>
      <c r="BC550" s="87"/>
      <c r="BD550" s="87"/>
      <c r="BE550" s="87"/>
      <c r="BF550" s="87"/>
      <c r="BG550" s="87"/>
      <c r="BH550" s="87"/>
      <c r="BI550" s="87"/>
      <c r="BJ550" s="87"/>
      <c r="BK550" s="87"/>
      <c r="BL550" s="87"/>
      <c r="BM550" s="87"/>
      <c r="BN550" s="87"/>
      <c r="BO550" s="87"/>
      <c r="BP550" s="87"/>
      <c r="BQ550" s="87"/>
      <c r="BR550" s="87"/>
      <c r="BS550" s="87"/>
      <c r="BT550" s="87"/>
      <c r="BU550" s="87"/>
      <c r="BV550" s="87"/>
      <c r="BW550" s="87"/>
      <c r="BX550" s="87"/>
      <c r="BY550" s="87"/>
      <c r="BZ550" s="87"/>
      <c r="CA550" s="87"/>
      <c r="CB550" s="87"/>
      <c r="CC550" s="87"/>
      <c r="CD550" s="87"/>
      <c r="CE550" s="87"/>
      <c r="CF550" s="87"/>
      <c r="CG550" s="87"/>
      <c r="CH550" s="87"/>
      <c r="CI550" s="87"/>
      <c r="CJ550" s="87"/>
      <c r="CK550" s="87"/>
      <c r="CL550" s="87"/>
      <c r="CM550" s="87"/>
      <c r="CN550" s="87"/>
      <c r="CO550" s="87"/>
      <c r="CP550" s="87"/>
      <c r="CQ550" s="87"/>
      <c r="CR550" s="87"/>
      <c r="CS550" s="87"/>
      <c r="CT550" s="87"/>
      <c r="CU550" s="87"/>
      <c r="CV550" s="87"/>
      <c r="CW550" s="87"/>
      <c r="CX550" s="87"/>
      <c r="CY550" s="87"/>
      <c r="CZ550" s="87"/>
      <c r="DA550" s="87"/>
      <c r="DB550" s="87"/>
      <c r="DC550" s="87"/>
      <c r="DD550" s="87"/>
      <c r="DE550" s="87"/>
      <c r="DF550" s="87"/>
      <c r="DG550" s="87"/>
      <c r="DH550" s="87"/>
      <c r="DI550" s="87"/>
      <c r="DJ550" s="87"/>
      <c r="DK550" s="87"/>
      <c r="DL550" s="87"/>
      <c r="DM550" s="87"/>
      <c r="DN550" s="87"/>
      <c r="DO550" s="87"/>
      <c r="DP550" s="87"/>
      <c r="DQ550" s="87"/>
      <c r="DR550" s="87"/>
      <c r="DS550" s="87"/>
    </row>
    <row r="551" spans="1:123" s="123" customFormat="1" x14ac:dyDescent="0.25">
      <c r="A551" s="137"/>
      <c r="B551" s="138" t="s">
        <v>19</v>
      </c>
      <c r="C551" s="264"/>
      <c r="D551" s="163">
        <v>9</v>
      </c>
      <c r="E551" s="139">
        <v>9</v>
      </c>
      <c r="F551" s="163"/>
      <c r="G551" s="139"/>
      <c r="H551" s="163"/>
      <c r="I551" s="238"/>
      <c r="J551" s="139"/>
      <c r="K551" s="138"/>
      <c r="L551" s="138"/>
      <c r="M551" s="138"/>
      <c r="N551" s="138"/>
      <c r="O551" s="138"/>
      <c r="P551" s="138"/>
      <c r="Q551" s="138"/>
      <c r="R551" s="138"/>
      <c r="S551" s="184"/>
      <c r="T551" s="76"/>
      <c r="U551" s="76"/>
      <c r="V551" s="76"/>
      <c r="W551" s="76"/>
      <c r="X551" s="76"/>
      <c r="Y551" s="76"/>
      <c r="Z551" s="76"/>
      <c r="AA551" s="76"/>
      <c r="AB551" s="76"/>
      <c r="AC551" s="76"/>
      <c r="AD551" s="76"/>
      <c r="AE551" s="76"/>
      <c r="AF551" s="87"/>
      <c r="AG551" s="87"/>
      <c r="AH551" s="87"/>
      <c r="AI551" s="87"/>
      <c r="AJ551" s="87"/>
      <c r="AK551" s="87"/>
      <c r="AL551" s="87"/>
      <c r="AM551" s="87"/>
      <c r="AN551" s="87"/>
      <c r="AO551" s="87"/>
      <c r="AP551" s="87"/>
      <c r="AQ551" s="87"/>
      <c r="AR551" s="87"/>
      <c r="AS551" s="87"/>
      <c r="AT551" s="87"/>
      <c r="AU551" s="87"/>
      <c r="AV551" s="87"/>
      <c r="AW551" s="87"/>
      <c r="AX551" s="87"/>
      <c r="AY551" s="87"/>
      <c r="AZ551" s="87"/>
      <c r="BA551" s="87"/>
      <c r="BB551" s="87"/>
      <c r="BC551" s="87"/>
      <c r="BD551" s="87"/>
      <c r="BE551" s="87"/>
      <c r="BF551" s="87"/>
      <c r="BG551" s="87"/>
      <c r="BH551" s="87"/>
      <c r="BI551" s="87"/>
      <c r="BJ551" s="87"/>
      <c r="BK551" s="87"/>
      <c r="BL551" s="87"/>
      <c r="BM551" s="87"/>
      <c r="BN551" s="87"/>
      <c r="BO551" s="87"/>
      <c r="BP551" s="87"/>
      <c r="BQ551" s="87"/>
      <c r="BR551" s="87"/>
      <c r="BS551" s="87"/>
      <c r="BT551" s="87"/>
      <c r="BU551" s="87"/>
      <c r="BV551" s="87"/>
      <c r="BW551" s="87"/>
      <c r="BX551" s="87"/>
      <c r="BY551" s="87"/>
      <c r="BZ551" s="87"/>
      <c r="CA551" s="87"/>
      <c r="CB551" s="87"/>
      <c r="CC551" s="87"/>
      <c r="CD551" s="87"/>
      <c r="CE551" s="87"/>
      <c r="CF551" s="87"/>
      <c r="CG551" s="87"/>
      <c r="CH551" s="87"/>
      <c r="CI551" s="87"/>
      <c r="CJ551" s="87"/>
      <c r="CK551" s="87"/>
      <c r="CL551" s="87"/>
      <c r="CM551" s="87"/>
      <c r="CN551" s="87"/>
      <c r="CO551" s="87"/>
      <c r="CP551" s="87"/>
      <c r="CQ551" s="87"/>
      <c r="CR551" s="87"/>
      <c r="CS551" s="87"/>
      <c r="CT551" s="87"/>
      <c r="CU551" s="87"/>
      <c r="CV551" s="87"/>
      <c r="CW551" s="87"/>
      <c r="CX551" s="87"/>
      <c r="CY551" s="87"/>
      <c r="CZ551" s="87"/>
      <c r="DA551" s="87"/>
      <c r="DB551" s="87"/>
      <c r="DC551" s="87"/>
      <c r="DD551" s="87"/>
      <c r="DE551" s="87"/>
      <c r="DF551" s="87"/>
      <c r="DG551" s="87"/>
      <c r="DH551" s="87"/>
      <c r="DI551" s="87"/>
      <c r="DJ551" s="87"/>
      <c r="DK551" s="87"/>
      <c r="DL551" s="87"/>
      <c r="DM551" s="87"/>
      <c r="DN551" s="87"/>
      <c r="DO551" s="87"/>
      <c r="DP551" s="87"/>
      <c r="DQ551" s="87"/>
      <c r="DR551" s="87"/>
      <c r="DS551" s="87"/>
    </row>
    <row r="552" spans="1:123" s="123" customFormat="1" x14ac:dyDescent="0.25">
      <c r="A552" s="137"/>
      <c r="B552" s="138" t="s">
        <v>55</v>
      </c>
      <c r="C552" s="264"/>
      <c r="D552" s="163">
        <v>0.9</v>
      </c>
      <c r="E552" s="139">
        <v>0.9</v>
      </c>
      <c r="F552" s="163"/>
      <c r="G552" s="139"/>
      <c r="H552" s="163"/>
      <c r="I552" s="238"/>
      <c r="J552" s="139"/>
      <c r="K552" s="138"/>
      <c r="L552" s="138"/>
      <c r="M552" s="138"/>
      <c r="N552" s="138"/>
      <c r="O552" s="138"/>
      <c r="P552" s="138"/>
      <c r="Q552" s="138"/>
      <c r="R552" s="138"/>
      <c r="S552" s="184"/>
      <c r="T552" s="76"/>
      <c r="U552" s="76"/>
      <c r="V552" s="76"/>
      <c r="W552" s="76"/>
      <c r="X552" s="76"/>
      <c r="Y552" s="76"/>
      <c r="Z552" s="76"/>
      <c r="AA552" s="76"/>
      <c r="AB552" s="76"/>
      <c r="AC552" s="76"/>
      <c r="AD552" s="76"/>
      <c r="AE552" s="76"/>
      <c r="AF552" s="87"/>
      <c r="AG552" s="87"/>
      <c r="AH552" s="87"/>
      <c r="AI552" s="87"/>
      <c r="AJ552" s="87"/>
      <c r="AK552" s="87"/>
      <c r="AL552" s="87"/>
      <c r="AM552" s="87"/>
      <c r="AN552" s="87"/>
      <c r="AO552" s="87"/>
      <c r="AP552" s="87"/>
      <c r="AQ552" s="87"/>
      <c r="AR552" s="87"/>
      <c r="AS552" s="87"/>
      <c r="AT552" s="87"/>
      <c r="AU552" s="87"/>
      <c r="AV552" s="87"/>
      <c r="AW552" s="87"/>
      <c r="AX552" s="87"/>
      <c r="AY552" s="87"/>
      <c r="AZ552" s="87"/>
      <c r="BA552" s="87"/>
      <c r="BB552" s="87"/>
      <c r="BC552" s="87"/>
      <c r="BD552" s="87"/>
      <c r="BE552" s="87"/>
      <c r="BF552" s="87"/>
      <c r="BG552" s="87"/>
      <c r="BH552" s="87"/>
      <c r="BI552" s="87"/>
      <c r="BJ552" s="87"/>
      <c r="BK552" s="87"/>
      <c r="BL552" s="87"/>
      <c r="BM552" s="87"/>
      <c r="BN552" s="87"/>
      <c r="BO552" s="87"/>
      <c r="BP552" s="87"/>
      <c r="BQ552" s="87"/>
      <c r="BR552" s="87"/>
      <c r="BS552" s="87"/>
      <c r="BT552" s="87"/>
      <c r="BU552" s="87"/>
      <c r="BV552" s="87"/>
      <c r="BW552" s="87"/>
      <c r="BX552" s="87"/>
      <c r="BY552" s="87"/>
      <c r="BZ552" s="87"/>
      <c r="CA552" s="87"/>
      <c r="CB552" s="87"/>
      <c r="CC552" s="87"/>
      <c r="CD552" s="87"/>
      <c r="CE552" s="87"/>
      <c r="CF552" s="87"/>
      <c r="CG552" s="87"/>
      <c r="CH552" s="87"/>
      <c r="CI552" s="87"/>
      <c r="CJ552" s="87"/>
      <c r="CK552" s="87"/>
      <c r="CL552" s="87"/>
      <c r="CM552" s="87"/>
      <c r="CN552" s="87"/>
      <c r="CO552" s="87"/>
      <c r="CP552" s="87"/>
      <c r="CQ552" s="87"/>
      <c r="CR552" s="87"/>
      <c r="CS552" s="87"/>
      <c r="CT552" s="87"/>
      <c r="CU552" s="87"/>
      <c r="CV552" s="87"/>
      <c r="CW552" s="87"/>
      <c r="CX552" s="87"/>
      <c r="CY552" s="87"/>
      <c r="CZ552" s="87"/>
      <c r="DA552" s="87"/>
      <c r="DB552" s="87"/>
      <c r="DC552" s="87"/>
      <c r="DD552" s="87"/>
      <c r="DE552" s="87"/>
      <c r="DF552" s="87"/>
      <c r="DG552" s="87"/>
      <c r="DH552" s="87"/>
      <c r="DI552" s="87"/>
      <c r="DJ552" s="87"/>
      <c r="DK552" s="87"/>
      <c r="DL552" s="87"/>
      <c r="DM552" s="87"/>
      <c r="DN552" s="87"/>
      <c r="DO552" s="87"/>
      <c r="DP552" s="87"/>
      <c r="DQ552" s="87"/>
      <c r="DR552" s="87"/>
      <c r="DS552" s="87"/>
    </row>
    <row r="553" spans="1:123" s="123" customFormat="1" x14ac:dyDescent="0.25">
      <c r="A553" s="137"/>
      <c r="B553" s="138" t="s">
        <v>45</v>
      </c>
      <c r="C553" s="264"/>
      <c r="D553" s="163"/>
      <c r="E553" s="139">
        <v>61</v>
      </c>
      <c r="F553" s="163"/>
      <c r="G553" s="139"/>
      <c r="H553" s="163"/>
      <c r="I553" s="238"/>
      <c r="J553" s="139"/>
      <c r="K553" s="138"/>
      <c r="L553" s="138"/>
      <c r="M553" s="138"/>
      <c r="N553" s="138"/>
      <c r="O553" s="138"/>
      <c r="P553" s="138"/>
      <c r="Q553" s="138"/>
      <c r="R553" s="138"/>
      <c r="S553" s="184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87"/>
      <c r="AG553" s="87"/>
      <c r="AH553" s="87"/>
      <c r="AI553" s="87"/>
      <c r="AJ553" s="87"/>
      <c r="AK553" s="87"/>
      <c r="AL553" s="87"/>
      <c r="AM553" s="87"/>
      <c r="AN553" s="87"/>
      <c r="AO553" s="87"/>
      <c r="AP553" s="87"/>
      <c r="AQ553" s="87"/>
      <c r="AR553" s="87"/>
      <c r="AS553" s="87"/>
      <c r="AT553" s="87"/>
      <c r="AU553" s="87"/>
      <c r="AV553" s="87"/>
      <c r="AW553" s="87"/>
      <c r="AX553" s="87"/>
      <c r="AY553" s="87"/>
      <c r="AZ553" s="87"/>
      <c r="BA553" s="87"/>
      <c r="BB553" s="87"/>
      <c r="BC553" s="87"/>
      <c r="BD553" s="87"/>
      <c r="BE553" s="87"/>
      <c r="BF553" s="87"/>
      <c r="BG553" s="87"/>
      <c r="BH553" s="87"/>
      <c r="BI553" s="87"/>
      <c r="BJ553" s="87"/>
      <c r="BK553" s="87"/>
      <c r="BL553" s="87"/>
      <c r="BM553" s="87"/>
      <c r="BN553" s="87"/>
      <c r="BO553" s="87"/>
      <c r="BP553" s="87"/>
      <c r="BQ553" s="87"/>
      <c r="BR553" s="87"/>
      <c r="BS553" s="87"/>
      <c r="BT553" s="87"/>
      <c r="BU553" s="87"/>
      <c r="BV553" s="87"/>
      <c r="BW553" s="87"/>
      <c r="BX553" s="87"/>
      <c r="BY553" s="87"/>
      <c r="BZ553" s="87"/>
      <c r="CA553" s="87"/>
      <c r="CB553" s="87"/>
      <c r="CC553" s="87"/>
      <c r="CD553" s="87"/>
      <c r="CE553" s="87"/>
      <c r="CF553" s="87"/>
      <c r="CG553" s="87"/>
      <c r="CH553" s="87"/>
      <c r="CI553" s="87"/>
      <c r="CJ553" s="87"/>
      <c r="CK553" s="87"/>
      <c r="CL553" s="87"/>
      <c r="CM553" s="87"/>
      <c r="CN553" s="87"/>
      <c r="CO553" s="87"/>
      <c r="CP553" s="87"/>
      <c r="CQ553" s="87"/>
      <c r="CR553" s="87"/>
      <c r="CS553" s="87"/>
      <c r="CT553" s="87"/>
      <c r="CU553" s="87"/>
      <c r="CV553" s="87"/>
      <c r="CW553" s="87"/>
      <c r="CX553" s="87"/>
      <c r="CY553" s="87"/>
      <c r="CZ553" s="87"/>
      <c r="DA553" s="87"/>
      <c r="DB553" s="87"/>
      <c r="DC553" s="87"/>
      <c r="DD553" s="87"/>
      <c r="DE553" s="87"/>
      <c r="DF553" s="87"/>
      <c r="DG553" s="87"/>
      <c r="DH553" s="87"/>
      <c r="DI553" s="87"/>
      <c r="DJ553" s="87"/>
      <c r="DK553" s="87"/>
      <c r="DL553" s="87"/>
      <c r="DM553" s="87"/>
      <c r="DN553" s="87"/>
      <c r="DO553" s="87"/>
      <c r="DP553" s="87"/>
      <c r="DQ553" s="87"/>
      <c r="DR553" s="87"/>
      <c r="DS553" s="87"/>
    </row>
    <row r="554" spans="1:123" s="64" customFormat="1" x14ac:dyDescent="0.25">
      <c r="A554" s="137"/>
      <c r="B554" s="138" t="s">
        <v>38</v>
      </c>
      <c r="C554" s="264"/>
      <c r="D554" s="163">
        <v>1</v>
      </c>
      <c r="E554" s="139">
        <v>1</v>
      </c>
      <c r="F554" s="163"/>
      <c r="G554" s="139"/>
      <c r="H554" s="163"/>
      <c r="I554" s="238"/>
      <c r="J554" s="139"/>
      <c r="K554" s="214"/>
      <c r="L554" s="214"/>
      <c r="M554" s="214"/>
      <c r="N554" s="214"/>
      <c r="O554" s="214"/>
      <c r="P554" s="214"/>
      <c r="Q554" s="214"/>
      <c r="R554" s="214"/>
      <c r="S554" s="155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/>
      <c r="BR554" s="65"/>
      <c r="BS554" s="65"/>
      <c r="BT554" s="65"/>
      <c r="BU554" s="65"/>
      <c r="BV554" s="65"/>
      <c r="BW554" s="65"/>
      <c r="BX554" s="65"/>
      <c r="BY554" s="65"/>
      <c r="BZ554" s="65"/>
      <c r="CA554" s="65"/>
      <c r="CB554" s="65"/>
      <c r="CC554" s="65"/>
      <c r="CD554" s="65"/>
      <c r="CE554" s="65"/>
      <c r="CF554" s="65"/>
      <c r="CG554" s="65"/>
      <c r="CH554" s="65"/>
      <c r="CI554" s="65"/>
      <c r="CJ554" s="65"/>
      <c r="CK554" s="65"/>
      <c r="CL554" s="65"/>
      <c r="CM554" s="65"/>
      <c r="CN554" s="65"/>
      <c r="CO554" s="65"/>
      <c r="CP554" s="65"/>
      <c r="CQ554" s="65"/>
      <c r="CR554" s="65"/>
      <c r="CS554" s="65"/>
      <c r="CT554" s="65"/>
      <c r="CU554" s="65"/>
      <c r="CV554" s="65"/>
      <c r="CW554" s="65"/>
      <c r="CX554" s="65"/>
      <c r="CY554" s="65"/>
      <c r="CZ554" s="65"/>
      <c r="DA554" s="65"/>
      <c r="DB554" s="65"/>
      <c r="DC554" s="65"/>
      <c r="DD554" s="65"/>
      <c r="DE554" s="65"/>
      <c r="DF554" s="65"/>
      <c r="DG554" s="65"/>
      <c r="DH554" s="65"/>
      <c r="DI554" s="65"/>
      <c r="DJ554" s="65"/>
      <c r="DK554" s="65"/>
      <c r="DL554" s="65"/>
      <c r="DM554" s="65"/>
      <c r="DN554" s="65"/>
      <c r="DO554" s="65"/>
      <c r="DP554" s="65"/>
      <c r="DQ554" s="65"/>
      <c r="DR554" s="65"/>
      <c r="DS554" s="65"/>
    </row>
    <row r="555" spans="1:123" x14ac:dyDescent="0.25">
      <c r="A555" s="213" t="s">
        <v>77</v>
      </c>
      <c r="B555" s="214"/>
      <c r="C555" s="215">
        <v>120</v>
      </c>
      <c r="D555" s="267"/>
      <c r="E555" s="215"/>
      <c r="F555" s="219">
        <v>4.3</v>
      </c>
      <c r="G555" s="219">
        <v>3</v>
      </c>
      <c r="H555" s="219">
        <v>5</v>
      </c>
      <c r="I555" s="219">
        <v>64</v>
      </c>
      <c r="J555" s="143" t="s">
        <v>59</v>
      </c>
    </row>
    <row r="556" spans="1:123" x14ac:dyDescent="0.25">
      <c r="A556" s="213"/>
      <c r="B556" s="214" t="s">
        <v>124</v>
      </c>
      <c r="C556" s="215"/>
      <c r="D556" s="267">
        <v>123.6</v>
      </c>
      <c r="E556" s="215">
        <v>120</v>
      </c>
      <c r="F556" s="220"/>
      <c r="G556" s="218"/>
      <c r="H556" s="219"/>
      <c r="I556" s="218"/>
      <c r="J556" s="143"/>
    </row>
    <row r="557" spans="1:123" s="64" customFormat="1" ht="26.25" x14ac:dyDescent="0.25">
      <c r="A557" s="137" t="s">
        <v>356</v>
      </c>
      <c r="B557" s="138"/>
      <c r="C557" s="264" t="s">
        <v>295</v>
      </c>
      <c r="D557" s="163"/>
      <c r="E557" s="139"/>
      <c r="F557" s="140">
        <v>7.5</v>
      </c>
      <c r="G557" s="141">
        <v>10.5</v>
      </c>
      <c r="H557" s="140">
        <v>29.6</v>
      </c>
      <c r="I557" s="141">
        <v>243</v>
      </c>
      <c r="J557" s="139" t="s">
        <v>357</v>
      </c>
      <c r="K557" s="214"/>
      <c r="L557" s="214"/>
      <c r="M557" s="214"/>
      <c r="N557" s="214"/>
      <c r="O557" s="214"/>
      <c r="P557" s="214"/>
      <c r="Q557" s="214"/>
      <c r="R557" s="214"/>
      <c r="S557" s="155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  <c r="BU557" s="65"/>
      <c r="BV557" s="65"/>
      <c r="BW557" s="65"/>
      <c r="BX557" s="65"/>
      <c r="BY557" s="65"/>
      <c r="BZ557" s="65"/>
      <c r="CA557" s="65"/>
      <c r="CB557" s="65"/>
      <c r="CC557" s="65"/>
      <c r="CD557" s="65"/>
      <c r="CE557" s="65"/>
      <c r="CF557" s="65"/>
      <c r="CG557" s="65"/>
      <c r="CH557" s="65"/>
      <c r="CI557" s="65"/>
      <c r="CJ557" s="65"/>
      <c r="CK557" s="65"/>
      <c r="CL557" s="65"/>
      <c r="CM557" s="65"/>
      <c r="CN557" s="65"/>
      <c r="CO557" s="65"/>
      <c r="CP557" s="65"/>
      <c r="CQ557" s="65"/>
      <c r="CR557" s="65"/>
      <c r="CS557" s="65"/>
      <c r="CT557" s="65"/>
      <c r="CU557" s="65"/>
      <c r="CV557" s="65"/>
      <c r="CW557" s="65"/>
      <c r="CX557" s="65"/>
      <c r="CY557" s="65"/>
      <c r="CZ557" s="65"/>
      <c r="DA557" s="65"/>
      <c r="DB557" s="65"/>
      <c r="DC557" s="65"/>
      <c r="DD557" s="65"/>
      <c r="DE557" s="65"/>
      <c r="DF557" s="65"/>
      <c r="DG557" s="65"/>
      <c r="DH557" s="65"/>
      <c r="DI557" s="65"/>
      <c r="DJ557" s="65"/>
      <c r="DK557" s="65"/>
      <c r="DL557" s="65"/>
      <c r="DM557" s="65"/>
      <c r="DN557" s="65"/>
      <c r="DO557" s="65"/>
      <c r="DP557" s="65"/>
      <c r="DQ557" s="65"/>
      <c r="DR557" s="65"/>
      <c r="DS557" s="65"/>
    </row>
    <row r="558" spans="1:123" s="64" customFormat="1" x14ac:dyDescent="0.25">
      <c r="A558" s="137"/>
      <c r="B558" s="138" t="s">
        <v>199</v>
      </c>
      <c r="C558" s="264"/>
      <c r="D558" s="163">
        <v>43</v>
      </c>
      <c r="E558" s="139">
        <v>43</v>
      </c>
      <c r="F558" s="163"/>
      <c r="G558" s="139"/>
      <c r="H558" s="163"/>
      <c r="I558" s="238"/>
      <c r="J558" s="139"/>
      <c r="K558" s="214"/>
      <c r="L558" s="214"/>
      <c r="M558" s="214"/>
      <c r="N558" s="214"/>
      <c r="O558" s="214"/>
      <c r="P558" s="214"/>
      <c r="Q558" s="214"/>
      <c r="R558" s="214"/>
      <c r="S558" s="155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  <c r="AT558" s="65"/>
      <c r="AU558" s="65"/>
      <c r="AV558" s="65"/>
      <c r="AW558" s="65"/>
      <c r="AX558" s="65"/>
      <c r="AY558" s="65"/>
      <c r="AZ558" s="65"/>
      <c r="BA558" s="65"/>
      <c r="BB558" s="65"/>
      <c r="BC558" s="65"/>
      <c r="BD558" s="65"/>
      <c r="BE558" s="65"/>
      <c r="BF558" s="65"/>
      <c r="BG558" s="65"/>
      <c r="BH558" s="65"/>
      <c r="BI558" s="65"/>
      <c r="BJ558" s="65"/>
      <c r="BK558" s="65"/>
      <c r="BL558" s="65"/>
      <c r="BM558" s="65"/>
      <c r="BN558" s="65"/>
      <c r="BO558" s="65"/>
      <c r="BP558" s="65"/>
      <c r="BQ558" s="65"/>
      <c r="BR558" s="65"/>
      <c r="BS558" s="65"/>
      <c r="BT558" s="65"/>
      <c r="BU558" s="65"/>
      <c r="BV558" s="65"/>
      <c r="BW558" s="65"/>
      <c r="BX558" s="65"/>
      <c r="BY558" s="65"/>
      <c r="BZ558" s="65"/>
      <c r="CA558" s="65"/>
      <c r="CB558" s="65"/>
      <c r="CC558" s="65"/>
      <c r="CD558" s="65"/>
      <c r="CE558" s="65"/>
      <c r="CF558" s="65"/>
      <c r="CG558" s="65"/>
      <c r="CH558" s="65"/>
      <c r="CI558" s="65"/>
      <c r="CJ558" s="65"/>
      <c r="CK558" s="65"/>
      <c r="CL558" s="65"/>
      <c r="CM558" s="65"/>
      <c r="CN558" s="65"/>
      <c r="CO558" s="65"/>
      <c r="CP558" s="65"/>
      <c r="CQ558" s="65"/>
      <c r="CR558" s="65"/>
      <c r="CS558" s="65"/>
      <c r="CT558" s="65"/>
      <c r="CU558" s="65"/>
      <c r="CV558" s="65"/>
      <c r="CW558" s="65"/>
      <c r="CX558" s="65"/>
      <c r="CY558" s="65"/>
      <c r="CZ558" s="65"/>
      <c r="DA558" s="65"/>
      <c r="DB558" s="65"/>
      <c r="DC558" s="65"/>
      <c r="DD558" s="65"/>
      <c r="DE558" s="65"/>
      <c r="DF558" s="65"/>
      <c r="DG558" s="65"/>
      <c r="DH558" s="65"/>
      <c r="DI558" s="65"/>
      <c r="DJ558" s="65"/>
      <c r="DK558" s="65"/>
      <c r="DL558" s="65"/>
      <c r="DM558" s="65"/>
      <c r="DN558" s="65"/>
      <c r="DO558" s="65"/>
      <c r="DP558" s="65"/>
      <c r="DQ558" s="65"/>
      <c r="DR558" s="65"/>
      <c r="DS558" s="65"/>
    </row>
    <row r="559" spans="1:123" s="64" customFormat="1" x14ac:dyDescent="0.25">
      <c r="A559" s="137"/>
      <c r="B559" s="138" t="s">
        <v>56</v>
      </c>
      <c r="C559" s="264"/>
      <c r="D559" s="163">
        <v>52.8</v>
      </c>
      <c r="E559" s="139">
        <v>52.8</v>
      </c>
      <c r="F559" s="163"/>
      <c r="G559" s="139"/>
      <c r="H559" s="163"/>
      <c r="I559" s="238"/>
      <c r="J559" s="139"/>
      <c r="K559" s="214"/>
      <c r="L559" s="214"/>
      <c r="M559" s="214"/>
      <c r="N559" s="214"/>
      <c r="O559" s="214"/>
      <c r="P559" s="214"/>
      <c r="Q559" s="214"/>
      <c r="R559" s="214"/>
      <c r="S559" s="155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  <c r="AT559" s="65"/>
      <c r="AU559" s="65"/>
      <c r="AV559" s="65"/>
      <c r="AW559" s="65"/>
      <c r="AX559" s="65"/>
      <c r="AY559" s="65"/>
      <c r="AZ559" s="65"/>
      <c r="BA559" s="65"/>
      <c r="BB559" s="65"/>
      <c r="BC559" s="65"/>
      <c r="BD559" s="65"/>
      <c r="BE559" s="65"/>
      <c r="BF559" s="65"/>
      <c r="BG559" s="65"/>
      <c r="BH559" s="65"/>
      <c r="BI559" s="65"/>
      <c r="BJ559" s="65"/>
      <c r="BK559" s="65"/>
      <c r="BL559" s="65"/>
      <c r="BM559" s="65"/>
      <c r="BN559" s="65"/>
      <c r="BO559" s="65"/>
      <c r="BP559" s="65"/>
      <c r="BQ559" s="65"/>
      <c r="BR559" s="65"/>
      <c r="BS559" s="65"/>
      <c r="BT559" s="65"/>
      <c r="BU559" s="65"/>
      <c r="BV559" s="65"/>
      <c r="BW559" s="65"/>
      <c r="BX559" s="65"/>
      <c r="BY559" s="65"/>
      <c r="BZ559" s="65"/>
      <c r="CA559" s="65"/>
      <c r="CB559" s="65"/>
      <c r="CC559" s="65"/>
      <c r="CD559" s="65"/>
      <c r="CE559" s="65"/>
      <c r="CF559" s="65"/>
      <c r="CG559" s="65"/>
      <c r="CH559" s="65"/>
      <c r="CI559" s="65"/>
      <c r="CJ559" s="65"/>
      <c r="CK559" s="65"/>
      <c r="CL559" s="65"/>
      <c r="CM559" s="65"/>
      <c r="CN559" s="65"/>
      <c r="CO559" s="65"/>
      <c r="CP559" s="65"/>
      <c r="CQ559" s="65"/>
      <c r="CR559" s="65"/>
      <c r="CS559" s="65"/>
      <c r="CT559" s="65"/>
      <c r="CU559" s="65"/>
      <c r="CV559" s="65"/>
      <c r="CW559" s="65"/>
      <c r="CX559" s="65"/>
      <c r="CY559" s="65"/>
      <c r="CZ559" s="65"/>
      <c r="DA559" s="65"/>
      <c r="DB559" s="65"/>
      <c r="DC559" s="65"/>
      <c r="DD559" s="65"/>
      <c r="DE559" s="65"/>
      <c r="DF559" s="65"/>
      <c r="DG559" s="65"/>
      <c r="DH559" s="65"/>
      <c r="DI559" s="65"/>
      <c r="DJ559" s="65"/>
      <c r="DK559" s="65"/>
      <c r="DL559" s="65"/>
      <c r="DM559" s="65"/>
      <c r="DN559" s="65"/>
      <c r="DO559" s="65"/>
      <c r="DP559" s="65"/>
      <c r="DQ559" s="65"/>
      <c r="DR559" s="65"/>
      <c r="DS559" s="65"/>
    </row>
    <row r="560" spans="1:123" s="64" customFormat="1" x14ac:dyDescent="0.25">
      <c r="A560" s="137"/>
      <c r="B560" s="138" t="s">
        <v>127</v>
      </c>
      <c r="C560" s="264"/>
      <c r="D560" s="163">
        <v>25</v>
      </c>
      <c r="E560" s="139">
        <v>25</v>
      </c>
      <c r="F560" s="163"/>
      <c r="G560" s="139"/>
      <c r="H560" s="163"/>
      <c r="I560" s="238"/>
      <c r="J560" s="139"/>
      <c r="K560" s="214"/>
      <c r="L560" s="214"/>
      <c r="M560" s="214"/>
      <c r="N560" s="214"/>
      <c r="O560" s="214"/>
      <c r="P560" s="214"/>
      <c r="Q560" s="214"/>
      <c r="R560" s="214"/>
      <c r="S560" s="155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65"/>
      <c r="AS560" s="65"/>
      <c r="AT560" s="65"/>
      <c r="AU560" s="65"/>
      <c r="AV560" s="65"/>
      <c r="AW560" s="65"/>
      <c r="AX560" s="65"/>
      <c r="AY560" s="65"/>
      <c r="AZ560" s="65"/>
      <c r="BA560" s="65"/>
      <c r="BB560" s="65"/>
      <c r="BC560" s="65"/>
      <c r="BD560" s="65"/>
      <c r="BE560" s="65"/>
      <c r="BF560" s="65"/>
      <c r="BG560" s="65"/>
      <c r="BH560" s="65"/>
      <c r="BI560" s="65"/>
      <c r="BJ560" s="65"/>
      <c r="BK560" s="65"/>
      <c r="BL560" s="65"/>
      <c r="BM560" s="65"/>
      <c r="BN560" s="65"/>
      <c r="BO560" s="65"/>
      <c r="BP560" s="65"/>
      <c r="BQ560" s="65"/>
      <c r="BR560" s="65"/>
      <c r="BS560" s="65"/>
      <c r="BT560" s="65"/>
      <c r="BU560" s="65"/>
      <c r="BV560" s="65"/>
      <c r="BW560" s="65"/>
      <c r="BX560" s="65"/>
      <c r="BY560" s="65"/>
      <c r="BZ560" s="65"/>
      <c r="CA560" s="65"/>
      <c r="CB560" s="65"/>
      <c r="CC560" s="65"/>
      <c r="CD560" s="65"/>
      <c r="CE560" s="65"/>
      <c r="CF560" s="65"/>
      <c r="CG560" s="65"/>
      <c r="CH560" s="65"/>
      <c r="CI560" s="65"/>
      <c r="CJ560" s="65"/>
      <c r="CK560" s="65"/>
      <c r="CL560" s="65"/>
      <c r="CM560" s="65"/>
      <c r="CN560" s="65"/>
      <c r="CO560" s="65"/>
      <c r="CP560" s="65"/>
      <c r="CQ560" s="65"/>
      <c r="CR560" s="65"/>
      <c r="CS560" s="65"/>
      <c r="CT560" s="65"/>
      <c r="CU560" s="65"/>
      <c r="CV560" s="65"/>
      <c r="CW560" s="65"/>
      <c r="CX560" s="65"/>
      <c r="CY560" s="65"/>
      <c r="CZ560" s="65"/>
      <c r="DA560" s="65"/>
      <c r="DB560" s="65"/>
      <c r="DC560" s="65"/>
      <c r="DD560" s="65"/>
      <c r="DE560" s="65"/>
      <c r="DF560" s="65"/>
      <c r="DG560" s="65"/>
      <c r="DH560" s="65"/>
      <c r="DI560" s="65"/>
      <c r="DJ560" s="65"/>
      <c r="DK560" s="65"/>
      <c r="DL560" s="65"/>
      <c r="DM560" s="65"/>
      <c r="DN560" s="65"/>
      <c r="DO560" s="65"/>
      <c r="DP560" s="65"/>
      <c r="DQ560" s="65"/>
      <c r="DR560" s="65"/>
      <c r="DS560" s="65"/>
    </row>
    <row r="561" spans="1:554" s="64" customFormat="1" x14ac:dyDescent="0.25">
      <c r="A561" s="137"/>
      <c r="B561" s="138" t="s">
        <v>36</v>
      </c>
      <c r="C561" s="264"/>
      <c r="D561" s="163">
        <v>14.73</v>
      </c>
      <c r="E561" s="139">
        <v>11.78</v>
      </c>
      <c r="F561" s="163"/>
      <c r="G561" s="139"/>
      <c r="H561" s="163"/>
      <c r="I561" s="238"/>
      <c r="J561" s="139"/>
      <c r="K561" s="214"/>
      <c r="L561" s="214"/>
      <c r="M561" s="214"/>
      <c r="N561" s="214"/>
      <c r="O561" s="214"/>
      <c r="P561" s="214"/>
      <c r="Q561" s="214"/>
      <c r="R561" s="214"/>
      <c r="S561" s="155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  <c r="AT561" s="65"/>
      <c r="AU561" s="65"/>
      <c r="AV561" s="65"/>
      <c r="AW561" s="65"/>
      <c r="AX561" s="65"/>
      <c r="AY561" s="65"/>
      <c r="AZ561" s="65"/>
      <c r="BA561" s="65"/>
      <c r="BB561" s="65"/>
      <c r="BC561" s="65"/>
      <c r="BD561" s="65"/>
      <c r="BE561" s="65"/>
      <c r="BF561" s="65"/>
      <c r="BG561" s="65"/>
      <c r="BH561" s="65"/>
      <c r="BI561" s="65"/>
      <c r="BJ561" s="65"/>
      <c r="BK561" s="65"/>
      <c r="BL561" s="65"/>
      <c r="BM561" s="65"/>
      <c r="BN561" s="65"/>
      <c r="BO561" s="65"/>
      <c r="BP561" s="65"/>
      <c r="BQ561" s="65"/>
      <c r="BR561" s="65"/>
      <c r="BS561" s="65"/>
      <c r="BT561" s="65"/>
      <c r="BU561" s="65"/>
      <c r="BV561" s="65"/>
      <c r="BW561" s="65"/>
      <c r="BX561" s="65"/>
      <c r="BY561" s="65"/>
      <c r="BZ561" s="65"/>
      <c r="CA561" s="65"/>
      <c r="CB561" s="65"/>
      <c r="CC561" s="65"/>
      <c r="CD561" s="65"/>
      <c r="CE561" s="65"/>
      <c r="CF561" s="65"/>
      <c r="CG561" s="65"/>
      <c r="CH561" s="65"/>
      <c r="CI561" s="65"/>
      <c r="CJ561" s="65"/>
      <c r="CK561" s="65"/>
      <c r="CL561" s="65"/>
      <c r="CM561" s="65"/>
      <c r="CN561" s="65"/>
      <c r="CO561" s="65"/>
      <c r="CP561" s="65"/>
      <c r="CQ561" s="65"/>
      <c r="CR561" s="65"/>
      <c r="CS561" s="65"/>
      <c r="CT561" s="65"/>
      <c r="CU561" s="65"/>
      <c r="CV561" s="65"/>
      <c r="CW561" s="65"/>
      <c r="CX561" s="65"/>
      <c r="CY561" s="65"/>
      <c r="CZ561" s="65"/>
      <c r="DA561" s="65"/>
      <c r="DB561" s="65"/>
      <c r="DC561" s="65"/>
      <c r="DD561" s="65"/>
      <c r="DE561" s="65"/>
      <c r="DF561" s="65"/>
      <c r="DG561" s="65"/>
      <c r="DH561" s="65"/>
      <c r="DI561" s="65"/>
      <c r="DJ561" s="65"/>
      <c r="DK561" s="65"/>
      <c r="DL561" s="65"/>
      <c r="DM561" s="65"/>
      <c r="DN561" s="65"/>
      <c r="DO561" s="65"/>
      <c r="DP561" s="65"/>
      <c r="DQ561" s="65"/>
      <c r="DR561" s="65"/>
      <c r="DS561" s="65"/>
    </row>
    <row r="562" spans="1:554" s="64" customFormat="1" x14ac:dyDescent="0.25">
      <c r="A562" s="137"/>
      <c r="B562" s="138" t="s">
        <v>37</v>
      </c>
      <c r="C562" s="264"/>
      <c r="D562" s="163">
        <v>7.06</v>
      </c>
      <c r="E562" s="139">
        <v>5.93</v>
      </c>
      <c r="F562" s="163"/>
      <c r="G562" s="139"/>
      <c r="H562" s="163"/>
      <c r="I562" s="238"/>
      <c r="J562" s="139"/>
      <c r="K562" s="214"/>
      <c r="L562" s="214"/>
      <c r="M562" s="214"/>
      <c r="N562" s="214"/>
      <c r="O562" s="214"/>
      <c r="P562" s="214"/>
      <c r="Q562" s="214"/>
      <c r="R562" s="214"/>
      <c r="S562" s="155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  <c r="AT562" s="65"/>
      <c r="AU562" s="65"/>
      <c r="AV562" s="65"/>
      <c r="AW562" s="65"/>
      <c r="AX562" s="65"/>
      <c r="AY562" s="65"/>
      <c r="AZ562" s="65"/>
      <c r="BA562" s="65"/>
      <c r="BB562" s="65"/>
      <c r="BC562" s="65"/>
      <c r="BD562" s="65"/>
      <c r="BE562" s="65"/>
      <c r="BF562" s="65"/>
      <c r="BG562" s="65"/>
      <c r="BH562" s="65"/>
      <c r="BI562" s="65"/>
      <c r="BJ562" s="65"/>
      <c r="BK562" s="65"/>
      <c r="BL562" s="65"/>
      <c r="BM562" s="65"/>
      <c r="BN562" s="65"/>
      <c r="BO562" s="65"/>
      <c r="BP562" s="65"/>
      <c r="BQ562" s="65"/>
      <c r="BR562" s="65"/>
      <c r="BS562" s="65"/>
      <c r="BT562" s="65"/>
      <c r="BU562" s="65"/>
      <c r="BV562" s="65"/>
      <c r="BW562" s="65"/>
      <c r="BX562" s="65"/>
      <c r="BY562" s="65"/>
      <c r="BZ562" s="65"/>
      <c r="CA562" s="65"/>
      <c r="CB562" s="65"/>
      <c r="CC562" s="65"/>
      <c r="CD562" s="65"/>
      <c r="CE562" s="65"/>
      <c r="CF562" s="65"/>
      <c r="CG562" s="65"/>
      <c r="CH562" s="65"/>
      <c r="CI562" s="65"/>
      <c r="CJ562" s="65"/>
      <c r="CK562" s="65"/>
      <c r="CL562" s="65"/>
      <c r="CM562" s="65"/>
      <c r="CN562" s="65"/>
      <c r="CO562" s="65"/>
      <c r="CP562" s="65"/>
      <c r="CQ562" s="65"/>
      <c r="CR562" s="65"/>
      <c r="CS562" s="65"/>
      <c r="CT562" s="65"/>
      <c r="CU562" s="65"/>
      <c r="CV562" s="65"/>
      <c r="CW562" s="65"/>
      <c r="CX562" s="65"/>
      <c r="CY562" s="65"/>
      <c r="CZ562" s="65"/>
      <c r="DA562" s="65"/>
      <c r="DB562" s="65"/>
      <c r="DC562" s="65"/>
      <c r="DD562" s="65"/>
      <c r="DE562" s="65"/>
      <c r="DF562" s="65"/>
      <c r="DG562" s="65"/>
      <c r="DH562" s="65"/>
      <c r="DI562" s="65"/>
      <c r="DJ562" s="65"/>
      <c r="DK562" s="65"/>
      <c r="DL562" s="65"/>
      <c r="DM562" s="65"/>
      <c r="DN562" s="65"/>
      <c r="DO562" s="65"/>
      <c r="DP562" s="65"/>
      <c r="DQ562" s="65"/>
      <c r="DR562" s="65"/>
      <c r="DS562" s="65"/>
    </row>
    <row r="563" spans="1:554" s="64" customFormat="1" x14ac:dyDescent="0.25">
      <c r="A563" s="137"/>
      <c r="B563" s="138" t="s">
        <v>38</v>
      </c>
      <c r="C563" s="264"/>
      <c r="D563" s="163">
        <v>5.8</v>
      </c>
      <c r="E563" s="139">
        <v>5.8</v>
      </c>
      <c r="F563" s="163"/>
      <c r="G563" s="139"/>
      <c r="H563" s="163"/>
      <c r="I563" s="238"/>
      <c r="J563" s="139"/>
      <c r="K563" s="214"/>
      <c r="L563" s="214"/>
      <c r="M563" s="214"/>
      <c r="N563" s="214"/>
      <c r="O563" s="214"/>
      <c r="P563" s="214"/>
      <c r="Q563" s="214"/>
      <c r="R563" s="214"/>
      <c r="S563" s="155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65"/>
      <c r="AS563" s="65"/>
      <c r="AT563" s="65"/>
      <c r="AU563" s="65"/>
      <c r="AV563" s="65"/>
      <c r="AW563" s="65"/>
      <c r="AX563" s="65"/>
      <c r="AY563" s="65"/>
      <c r="AZ563" s="65"/>
      <c r="BA563" s="65"/>
      <c r="BB563" s="65"/>
      <c r="BC563" s="65"/>
      <c r="BD563" s="65"/>
      <c r="BE563" s="65"/>
      <c r="BF563" s="65"/>
      <c r="BG563" s="65"/>
      <c r="BH563" s="65"/>
      <c r="BI563" s="65"/>
      <c r="BJ563" s="65"/>
      <c r="BK563" s="65"/>
      <c r="BL563" s="65"/>
      <c r="BM563" s="65"/>
      <c r="BN563" s="65"/>
      <c r="BO563" s="65"/>
      <c r="BP563" s="65"/>
      <c r="BQ563" s="65"/>
      <c r="BR563" s="65"/>
      <c r="BS563" s="65"/>
      <c r="BT563" s="65"/>
      <c r="BU563" s="65"/>
      <c r="BV563" s="65"/>
      <c r="BW563" s="65"/>
      <c r="BX563" s="65"/>
      <c r="BY563" s="65"/>
      <c r="BZ563" s="65"/>
      <c r="CA563" s="65"/>
      <c r="CB563" s="65"/>
      <c r="CC563" s="65"/>
      <c r="CD563" s="65"/>
      <c r="CE563" s="65"/>
      <c r="CF563" s="65"/>
      <c r="CG563" s="65"/>
      <c r="CH563" s="65"/>
      <c r="CI563" s="65"/>
      <c r="CJ563" s="65"/>
      <c r="CK563" s="65"/>
      <c r="CL563" s="65"/>
      <c r="CM563" s="65"/>
      <c r="CN563" s="65"/>
      <c r="CO563" s="65"/>
      <c r="CP563" s="65"/>
      <c r="CQ563" s="65"/>
      <c r="CR563" s="65"/>
      <c r="CS563" s="65"/>
      <c r="CT563" s="65"/>
      <c r="CU563" s="65"/>
      <c r="CV563" s="65"/>
      <c r="CW563" s="65"/>
      <c r="CX563" s="65"/>
      <c r="CY563" s="65"/>
      <c r="CZ563" s="65"/>
      <c r="DA563" s="65"/>
      <c r="DB563" s="65"/>
      <c r="DC563" s="65"/>
      <c r="DD563" s="65"/>
      <c r="DE563" s="65"/>
      <c r="DF563" s="65"/>
      <c r="DG563" s="65"/>
      <c r="DH563" s="65"/>
      <c r="DI563" s="65"/>
      <c r="DJ563" s="65"/>
      <c r="DK563" s="65"/>
      <c r="DL563" s="65"/>
      <c r="DM563" s="65"/>
      <c r="DN563" s="65"/>
      <c r="DO563" s="65"/>
      <c r="DP563" s="65"/>
      <c r="DQ563" s="65"/>
      <c r="DR563" s="65"/>
      <c r="DS563" s="65"/>
    </row>
    <row r="564" spans="1:554" s="64" customFormat="1" x14ac:dyDescent="0.25">
      <c r="A564" s="137"/>
      <c r="B564" s="138" t="s">
        <v>43</v>
      </c>
      <c r="C564" s="264"/>
      <c r="D564" s="163">
        <v>0.8</v>
      </c>
      <c r="E564" s="139">
        <v>0.8</v>
      </c>
      <c r="F564" s="163"/>
      <c r="G564" s="139"/>
      <c r="H564" s="163"/>
      <c r="I564" s="238"/>
      <c r="J564" s="139"/>
      <c r="K564" s="214"/>
      <c r="L564" s="214"/>
      <c r="M564" s="214"/>
      <c r="N564" s="214"/>
      <c r="O564" s="214"/>
      <c r="P564" s="214"/>
      <c r="Q564" s="214"/>
      <c r="R564" s="214"/>
      <c r="S564" s="155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65"/>
      <c r="BB564" s="65"/>
      <c r="BC564" s="65"/>
      <c r="BD564" s="65"/>
      <c r="BE564" s="65"/>
      <c r="BF564" s="65"/>
      <c r="BG564" s="65"/>
      <c r="BH564" s="65"/>
      <c r="BI564" s="65"/>
      <c r="BJ564" s="65"/>
      <c r="BK564" s="65"/>
      <c r="BL564" s="65"/>
      <c r="BM564" s="65"/>
      <c r="BN564" s="65"/>
      <c r="BO564" s="65"/>
      <c r="BP564" s="65"/>
      <c r="BQ564" s="65"/>
      <c r="BR564" s="65"/>
      <c r="BS564" s="65"/>
      <c r="BT564" s="65"/>
      <c r="BU564" s="65"/>
      <c r="BV564" s="65"/>
      <c r="BW564" s="65"/>
      <c r="BX564" s="65"/>
      <c r="BY564" s="65"/>
      <c r="BZ564" s="65"/>
      <c r="CA564" s="65"/>
      <c r="CB564" s="65"/>
      <c r="CC564" s="65"/>
      <c r="CD564" s="65"/>
      <c r="CE564" s="65"/>
      <c r="CF564" s="65"/>
      <c r="CG564" s="65"/>
      <c r="CH564" s="65"/>
      <c r="CI564" s="65"/>
      <c r="CJ564" s="65"/>
      <c r="CK564" s="65"/>
      <c r="CL564" s="65"/>
      <c r="CM564" s="65"/>
      <c r="CN564" s="65"/>
      <c r="CO564" s="65"/>
      <c r="CP564" s="65"/>
      <c r="CQ564" s="65"/>
      <c r="CR564" s="65"/>
      <c r="CS564" s="65"/>
      <c r="CT564" s="65"/>
      <c r="CU564" s="65"/>
      <c r="CV564" s="65"/>
      <c r="CW564" s="65"/>
      <c r="CX564" s="65"/>
      <c r="CY564" s="65"/>
      <c r="CZ564" s="65"/>
      <c r="DA564" s="65"/>
      <c r="DB564" s="65"/>
      <c r="DC564" s="65"/>
      <c r="DD564" s="65"/>
      <c r="DE564" s="65"/>
      <c r="DF564" s="65"/>
      <c r="DG564" s="65"/>
      <c r="DH564" s="65"/>
      <c r="DI564" s="65"/>
      <c r="DJ564" s="65"/>
      <c r="DK564" s="65"/>
      <c r="DL564" s="65"/>
      <c r="DM564" s="65"/>
      <c r="DN564" s="65"/>
      <c r="DO564" s="65"/>
      <c r="DP564" s="65"/>
      <c r="DQ564" s="65"/>
      <c r="DR564" s="65"/>
      <c r="DS564" s="65"/>
    </row>
    <row r="565" spans="1:554" s="64" customFormat="1" x14ac:dyDescent="0.25">
      <c r="A565" s="137" t="s">
        <v>317</v>
      </c>
      <c r="B565" s="138"/>
      <c r="C565" s="221" t="s">
        <v>350</v>
      </c>
      <c r="D565" s="216"/>
      <c r="E565" s="217"/>
      <c r="F565" s="218">
        <v>0.18</v>
      </c>
      <c r="G565" s="219">
        <v>0.09</v>
      </c>
      <c r="H565" s="220">
        <v>17</v>
      </c>
      <c r="I565" s="219">
        <v>69.5</v>
      </c>
      <c r="J565" s="143" t="s">
        <v>319</v>
      </c>
      <c r="K565" s="214"/>
      <c r="L565" s="214"/>
      <c r="M565" s="214"/>
      <c r="N565" s="214"/>
      <c r="O565" s="214"/>
      <c r="P565" s="214"/>
      <c r="Q565" s="214"/>
      <c r="R565" s="214"/>
      <c r="S565" s="155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4"/>
      <c r="AG565" s="104"/>
      <c r="AH565" s="104"/>
      <c r="AI565" s="104"/>
      <c r="AJ565" s="104"/>
      <c r="AK565" s="104"/>
      <c r="AL565" s="104"/>
      <c r="AM565" s="104"/>
      <c r="AN565" s="104"/>
      <c r="AO565" s="104"/>
      <c r="AP565" s="104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104"/>
      <c r="BD565" s="104"/>
      <c r="BE565" s="104"/>
      <c r="BF565" s="104"/>
      <c r="BG565" s="104"/>
      <c r="BH565" s="104"/>
      <c r="BI565" s="104"/>
      <c r="BJ565" s="104"/>
      <c r="BK565" s="104"/>
      <c r="BL565" s="104"/>
      <c r="BM565" s="104"/>
      <c r="BN565" s="104"/>
      <c r="BO565" s="104"/>
      <c r="BP565" s="104"/>
      <c r="BQ565" s="104"/>
      <c r="BR565" s="104"/>
      <c r="BS565" s="104"/>
      <c r="BT565" s="104"/>
      <c r="BU565" s="104"/>
      <c r="BV565" s="104"/>
      <c r="BW565" s="104"/>
      <c r="BX565" s="104"/>
      <c r="BY565" s="104"/>
      <c r="BZ565" s="104"/>
      <c r="CA565" s="104"/>
      <c r="CB565" s="104"/>
      <c r="CC565" s="104"/>
      <c r="CD565" s="104"/>
      <c r="CE565" s="104"/>
      <c r="CF565" s="104"/>
      <c r="CG565" s="104"/>
      <c r="CH565" s="104"/>
      <c r="CI565" s="104"/>
      <c r="CJ565" s="104"/>
      <c r="CK565" s="104"/>
      <c r="CL565" s="104"/>
      <c r="CM565" s="104"/>
      <c r="CN565" s="104"/>
      <c r="CO565" s="104"/>
      <c r="CP565" s="104"/>
      <c r="CQ565" s="104"/>
      <c r="CR565" s="104"/>
      <c r="CS565" s="104"/>
      <c r="CT565" s="104"/>
      <c r="CU565" s="104"/>
      <c r="CV565" s="104"/>
      <c r="CW565" s="104"/>
      <c r="CX565" s="104"/>
      <c r="CY565" s="104"/>
      <c r="CZ565" s="104"/>
      <c r="DA565" s="104"/>
      <c r="DB565" s="104"/>
      <c r="DC565" s="104"/>
      <c r="DD565" s="104"/>
      <c r="DE565" s="104"/>
      <c r="DF565" s="104"/>
      <c r="DG565" s="104"/>
      <c r="DH565" s="104"/>
      <c r="DI565" s="104"/>
      <c r="DJ565" s="104"/>
      <c r="DK565" s="104"/>
      <c r="DL565" s="104"/>
      <c r="DM565" s="104"/>
      <c r="DN565" s="104"/>
      <c r="DO565" s="104"/>
      <c r="DP565" s="104"/>
      <c r="DQ565" s="104"/>
      <c r="DR565" s="104"/>
      <c r="DS565" s="104"/>
      <c r="DT565" s="104"/>
      <c r="DU565" s="104"/>
      <c r="DV565" s="104"/>
      <c r="DW565" s="104"/>
      <c r="DX565" s="104"/>
      <c r="DY565" s="104"/>
      <c r="DZ565" s="104"/>
      <c r="EA565" s="104"/>
      <c r="EB565" s="104"/>
      <c r="EC565" s="104"/>
      <c r="ED565" s="104"/>
      <c r="EE565" s="104"/>
      <c r="EF565" s="104"/>
      <c r="EG565" s="104"/>
      <c r="EH565" s="104"/>
      <c r="EI565" s="104"/>
      <c r="EJ565" s="104"/>
      <c r="EK565" s="104"/>
      <c r="EL565" s="104"/>
      <c r="EM565" s="104"/>
      <c r="EN565" s="104"/>
      <c r="EO565" s="104"/>
      <c r="EP565" s="104"/>
      <c r="EQ565" s="104"/>
      <c r="ER565" s="104"/>
      <c r="ES565" s="104"/>
      <c r="ET565" s="104"/>
      <c r="EU565" s="104"/>
      <c r="EV565" s="104"/>
      <c r="EW565" s="104"/>
      <c r="EX565" s="104"/>
      <c r="EY565" s="104"/>
      <c r="EZ565" s="104"/>
      <c r="FA565" s="104"/>
      <c r="FB565" s="104"/>
      <c r="FC565" s="104"/>
      <c r="FD565" s="104"/>
      <c r="FE565" s="104"/>
      <c r="FF565" s="104"/>
      <c r="FG565" s="104"/>
      <c r="FH565" s="104"/>
      <c r="FI565" s="104"/>
      <c r="FJ565" s="104"/>
      <c r="FK565" s="104"/>
      <c r="FL565" s="104"/>
      <c r="FM565" s="104"/>
      <c r="FN565" s="104"/>
      <c r="FO565" s="104"/>
      <c r="FP565" s="104"/>
      <c r="FQ565" s="104"/>
      <c r="FR565" s="104"/>
      <c r="FS565" s="104"/>
      <c r="FT565" s="104"/>
      <c r="FU565" s="104"/>
      <c r="FV565" s="104"/>
      <c r="FW565" s="104"/>
      <c r="FX565" s="104"/>
      <c r="FY565" s="104"/>
      <c r="FZ565" s="104"/>
      <c r="GA565" s="104"/>
      <c r="GB565" s="104"/>
      <c r="GC565" s="104"/>
      <c r="GD565" s="104"/>
      <c r="GE565" s="104"/>
      <c r="GF565" s="104"/>
      <c r="GG565" s="104"/>
      <c r="GH565" s="104"/>
      <c r="GI565" s="104"/>
      <c r="GJ565" s="104"/>
      <c r="GK565" s="104"/>
      <c r="GL565" s="104"/>
      <c r="GM565" s="104"/>
      <c r="GN565" s="104"/>
      <c r="GO565" s="104"/>
      <c r="GP565" s="104"/>
      <c r="GQ565" s="104"/>
      <c r="GR565" s="104"/>
      <c r="GS565" s="104"/>
      <c r="GT565" s="104"/>
      <c r="GU565" s="104"/>
      <c r="GV565" s="104"/>
      <c r="GW565" s="104"/>
      <c r="GX565" s="104"/>
      <c r="GY565" s="104"/>
      <c r="GZ565" s="104"/>
      <c r="HA565" s="104"/>
      <c r="HB565" s="104"/>
      <c r="HC565" s="104"/>
      <c r="HD565" s="104"/>
      <c r="HE565" s="104"/>
      <c r="HF565" s="104"/>
      <c r="HG565" s="104"/>
      <c r="HH565" s="104"/>
      <c r="HI565" s="104"/>
      <c r="HJ565" s="104"/>
      <c r="HK565" s="104"/>
      <c r="HL565" s="104"/>
      <c r="HM565" s="104"/>
      <c r="HN565" s="104"/>
      <c r="HO565" s="104"/>
      <c r="HP565" s="104"/>
      <c r="HQ565" s="104"/>
      <c r="HR565" s="104"/>
      <c r="HS565" s="104"/>
      <c r="HT565" s="104"/>
      <c r="HU565" s="104"/>
      <c r="HV565" s="104"/>
      <c r="HW565" s="104"/>
      <c r="HX565" s="104"/>
      <c r="HY565" s="104"/>
      <c r="HZ565" s="104"/>
      <c r="IA565" s="104"/>
      <c r="IB565" s="104"/>
      <c r="IC565" s="104"/>
      <c r="ID565" s="104"/>
      <c r="IE565" s="104"/>
      <c r="IF565" s="104"/>
      <c r="IG565" s="104"/>
      <c r="IH565" s="104"/>
      <c r="II565" s="104"/>
      <c r="IJ565" s="104"/>
      <c r="IK565" s="104"/>
      <c r="IL565" s="104"/>
      <c r="IM565" s="104"/>
      <c r="IN565" s="104"/>
      <c r="IO565" s="104"/>
      <c r="IP565" s="104"/>
      <c r="IQ565" s="104"/>
      <c r="IR565" s="104"/>
      <c r="IS565" s="104"/>
      <c r="IT565" s="104"/>
      <c r="IU565" s="104"/>
      <c r="IV565" s="104"/>
      <c r="IW565" s="104"/>
      <c r="IX565" s="104"/>
      <c r="IY565" s="104"/>
      <c r="IZ565" s="104"/>
      <c r="JA565" s="104"/>
      <c r="JB565" s="104"/>
      <c r="JC565" s="104"/>
      <c r="JD565" s="104"/>
      <c r="JE565" s="104"/>
      <c r="JF565" s="104"/>
      <c r="JG565" s="104"/>
      <c r="JH565" s="104"/>
      <c r="JI565" s="104"/>
      <c r="JJ565" s="104"/>
      <c r="JK565" s="104"/>
      <c r="JL565" s="104"/>
      <c r="JM565" s="104"/>
      <c r="JN565" s="104"/>
      <c r="JO565" s="104"/>
      <c r="JP565" s="104"/>
      <c r="JQ565" s="104"/>
      <c r="JR565" s="104"/>
      <c r="JS565" s="104"/>
      <c r="JT565" s="104"/>
      <c r="JU565" s="104"/>
      <c r="JV565" s="104"/>
      <c r="JW565" s="104"/>
      <c r="JX565" s="104"/>
      <c r="JY565" s="104"/>
      <c r="JZ565" s="104"/>
      <c r="KA565" s="104"/>
      <c r="KB565" s="104"/>
      <c r="KC565" s="104"/>
      <c r="KD565" s="104"/>
      <c r="KE565" s="104"/>
      <c r="KF565" s="104"/>
      <c r="KG565" s="104"/>
      <c r="KH565" s="104"/>
      <c r="KI565" s="104"/>
      <c r="KJ565" s="104"/>
      <c r="KK565" s="104"/>
      <c r="KL565" s="104"/>
      <c r="KM565" s="104"/>
      <c r="KN565" s="104"/>
      <c r="KO565" s="104"/>
      <c r="KP565" s="104"/>
      <c r="KQ565" s="104"/>
      <c r="KR565" s="104"/>
      <c r="KS565" s="104"/>
      <c r="KT565" s="104"/>
      <c r="KU565" s="104"/>
      <c r="KV565" s="104"/>
      <c r="KW565" s="104"/>
      <c r="KX565" s="104"/>
      <c r="KY565" s="104"/>
      <c r="KZ565" s="104"/>
      <c r="LA565" s="104"/>
      <c r="LB565" s="104"/>
      <c r="LC565" s="104"/>
      <c r="LD565" s="104"/>
      <c r="LE565" s="104"/>
      <c r="LF565" s="104"/>
      <c r="LG565" s="104"/>
      <c r="LH565" s="104"/>
      <c r="LI565" s="104"/>
      <c r="LJ565" s="104"/>
      <c r="LK565" s="104"/>
      <c r="LL565" s="104"/>
      <c r="LM565" s="104"/>
      <c r="LN565" s="104"/>
      <c r="LO565" s="104"/>
      <c r="LP565" s="104"/>
      <c r="LQ565" s="104"/>
      <c r="LR565" s="104"/>
      <c r="LS565" s="104"/>
      <c r="LT565" s="104"/>
      <c r="LU565" s="104"/>
      <c r="LV565" s="104"/>
      <c r="LW565" s="104"/>
      <c r="LX565" s="104"/>
      <c r="LY565" s="104"/>
      <c r="LZ565" s="104"/>
      <c r="MA565" s="104"/>
      <c r="MB565" s="104"/>
      <c r="MC565" s="104"/>
      <c r="MD565" s="104"/>
      <c r="ME565" s="104"/>
      <c r="MF565" s="104"/>
      <c r="MG565" s="104"/>
      <c r="MH565" s="104"/>
      <c r="MI565" s="104"/>
      <c r="MJ565" s="104"/>
      <c r="MK565" s="104"/>
      <c r="ML565" s="104"/>
      <c r="MM565" s="104"/>
      <c r="MN565" s="104"/>
      <c r="MO565" s="104"/>
      <c r="MP565" s="104"/>
      <c r="MQ565" s="104"/>
      <c r="MR565" s="104"/>
      <c r="MS565" s="104"/>
      <c r="MT565" s="104"/>
      <c r="MU565" s="104"/>
      <c r="MV565" s="104"/>
      <c r="MW565" s="104"/>
      <c r="MX565" s="104"/>
      <c r="MY565" s="104"/>
      <c r="MZ565" s="104"/>
      <c r="NA565" s="104"/>
      <c r="NB565" s="104"/>
      <c r="NC565" s="104"/>
      <c r="ND565" s="104"/>
      <c r="NE565" s="104"/>
      <c r="NF565" s="104"/>
      <c r="NG565" s="104"/>
      <c r="NH565" s="104"/>
      <c r="NI565" s="104"/>
      <c r="NJ565" s="104"/>
      <c r="NK565" s="104"/>
      <c r="NL565" s="104"/>
      <c r="NM565" s="104"/>
      <c r="NN565" s="104"/>
      <c r="NO565" s="104"/>
      <c r="NP565" s="104"/>
      <c r="NQ565" s="104"/>
      <c r="NR565" s="104"/>
      <c r="NS565" s="104"/>
      <c r="NT565" s="104"/>
      <c r="NU565" s="104"/>
      <c r="NV565" s="104"/>
      <c r="NW565" s="104"/>
      <c r="NX565" s="104"/>
      <c r="NY565" s="104"/>
      <c r="NZ565" s="104"/>
      <c r="OA565" s="104"/>
      <c r="OB565" s="104"/>
      <c r="OC565" s="104"/>
      <c r="OD565" s="104"/>
      <c r="OE565" s="104"/>
      <c r="OF565" s="104"/>
      <c r="OG565" s="104"/>
      <c r="OH565" s="104"/>
      <c r="OI565" s="104"/>
      <c r="OJ565" s="104"/>
      <c r="OK565" s="104"/>
      <c r="OL565" s="104"/>
      <c r="OM565" s="104"/>
      <c r="ON565" s="104"/>
      <c r="OO565" s="104"/>
      <c r="OP565" s="104"/>
      <c r="OQ565" s="104"/>
      <c r="OR565" s="104"/>
      <c r="OS565" s="104"/>
      <c r="OT565" s="104"/>
      <c r="OU565" s="104"/>
      <c r="OV565" s="104"/>
      <c r="OW565" s="104"/>
      <c r="OX565" s="104"/>
      <c r="OY565" s="104"/>
      <c r="OZ565" s="104"/>
      <c r="PA565" s="104"/>
      <c r="PB565" s="104"/>
      <c r="PC565" s="104"/>
      <c r="PD565" s="104"/>
      <c r="PE565" s="104"/>
      <c r="PF565" s="104"/>
      <c r="PG565" s="104"/>
      <c r="PH565" s="104"/>
      <c r="PI565" s="104"/>
      <c r="PJ565" s="104"/>
      <c r="PK565" s="104"/>
      <c r="PL565" s="104"/>
      <c r="PM565" s="104"/>
      <c r="PN565" s="104"/>
      <c r="PO565" s="104"/>
      <c r="PP565" s="104"/>
      <c r="PQ565" s="104"/>
      <c r="PR565" s="104"/>
      <c r="PS565" s="104"/>
      <c r="PT565" s="104"/>
      <c r="PU565" s="104"/>
      <c r="PV565" s="104"/>
      <c r="PW565" s="104"/>
      <c r="PX565" s="104"/>
      <c r="PY565" s="104"/>
      <c r="PZ565" s="104"/>
      <c r="QA565" s="104"/>
      <c r="QB565" s="104"/>
      <c r="QC565" s="104"/>
      <c r="QD565" s="104"/>
      <c r="QE565" s="104"/>
      <c r="QF565" s="104"/>
      <c r="QG565" s="104"/>
      <c r="QH565" s="104"/>
      <c r="QI565" s="104"/>
      <c r="QJ565" s="104"/>
      <c r="QK565" s="104"/>
      <c r="QL565" s="104"/>
      <c r="QM565" s="104"/>
      <c r="QN565" s="104"/>
      <c r="QO565" s="104"/>
      <c r="QP565" s="104"/>
      <c r="QQ565" s="104"/>
      <c r="QR565" s="104"/>
      <c r="QS565" s="104"/>
      <c r="QT565" s="104"/>
      <c r="QU565" s="104"/>
      <c r="QV565" s="104"/>
      <c r="QW565" s="104"/>
      <c r="QX565" s="104"/>
      <c r="QY565" s="104"/>
      <c r="QZ565" s="104"/>
      <c r="RA565" s="104"/>
      <c r="RB565" s="104"/>
      <c r="RC565" s="104"/>
      <c r="RD565" s="104"/>
      <c r="RE565" s="104"/>
      <c r="RF565" s="104"/>
      <c r="RG565" s="65"/>
      <c r="RH565" s="65"/>
      <c r="RI565" s="65"/>
      <c r="RJ565" s="65"/>
      <c r="RK565" s="65"/>
      <c r="RL565" s="65"/>
      <c r="RM565" s="65"/>
      <c r="RN565" s="65"/>
      <c r="RO565" s="65"/>
      <c r="RP565" s="65"/>
      <c r="RQ565" s="65"/>
      <c r="RR565" s="65"/>
      <c r="RS565" s="65"/>
      <c r="RT565" s="65"/>
      <c r="RU565" s="65"/>
      <c r="RV565" s="65"/>
      <c r="RW565" s="65"/>
      <c r="RX565" s="65"/>
      <c r="RY565" s="65"/>
      <c r="RZ565" s="65"/>
      <c r="SA565" s="65"/>
      <c r="SB565" s="65"/>
      <c r="SC565" s="65"/>
      <c r="SD565" s="65"/>
      <c r="SE565" s="65"/>
      <c r="SF565" s="65"/>
      <c r="SG565" s="65"/>
      <c r="SH565" s="65"/>
      <c r="SI565" s="65"/>
      <c r="SJ565" s="65"/>
      <c r="SK565" s="65"/>
      <c r="SL565" s="65"/>
      <c r="SM565" s="65"/>
      <c r="SN565" s="65"/>
      <c r="SO565" s="65"/>
      <c r="SP565" s="65"/>
      <c r="SQ565" s="65"/>
      <c r="SR565" s="65"/>
      <c r="SS565" s="65"/>
      <c r="ST565" s="65"/>
      <c r="SU565" s="65"/>
      <c r="SV565" s="65"/>
      <c r="SW565" s="65"/>
      <c r="SX565" s="65"/>
      <c r="SY565" s="65"/>
      <c r="SZ565" s="65"/>
      <c r="TA565" s="65"/>
      <c r="TB565" s="65"/>
      <c r="TC565" s="65"/>
      <c r="TD565" s="65"/>
      <c r="TE565" s="65"/>
      <c r="TF565" s="65"/>
      <c r="TG565" s="65"/>
      <c r="TH565" s="65"/>
      <c r="TI565" s="65"/>
      <c r="TJ565" s="65"/>
      <c r="TK565" s="65"/>
      <c r="TL565" s="65"/>
      <c r="TM565" s="65"/>
      <c r="TN565" s="65"/>
      <c r="TO565" s="65"/>
      <c r="TP565" s="65"/>
      <c r="TQ565" s="65"/>
      <c r="TR565" s="65"/>
      <c r="TS565" s="65"/>
      <c r="TT565" s="65"/>
      <c r="TU565" s="65"/>
      <c r="TV565" s="65"/>
      <c r="TW565" s="65"/>
      <c r="TX565" s="65"/>
      <c r="TY565" s="65"/>
      <c r="TZ565" s="65"/>
      <c r="UA565" s="65"/>
      <c r="UB565" s="65"/>
      <c r="UC565" s="65"/>
      <c r="UD565" s="65"/>
      <c r="UE565" s="65"/>
      <c r="UF565" s="65"/>
      <c r="UG565" s="65"/>
      <c r="UH565" s="65"/>
    </row>
    <row r="566" spans="1:554" s="64" customFormat="1" x14ac:dyDescent="0.25">
      <c r="A566" s="137"/>
      <c r="B566" s="138" t="s">
        <v>64</v>
      </c>
      <c r="C566" s="221"/>
      <c r="D566" s="222">
        <v>0.3</v>
      </c>
      <c r="E566" s="215">
        <v>0.3</v>
      </c>
      <c r="F566" s="218"/>
      <c r="G566" s="219"/>
      <c r="H566" s="220"/>
      <c r="I566" s="219"/>
      <c r="J566" s="143"/>
      <c r="K566" s="214"/>
      <c r="L566" s="214"/>
      <c r="M566" s="214"/>
      <c r="N566" s="214"/>
      <c r="O566" s="214"/>
      <c r="P566" s="214"/>
      <c r="Q566" s="214"/>
      <c r="R566" s="214"/>
      <c r="S566" s="155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4"/>
      <c r="AG566" s="104"/>
      <c r="AH566" s="104"/>
      <c r="AI566" s="104"/>
      <c r="AJ566" s="104"/>
      <c r="AK566" s="104"/>
      <c r="AL566" s="104"/>
      <c r="AM566" s="104"/>
      <c r="AN566" s="104"/>
      <c r="AO566" s="104"/>
      <c r="AP566" s="104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104"/>
      <c r="BD566" s="104"/>
      <c r="BE566" s="104"/>
      <c r="BF566" s="104"/>
      <c r="BG566" s="104"/>
      <c r="BH566" s="104"/>
      <c r="BI566" s="104"/>
      <c r="BJ566" s="104"/>
      <c r="BK566" s="104"/>
      <c r="BL566" s="104"/>
      <c r="BM566" s="104"/>
      <c r="BN566" s="104"/>
      <c r="BO566" s="104"/>
      <c r="BP566" s="104"/>
      <c r="BQ566" s="104"/>
      <c r="BR566" s="104"/>
      <c r="BS566" s="104"/>
      <c r="BT566" s="104"/>
      <c r="BU566" s="104"/>
      <c r="BV566" s="104"/>
      <c r="BW566" s="104"/>
      <c r="BX566" s="104"/>
      <c r="BY566" s="104"/>
      <c r="BZ566" s="104"/>
      <c r="CA566" s="104"/>
      <c r="CB566" s="104"/>
      <c r="CC566" s="104"/>
      <c r="CD566" s="104"/>
      <c r="CE566" s="104"/>
      <c r="CF566" s="104"/>
      <c r="CG566" s="104"/>
      <c r="CH566" s="104"/>
      <c r="CI566" s="104"/>
      <c r="CJ566" s="104"/>
      <c r="CK566" s="104"/>
      <c r="CL566" s="104"/>
      <c r="CM566" s="104"/>
      <c r="CN566" s="104"/>
      <c r="CO566" s="104"/>
      <c r="CP566" s="104"/>
      <c r="CQ566" s="104"/>
      <c r="CR566" s="104"/>
      <c r="CS566" s="104"/>
      <c r="CT566" s="104"/>
      <c r="CU566" s="104"/>
      <c r="CV566" s="104"/>
      <c r="CW566" s="104"/>
      <c r="CX566" s="104"/>
      <c r="CY566" s="104"/>
      <c r="CZ566" s="104"/>
      <c r="DA566" s="104"/>
      <c r="DB566" s="104"/>
      <c r="DC566" s="104"/>
      <c r="DD566" s="104"/>
      <c r="DE566" s="104"/>
      <c r="DF566" s="104"/>
      <c r="DG566" s="104"/>
      <c r="DH566" s="104"/>
      <c r="DI566" s="104"/>
      <c r="DJ566" s="104"/>
      <c r="DK566" s="104"/>
      <c r="DL566" s="104"/>
      <c r="DM566" s="104"/>
      <c r="DN566" s="104"/>
      <c r="DO566" s="104"/>
      <c r="DP566" s="104"/>
      <c r="DQ566" s="104"/>
      <c r="DR566" s="104"/>
      <c r="DS566" s="104"/>
      <c r="DT566" s="104"/>
      <c r="DU566" s="104"/>
      <c r="DV566" s="104"/>
      <c r="DW566" s="104"/>
      <c r="DX566" s="104"/>
      <c r="DY566" s="104"/>
      <c r="DZ566" s="104"/>
      <c r="EA566" s="104"/>
      <c r="EB566" s="104"/>
      <c r="EC566" s="104"/>
      <c r="ED566" s="104"/>
      <c r="EE566" s="104"/>
      <c r="EF566" s="104"/>
      <c r="EG566" s="104"/>
      <c r="EH566" s="104"/>
      <c r="EI566" s="104"/>
      <c r="EJ566" s="104"/>
      <c r="EK566" s="104"/>
      <c r="EL566" s="104"/>
      <c r="EM566" s="104"/>
      <c r="EN566" s="104"/>
      <c r="EO566" s="104"/>
      <c r="EP566" s="104"/>
      <c r="EQ566" s="104"/>
      <c r="ER566" s="104"/>
      <c r="ES566" s="104"/>
      <c r="ET566" s="104"/>
      <c r="EU566" s="104"/>
      <c r="EV566" s="104"/>
      <c r="EW566" s="104"/>
      <c r="EX566" s="104"/>
      <c r="EY566" s="104"/>
      <c r="EZ566" s="104"/>
      <c r="FA566" s="104"/>
      <c r="FB566" s="104"/>
      <c r="FC566" s="104"/>
      <c r="FD566" s="104"/>
      <c r="FE566" s="104"/>
      <c r="FF566" s="104"/>
      <c r="FG566" s="104"/>
      <c r="FH566" s="104"/>
      <c r="FI566" s="104"/>
      <c r="FJ566" s="104"/>
      <c r="FK566" s="104"/>
      <c r="FL566" s="104"/>
      <c r="FM566" s="104"/>
      <c r="FN566" s="104"/>
      <c r="FO566" s="104"/>
      <c r="FP566" s="104"/>
      <c r="FQ566" s="104"/>
      <c r="FR566" s="104"/>
      <c r="FS566" s="104"/>
      <c r="FT566" s="104"/>
      <c r="FU566" s="104"/>
      <c r="FV566" s="104"/>
      <c r="FW566" s="104"/>
      <c r="FX566" s="104"/>
      <c r="FY566" s="104"/>
      <c r="FZ566" s="104"/>
      <c r="GA566" s="104"/>
      <c r="GB566" s="104"/>
      <c r="GC566" s="104"/>
      <c r="GD566" s="104"/>
      <c r="GE566" s="104"/>
      <c r="GF566" s="104"/>
      <c r="GG566" s="104"/>
      <c r="GH566" s="104"/>
      <c r="GI566" s="104"/>
      <c r="GJ566" s="104"/>
      <c r="GK566" s="104"/>
      <c r="GL566" s="104"/>
      <c r="GM566" s="104"/>
      <c r="GN566" s="104"/>
      <c r="GO566" s="104"/>
      <c r="GP566" s="104"/>
      <c r="GQ566" s="104"/>
      <c r="GR566" s="104"/>
      <c r="GS566" s="104"/>
      <c r="GT566" s="104"/>
      <c r="GU566" s="104"/>
      <c r="GV566" s="104"/>
      <c r="GW566" s="104"/>
      <c r="GX566" s="104"/>
      <c r="GY566" s="104"/>
      <c r="GZ566" s="104"/>
      <c r="HA566" s="104"/>
      <c r="HB566" s="104"/>
      <c r="HC566" s="104"/>
      <c r="HD566" s="104"/>
      <c r="HE566" s="104"/>
      <c r="HF566" s="104"/>
      <c r="HG566" s="104"/>
      <c r="HH566" s="104"/>
      <c r="HI566" s="104"/>
      <c r="HJ566" s="104"/>
      <c r="HK566" s="104"/>
      <c r="HL566" s="104"/>
      <c r="HM566" s="104"/>
      <c r="HN566" s="104"/>
      <c r="HO566" s="104"/>
      <c r="HP566" s="104"/>
      <c r="HQ566" s="104"/>
      <c r="HR566" s="104"/>
      <c r="HS566" s="104"/>
      <c r="HT566" s="104"/>
      <c r="HU566" s="104"/>
      <c r="HV566" s="104"/>
      <c r="HW566" s="104"/>
      <c r="HX566" s="104"/>
      <c r="HY566" s="104"/>
      <c r="HZ566" s="104"/>
      <c r="IA566" s="104"/>
      <c r="IB566" s="104"/>
      <c r="IC566" s="104"/>
      <c r="ID566" s="104"/>
      <c r="IE566" s="104"/>
      <c r="IF566" s="104"/>
      <c r="IG566" s="104"/>
      <c r="IH566" s="104"/>
      <c r="II566" s="104"/>
      <c r="IJ566" s="104"/>
      <c r="IK566" s="104"/>
      <c r="IL566" s="104"/>
      <c r="IM566" s="104"/>
      <c r="IN566" s="104"/>
      <c r="IO566" s="104"/>
      <c r="IP566" s="104"/>
      <c r="IQ566" s="104"/>
      <c r="IR566" s="104"/>
      <c r="IS566" s="104"/>
      <c r="IT566" s="104"/>
      <c r="IU566" s="104"/>
      <c r="IV566" s="104"/>
      <c r="IW566" s="104"/>
      <c r="IX566" s="104"/>
      <c r="IY566" s="104"/>
      <c r="IZ566" s="104"/>
      <c r="JA566" s="104"/>
      <c r="JB566" s="104"/>
      <c r="JC566" s="104"/>
      <c r="JD566" s="104"/>
      <c r="JE566" s="104"/>
      <c r="JF566" s="104"/>
      <c r="JG566" s="104"/>
      <c r="JH566" s="104"/>
      <c r="JI566" s="104"/>
      <c r="JJ566" s="104"/>
      <c r="JK566" s="104"/>
      <c r="JL566" s="104"/>
      <c r="JM566" s="104"/>
      <c r="JN566" s="104"/>
      <c r="JO566" s="104"/>
      <c r="JP566" s="104"/>
      <c r="JQ566" s="104"/>
      <c r="JR566" s="104"/>
      <c r="JS566" s="104"/>
      <c r="JT566" s="104"/>
      <c r="JU566" s="104"/>
      <c r="JV566" s="104"/>
      <c r="JW566" s="104"/>
      <c r="JX566" s="104"/>
      <c r="JY566" s="104"/>
      <c r="JZ566" s="104"/>
      <c r="KA566" s="104"/>
      <c r="KB566" s="104"/>
      <c r="KC566" s="104"/>
      <c r="KD566" s="104"/>
      <c r="KE566" s="104"/>
      <c r="KF566" s="104"/>
      <c r="KG566" s="104"/>
      <c r="KH566" s="104"/>
      <c r="KI566" s="104"/>
      <c r="KJ566" s="104"/>
      <c r="KK566" s="104"/>
      <c r="KL566" s="104"/>
      <c r="KM566" s="104"/>
      <c r="KN566" s="104"/>
      <c r="KO566" s="104"/>
      <c r="KP566" s="104"/>
      <c r="KQ566" s="104"/>
      <c r="KR566" s="104"/>
      <c r="KS566" s="104"/>
      <c r="KT566" s="104"/>
      <c r="KU566" s="104"/>
      <c r="KV566" s="104"/>
      <c r="KW566" s="104"/>
      <c r="KX566" s="104"/>
      <c r="KY566" s="104"/>
      <c r="KZ566" s="104"/>
      <c r="LA566" s="104"/>
      <c r="LB566" s="104"/>
      <c r="LC566" s="104"/>
      <c r="LD566" s="104"/>
      <c r="LE566" s="104"/>
      <c r="LF566" s="104"/>
      <c r="LG566" s="104"/>
      <c r="LH566" s="104"/>
      <c r="LI566" s="104"/>
      <c r="LJ566" s="104"/>
      <c r="LK566" s="104"/>
      <c r="LL566" s="104"/>
      <c r="LM566" s="104"/>
      <c r="LN566" s="104"/>
      <c r="LO566" s="104"/>
      <c r="LP566" s="104"/>
      <c r="LQ566" s="104"/>
      <c r="LR566" s="104"/>
      <c r="LS566" s="104"/>
      <c r="LT566" s="104"/>
      <c r="LU566" s="104"/>
      <c r="LV566" s="104"/>
      <c r="LW566" s="104"/>
      <c r="LX566" s="104"/>
      <c r="LY566" s="104"/>
      <c r="LZ566" s="104"/>
      <c r="MA566" s="104"/>
      <c r="MB566" s="104"/>
      <c r="MC566" s="104"/>
      <c r="MD566" s="104"/>
      <c r="ME566" s="104"/>
      <c r="MF566" s="104"/>
      <c r="MG566" s="104"/>
      <c r="MH566" s="104"/>
      <c r="MI566" s="104"/>
      <c r="MJ566" s="104"/>
      <c r="MK566" s="104"/>
      <c r="ML566" s="104"/>
      <c r="MM566" s="104"/>
      <c r="MN566" s="104"/>
      <c r="MO566" s="104"/>
      <c r="MP566" s="104"/>
      <c r="MQ566" s="104"/>
      <c r="MR566" s="104"/>
      <c r="MS566" s="104"/>
      <c r="MT566" s="104"/>
      <c r="MU566" s="104"/>
      <c r="MV566" s="104"/>
      <c r="MW566" s="104"/>
      <c r="MX566" s="104"/>
      <c r="MY566" s="104"/>
      <c r="MZ566" s="104"/>
      <c r="NA566" s="104"/>
      <c r="NB566" s="104"/>
      <c r="NC566" s="104"/>
      <c r="ND566" s="104"/>
      <c r="NE566" s="104"/>
      <c r="NF566" s="104"/>
      <c r="NG566" s="104"/>
      <c r="NH566" s="104"/>
      <c r="NI566" s="104"/>
      <c r="NJ566" s="104"/>
      <c r="NK566" s="104"/>
      <c r="NL566" s="104"/>
      <c r="NM566" s="104"/>
      <c r="NN566" s="104"/>
      <c r="NO566" s="104"/>
      <c r="NP566" s="104"/>
      <c r="NQ566" s="104"/>
      <c r="NR566" s="104"/>
      <c r="NS566" s="104"/>
      <c r="NT566" s="104"/>
      <c r="NU566" s="104"/>
      <c r="NV566" s="104"/>
      <c r="NW566" s="104"/>
      <c r="NX566" s="104"/>
      <c r="NY566" s="104"/>
      <c r="NZ566" s="104"/>
      <c r="OA566" s="104"/>
      <c r="OB566" s="104"/>
      <c r="OC566" s="104"/>
      <c r="OD566" s="104"/>
      <c r="OE566" s="104"/>
      <c r="OF566" s="104"/>
      <c r="OG566" s="104"/>
      <c r="OH566" s="104"/>
      <c r="OI566" s="104"/>
      <c r="OJ566" s="104"/>
      <c r="OK566" s="104"/>
      <c r="OL566" s="104"/>
      <c r="OM566" s="104"/>
      <c r="ON566" s="104"/>
      <c r="OO566" s="104"/>
      <c r="OP566" s="104"/>
      <c r="OQ566" s="104"/>
      <c r="OR566" s="104"/>
      <c r="OS566" s="104"/>
      <c r="OT566" s="104"/>
      <c r="OU566" s="104"/>
      <c r="OV566" s="104"/>
      <c r="OW566" s="104"/>
      <c r="OX566" s="104"/>
      <c r="OY566" s="104"/>
      <c r="OZ566" s="104"/>
      <c r="PA566" s="104"/>
      <c r="PB566" s="104"/>
      <c r="PC566" s="104"/>
      <c r="PD566" s="104"/>
      <c r="PE566" s="104"/>
      <c r="PF566" s="104"/>
      <c r="PG566" s="104"/>
      <c r="PH566" s="104"/>
      <c r="PI566" s="104"/>
      <c r="PJ566" s="104"/>
      <c r="PK566" s="104"/>
      <c r="PL566" s="104"/>
      <c r="PM566" s="104"/>
      <c r="PN566" s="104"/>
      <c r="PO566" s="104"/>
      <c r="PP566" s="104"/>
      <c r="PQ566" s="104"/>
      <c r="PR566" s="104"/>
      <c r="PS566" s="104"/>
      <c r="PT566" s="104"/>
      <c r="PU566" s="104"/>
      <c r="PV566" s="104"/>
      <c r="PW566" s="104"/>
      <c r="PX566" s="104"/>
      <c r="PY566" s="104"/>
      <c r="PZ566" s="104"/>
      <c r="QA566" s="104"/>
      <c r="QB566" s="104"/>
      <c r="QC566" s="104"/>
      <c r="QD566" s="104"/>
      <c r="QE566" s="104"/>
      <c r="QF566" s="104"/>
      <c r="QG566" s="104"/>
      <c r="QH566" s="104"/>
      <c r="QI566" s="104"/>
      <c r="QJ566" s="104"/>
      <c r="QK566" s="104"/>
      <c r="QL566" s="104"/>
      <c r="QM566" s="104"/>
      <c r="QN566" s="104"/>
      <c r="QO566" s="104"/>
      <c r="QP566" s="104"/>
      <c r="QQ566" s="104"/>
      <c r="QR566" s="104"/>
      <c r="QS566" s="104"/>
      <c r="QT566" s="104"/>
      <c r="QU566" s="104"/>
      <c r="QV566" s="104"/>
      <c r="QW566" s="104"/>
      <c r="QX566" s="104"/>
      <c r="QY566" s="104"/>
      <c r="QZ566" s="104"/>
      <c r="RA566" s="104"/>
      <c r="RB566" s="104"/>
      <c r="RC566" s="104"/>
      <c r="RD566" s="104"/>
      <c r="RE566" s="104"/>
      <c r="RF566" s="104"/>
      <c r="RG566" s="65"/>
      <c r="RH566" s="65"/>
      <c r="RI566" s="65"/>
      <c r="RJ566" s="65"/>
      <c r="RK566" s="65"/>
      <c r="RL566" s="65"/>
      <c r="RM566" s="65"/>
      <c r="RN566" s="65"/>
      <c r="RO566" s="65"/>
      <c r="RP566" s="65"/>
      <c r="RQ566" s="65"/>
      <c r="RR566" s="65"/>
      <c r="RS566" s="65"/>
      <c r="RT566" s="65"/>
      <c r="RU566" s="65"/>
      <c r="RV566" s="65"/>
      <c r="RW566" s="65"/>
      <c r="RX566" s="65"/>
      <c r="RY566" s="65"/>
      <c r="RZ566" s="65"/>
      <c r="SA566" s="65"/>
      <c r="SB566" s="65"/>
      <c r="SC566" s="65"/>
      <c r="SD566" s="65"/>
      <c r="SE566" s="65"/>
      <c r="SF566" s="65"/>
      <c r="SG566" s="65"/>
      <c r="SH566" s="65"/>
      <c r="SI566" s="65"/>
      <c r="SJ566" s="65"/>
      <c r="SK566" s="65"/>
      <c r="SL566" s="65"/>
      <c r="SM566" s="65"/>
      <c r="SN566" s="65"/>
      <c r="SO566" s="65"/>
      <c r="SP566" s="65"/>
      <c r="SQ566" s="65"/>
      <c r="SR566" s="65"/>
      <c r="SS566" s="65"/>
      <c r="ST566" s="65"/>
      <c r="SU566" s="65"/>
      <c r="SV566" s="65"/>
      <c r="SW566" s="65"/>
      <c r="SX566" s="65"/>
      <c r="SY566" s="65"/>
      <c r="SZ566" s="65"/>
      <c r="TA566" s="65"/>
      <c r="TB566" s="65"/>
      <c r="TC566" s="65"/>
      <c r="TD566" s="65"/>
      <c r="TE566" s="65"/>
      <c r="TF566" s="65"/>
      <c r="TG566" s="65"/>
      <c r="TH566" s="65"/>
      <c r="TI566" s="65"/>
      <c r="TJ566" s="65"/>
      <c r="TK566" s="65"/>
      <c r="TL566" s="65"/>
      <c r="TM566" s="65"/>
      <c r="TN566" s="65"/>
      <c r="TO566" s="65"/>
      <c r="TP566" s="65"/>
      <c r="TQ566" s="65"/>
      <c r="TR566" s="65"/>
      <c r="TS566" s="65"/>
      <c r="TT566" s="65"/>
      <c r="TU566" s="65"/>
      <c r="TV566" s="65"/>
      <c r="TW566" s="65"/>
      <c r="TX566" s="65"/>
      <c r="TY566" s="65"/>
      <c r="TZ566" s="65"/>
      <c r="UA566" s="65"/>
      <c r="UB566" s="65"/>
      <c r="UC566" s="65"/>
      <c r="UD566" s="65"/>
      <c r="UE566" s="65"/>
      <c r="UF566" s="65"/>
      <c r="UG566" s="65"/>
      <c r="UH566" s="65"/>
    </row>
    <row r="567" spans="1:554" s="64" customFormat="1" x14ac:dyDescent="0.25">
      <c r="A567" s="137"/>
      <c r="B567" s="138" t="s">
        <v>318</v>
      </c>
      <c r="C567" s="221"/>
      <c r="D567" s="222">
        <v>7.2</v>
      </c>
      <c r="E567" s="215">
        <v>7.2</v>
      </c>
      <c r="F567" s="218"/>
      <c r="G567" s="218"/>
      <c r="H567" s="220"/>
      <c r="I567" s="218"/>
      <c r="J567" s="143"/>
      <c r="K567" s="214"/>
      <c r="L567" s="214"/>
      <c r="M567" s="214"/>
      <c r="N567" s="214"/>
      <c r="O567" s="214"/>
      <c r="P567" s="214"/>
      <c r="Q567" s="214"/>
      <c r="R567" s="214"/>
      <c r="S567" s="155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4"/>
      <c r="AG567" s="104"/>
      <c r="AH567" s="104"/>
      <c r="AI567" s="104"/>
      <c r="AJ567" s="104"/>
      <c r="AK567" s="104"/>
      <c r="AL567" s="104"/>
      <c r="AM567" s="104"/>
      <c r="AN567" s="104"/>
      <c r="AO567" s="104"/>
      <c r="AP567" s="104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104"/>
      <c r="BD567" s="104"/>
      <c r="BE567" s="104"/>
      <c r="BF567" s="104"/>
      <c r="BG567" s="104"/>
      <c r="BH567" s="104"/>
      <c r="BI567" s="104"/>
      <c r="BJ567" s="104"/>
      <c r="BK567" s="104"/>
      <c r="BL567" s="104"/>
      <c r="BM567" s="104"/>
      <c r="BN567" s="104"/>
      <c r="BO567" s="104"/>
      <c r="BP567" s="104"/>
      <c r="BQ567" s="104"/>
      <c r="BR567" s="104"/>
      <c r="BS567" s="104"/>
      <c r="BT567" s="104"/>
      <c r="BU567" s="104"/>
      <c r="BV567" s="104"/>
      <c r="BW567" s="104"/>
      <c r="BX567" s="104"/>
      <c r="BY567" s="104"/>
      <c r="BZ567" s="104"/>
      <c r="CA567" s="104"/>
      <c r="CB567" s="104"/>
      <c r="CC567" s="104"/>
      <c r="CD567" s="104"/>
      <c r="CE567" s="104"/>
      <c r="CF567" s="104"/>
      <c r="CG567" s="104"/>
      <c r="CH567" s="104"/>
      <c r="CI567" s="104"/>
      <c r="CJ567" s="104"/>
      <c r="CK567" s="104"/>
      <c r="CL567" s="104"/>
      <c r="CM567" s="104"/>
      <c r="CN567" s="104"/>
      <c r="CO567" s="104"/>
      <c r="CP567" s="104"/>
      <c r="CQ567" s="104"/>
      <c r="CR567" s="104"/>
      <c r="CS567" s="104"/>
      <c r="CT567" s="104"/>
      <c r="CU567" s="104"/>
      <c r="CV567" s="104"/>
      <c r="CW567" s="104"/>
      <c r="CX567" s="104"/>
      <c r="CY567" s="104"/>
      <c r="CZ567" s="104"/>
      <c r="DA567" s="104"/>
      <c r="DB567" s="104"/>
      <c r="DC567" s="104"/>
      <c r="DD567" s="104"/>
      <c r="DE567" s="104"/>
      <c r="DF567" s="104"/>
      <c r="DG567" s="104"/>
      <c r="DH567" s="104"/>
      <c r="DI567" s="104"/>
      <c r="DJ567" s="104"/>
      <c r="DK567" s="104"/>
      <c r="DL567" s="104"/>
      <c r="DM567" s="104"/>
      <c r="DN567" s="104"/>
      <c r="DO567" s="104"/>
      <c r="DP567" s="104"/>
      <c r="DQ567" s="104"/>
      <c r="DR567" s="104"/>
      <c r="DS567" s="104"/>
      <c r="DT567" s="104"/>
      <c r="DU567" s="104"/>
      <c r="DV567" s="104"/>
      <c r="DW567" s="104"/>
      <c r="DX567" s="104"/>
      <c r="DY567" s="104"/>
      <c r="DZ567" s="104"/>
      <c r="EA567" s="104"/>
      <c r="EB567" s="104"/>
      <c r="EC567" s="104"/>
      <c r="ED567" s="104"/>
      <c r="EE567" s="104"/>
      <c r="EF567" s="104"/>
      <c r="EG567" s="104"/>
      <c r="EH567" s="104"/>
      <c r="EI567" s="104"/>
      <c r="EJ567" s="104"/>
      <c r="EK567" s="104"/>
      <c r="EL567" s="104"/>
      <c r="EM567" s="104"/>
      <c r="EN567" s="104"/>
      <c r="EO567" s="104"/>
      <c r="EP567" s="104"/>
      <c r="EQ567" s="104"/>
      <c r="ER567" s="104"/>
      <c r="ES567" s="104"/>
      <c r="ET567" s="104"/>
      <c r="EU567" s="104"/>
      <c r="EV567" s="104"/>
      <c r="EW567" s="104"/>
      <c r="EX567" s="104"/>
      <c r="EY567" s="104"/>
      <c r="EZ567" s="104"/>
      <c r="FA567" s="104"/>
      <c r="FB567" s="104"/>
      <c r="FC567" s="104"/>
      <c r="FD567" s="104"/>
      <c r="FE567" s="104"/>
      <c r="FF567" s="104"/>
      <c r="FG567" s="104"/>
      <c r="FH567" s="104"/>
      <c r="FI567" s="104"/>
      <c r="FJ567" s="104"/>
      <c r="FK567" s="104"/>
      <c r="FL567" s="104"/>
      <c r="FM567" s="104"/>
      <c r="FN567" s="104"/>
      <c r="FO567" s="104"/>
      <c r="FP567" s="104"/>
      <c r="FQ567" s="104"/>
      <c r="FR567" s="104"/>
      <c r="FS567" s="104"/>
      <c r="FT567" s="104"/>
      <c r="FU567" s="104"/>
      <c r="FV567" s="104"/>
      <c r="FW567" s="104"/>
      <c r="FX567" s="104"/>
      <c r="FY567" s="104"/>
      <c r="FZ567" s="104"/>
      <c r="GA567" s="104"/>
      <c r="GB567" s="104"/>
      <c r="GC567" s="104"/>
      <c r="GD567" s="104"/>
      <c r="GE567" s="104"/>
      <c r="GF567" s="104"/>
      <c r="GG567" s="104"/>
      <c r="GH567" s="104"/>
      <c r="GI567" s="104"/>
      <c r="GJ567" s="104"/>
      <c r="GK567" s="104"/>
      <c r="GL567" s="104"/>
      <c r="GM567" s="104"/>
      <c r="GN567" s="104"/>
      <c r="GO567" s="104"/>
      <c r="GP567" s="104"/>
      <c r="GQ567" s="104"/>
      <c r="GR567" s="104"/>
      <c r="GS567" s="104"/>
      <c r="GT567" s="104"/>
      <c r="GU567" s="104"/>
      <c r="GV567" s="104"/>
      <c r="GW567" s="104"/>
      <c r="GX567" s="104"/>
      <c r="GY567" s="104"/>
      <c r="GZ567" s="104"/>
      <c r="HA567" s="104"/>
      <c r="HB567" s="104"/>
      <c r="HC567" s="104"/>
      <c r="HD567" s="104"/>
      <c r="HE567" s="104"/>
      <c r="HF567" s="104"/>
      <c r="HG567" s="104"/>
      <c r="HH567" s="104"/>
      <c r="HI567" s="104"/>
      <c r="HJ567" s="104"/>
      <c r="HK567" s="104"/>
      <c r="HL567" s="104"/>
      <c r="HM567" s="104"/>
      <c r="HN567" s="104"/>
      <c r="HO567" s="104"/>
      <c r="HP567" s="104"/>
      <c r="HQ567" s="104"/>
      <c r="HR567" s="104"/>
      <c r="HS567" s="104"/>
      <c r="HT567" s="104"/>
      <c r="HU567" s="104"/>
      <c r="HV567" s="104"/>
      <c r="HW567" s="104"/>
      <c r="HX567" s="104"/>
      <c r="HY567" s="104"/>
      <c r="HZ567" s="104"/>
      <c r="IA567" s="104"/>
      <c r="IB567" s="104"/>
      <c r="IC567" s="104"/>
      <c r="ID567" s="104"/>
      <c r="IE567" s="104"/>
      <c r="IF567" s="104"/>
      <c r="IG567" s="104"/>
      <c r="IH567" s="104"/>
      <c r="II567" s="104"/>
      <c r="IJ567" s="104"/>
      <c r="IK567" s="104"/>
      <c r="IL567" s="104"/>
      <c r="IM567" s="104"/>
      <c r="IN567" s="104"/>
      <c r="IO567" s="104"/>
      <c r="IP567" s="104"/>
      <c r="IQ567" s="104"/>
      <c r="IR567" s="104"/>
      <c r="IS567" s="104"/>
      <c r="IT567" s="104"/>
      <c r="IU567" s="104"/>
      <c r="IV567" s="104"/>
      <c r="IW567" s="104"/>
      <c r="IX567" s="104"/>
      <c r="IY567" s="104"/>
      <c r="IZ567" s="104"/>
      <c r="JA567" s="104"/>
      <c r="JB567" s="104"/>
      <c r="JC567" s="104"/>
      <c r="JD567" s="104"/>
      <c r="JE567" s="104"/>
      <c r="JF567" s="104"/>
      <c r="JG567" s="104"/>
      <c r="JH567" s="104"/>
      <c r="JI567" s="104"/>
      <c r="JJ567" s="104"/>
      <c r="JK567" s="104"/>
      <c r="JL567" s="104"/>
      <c r="JM567" s="104"/>
      <c r="JN567" s="104"/>
      <c r="JO567" s="104"/>
      <c r="JP567" s="104"/>
      <c r="JQ567" s="104"/>
      <c r="JR567" s="104"/>
      <c r="JS567" s="104"/>
      <c r="JT567" s="104"/>
      <c r="JU567" s="104"/>
      <c r="JV567" s="104"/>
      <c r="JW567" s="104"/>
      <c r="JX567" s="104"/>
      <c r="JY567" s="104"/>
      <c r="JZ567" s="104"/>
      <c r="KA567" s="104"/>
      <c r="KB567" s="104"/>
      <c r="KC567" s="104"/>
      <c r="KD567" s="104"/>
      <c r="KE567" s="104"/>
      <c r="KF567" s="104"/>
      <c r="KG567" s="104"/>
      <c r="KH567" s="104"/>
      <c r="KI567" s="104"/>
      <c r="KJ567" s="104"/>
      <c r="KK567" s="104"/>
      <c r="KL567" s="104"/>
      <c r="KM567" s="104"/>
      <c r="KN567" s="104"/>
      <c r="KO567" s="104"/>
      <c r="KP567" s="104"/>
      <c r="KQ567" s="104"/>
      <c r="KR567" s="104"/>
      <c r="KS567" s="104"/>
      <c r="KT567" s="104"/>
      <c r="KU567" s="104"/>
      <c r="KV567" s="104"/>
      <c r="KW567" s="104"/>
      <c r="KX567" s="104"/>
      <c r="KY567" s="104"/>
      <c r="KZ567" s="104"/>
      <c r="LA567" s="104"/>
      <c r="LB567" s="104"/>
      <c r="LC567" s="104"/>
      <c r="LD567" s="104"/>
      <c r="LE567" s="104"/>
      <c r="LF567" s="104"/>
      <c r="LG567" s="104"/>
      <c r="LH567" s="104"/>
      <c r="LI567" s="104"/>
      <c r="LJ567" s="104"/>
      <c r="LK567" s="104"/>
      <c r="LL567" s="104"/>
      <c r="LM567" s="104"/>
      <c r="LN567" s="104"/>
      <c r="LO567" s="104"/>
      <c r="LP567" s="104"/>
      <c r="LQ567" s="104"/>
      <c r="LR567" s="104"/>
      <c r="LS567" s="104"/>
      <c r="LT567" s="104"/>
      <c r="LU567" s="104"/>
      <c r="LV567" s="104"/>
      <c r="LW567" s="104"/>
      <c r="LX567" s="104"/>
      <c r="LY567" s="104"/>
      <c r="LZ567" s="104"/>
      <c r="MA567" s="104"/>
      <c r="MB567" s="104"/>
      <c r="MC567" s="104"/>
      <c r="MD567" s="104"/>
      <c r="ME567" s="104"/>
      <c r="MF567" s="104"/>
      <c r="MG567" s="104"/>
      <c r="MH567" s="104"/>
      <c r="MI567" s="104"/>
      <c r="MJ567" s="104"/>
      <c r="MK567" s="104"/>
      <c r="ML567" s="104"/>
      <c r="MM567" s="104"/>
      <c r="MN567" s="104"/>
      <c r="MO567" s="104"/>
      <c r="MP567" s="104"/>
      <c r="MQ567" s="104"/>
      <c r="MR567" s="104"/>
      <c r="MS567" s="104"/>
      <c r="MT567" s="104"/>
      <c r="MU567" s="104"/>
      <c r="MV567" s="104"/>
      <c r="MW567" s="104"/>
      <c r="MX567" s="104"/>
      <c r="MY567" s="104"/>
      <c r="MZ567" s="104"/>
      <c r="NA567" s="104"/>
      <c r="NB567" s="104"/>
      <c r="NC567" s="104"/>
      <c r="ND567" s="104"/>
      <c r="NE567" s="104"/>
      <c r="NF567" s="104"/>
      <c r="NG567" s="104"/>
      <c r="NH567" s="104"/>
      <c r="NI567" s="104"/>
      <c r="NJ567" s="104"/>
      <c r="NK567" s="104"/>
      <c r="NL567" s="104"/>
      <c r="NM567" s="104"/>
      <c r="NN567" s="104"/>
      <c r="NO567" s="104"/>
      <c r="NP567" s="104"/>
      <c r="NQ567" s="104"/>
      <c r="NR567" s="104"/>
      <c r="NS567" s="104"/>
      <c r="NT567" s="104"/>
      <c r="NU567" s="104"/>
      <c r="NV567" s="104"/>
      <c r="NW567" s="104"/>
      <c r="NX567" s="104"/>
      <c r="NY567" s="104"/>
      <c r="NZ567" s="104"/>
      <c r="OA567" s="104"/>
      <c r="OB567" s="104"/>
      <c r="OC567" s="104"/>
      <c r="OD567" s="104"/>
      <c r="OE567" s="104"/>
      <c r="OF567" s="104"/>
      <c r="OG567" s="104"/>
      <c r="OH567" s="104"/>
      <c r="OI567" s="104"/>
      <c r="OJ567" s="104"/>
      <c r="OK567" s="104"/>
      <c r="OL567" s="104"/>
      <c r="OM567" s="104"/>
      <c r="ON567" s="104"/>
      <c r="OO567" s="104"/>
      <c r="OP567" s="104"/>
      <c r="OQ567" s="104"/>
      <c r="OR567" s="104"/>
      <c r="OS567" s="104"/>
      <c r="OT567" s="104"/>
      <c r="OU567" s="104"/>
      <c r="OV567" s="104"/>
      <c r="OW567" s="104"/>
      <c r="OX567" s="104"/>
      <c r="OY567" s="104"/>
      <c r="OZ567" s="104"/>
      <c r="PA567" s="104"/>
      <c r="PB567" s="104"/>
      <c r="PC567" s="104"/>
      <c r="PD567" s="104"/>
      <c r="PE567" s="104"/>
      <c r="PF567" s="104"/>
      <c r="PG567" s="104"/>
      <c r="PH567" s="104"/>
      <c r="PI567" s="104"/>
      <c r="PJ567" s="104"/>
      <c r="PK567" s="104"/>
      <c r="PL567" s="104"/>
      <c r="PM567" s="104"/>
      <c r="PN567" s="104"/>
      <c r="PO567" s="104"/>
      <c r="PP567" s="104"/>
      <c r="PQ567" s="104"/>
      <c r="PR567" s="104"/>
      <c r="PS567" s="104"/>
      <c r="PT567" s="104"/>
      <c r="PU567" s="104"/>
      <c r="PV567" s="104"/>
      <c r="PW567" s="104"/>
      <c r="PX567" s="104"/>
      <c r="PY567" s="104"/>
      <c r="PZ567" s="104"/>
      <c r="QA567" s="104"/>
      <c r="QB567" s="104"/>
      <c r="QC567" s="104"/>
      <c r="QD567" s="104"/>
      <c r="QE567" s="104"/>
      <c r="QF567" s="104"/>
      <c r="QG567" s="104"/>
      <c r="QH567" s="104"/>
      <c r="QI567" s="104"/>
      <c r="QJ567" s="104"/>
      <c r="QK567" s="104"/>
      <c r="QL567" s="104"/>
      <c r="QM567" s="104"/>
      <c r="QN567" s="104"/>
      <c r="QO567" s="104"/>
      <c r="QP567" s="104"/>
      <c r="QQ567" s="104"/>
      <c r="QR567" s="104"/>
      <c r="QS567" s="104"/>
      <c r="QT567" s="104"/>
      <c r="QU567" s="104"/>
      <c r="QV567" s="104"/>
      <c r="QW567" s="104"/>
      <c r="QX567" s="104"/>
      <c r="QY567" s="104"/>
      <c r="QZ567" s="104"/>
      <c r="RA567" s="104"/>
      <c r="RB567" s="104"/>
      <c r="RC567" s="104"/>
      <c r="RD567" s="104"/>
      <c r="RE567" s="104"/>
      <c r="RF567" s="104"/>
      <c r="RG567" s="65"/>
      <c r="RH567" s="65"/>
      <c r="RI567" s="65"/>
      <c r="RJ567" s="65"/>
      <c r="RK567" s="65"/>
      <c r="RL567" s="65"/>
      <c r="RM567" s="65"/>
      <c r="RN567" s="65"/>
      <c r="RO567" s="65"/>
      <c r="RP567" s="65"/>
      <c r="RQ567" s="65"/>
      <c r="RR567" s="65"/>
      <c r="RS567" s="65"/>
      <c r="RT567" s="65"/>
      <c r="RU567" s="65"/>
      <c r="RV567" s="65"/>
      <c r="RW567" s="65"/>
      <c r="RX567" s="65"/>
      <c r="RY567" s="65"/>
      <c r="RZ567" s="65"/>
      <c r="SA567" s="65"/>
      <c r="SB567" s="65"/>
      <c r="SC567" s="65"/>
      <c r="SD567" s="65"/>
      <c r="SE567" s="65"/>
      <c r="SF567" s="65"/>
      <c r="SG567" s="65"/>
      <c r="SH567" s="65"/>
      <c r="SI567" s="65"/>
      <c r="SJ567" s="65"/>
      <c r="SK567" s="65"/>
      <c r="SL567" s="65"/>
      <c r="SM567" s="65"/>
      <c r="SN567" s="65"/>
      <c r="SO567" s="65"/>
      <c r="SP567" s="65"/>
      <c r="SQ567" s="65"/>
      <c r="SR567" s="65"/>
      <c r="SS567" s="65"/>
      <c r="ST567" s="65"/>
      <c r="SU567" s="65"/>
      <c r="SV567" s="65"/>
      <c r="SW567" s="65"/>
      <c r="SX567" s="65"/>
      <c r="SY567" s="65"/>
      <c r="SZ567" s="65"/>
      <c r="TA567" s="65"/>
      <c r="TB567" s="65"/>
      <c r="TC567" s="65"/>
      <c r="TD567" s="65"/>
      <c r="TE567" s="65"/>
      <c r="TF567" s="65"/>
      <c r="TG567" s="65"/>
      <c r="TH567" s="65"/>
      <c r="TI567" s="65"/>
      <c r="TJ567" s="65"/>
      <c r="TK567" s="65"/>
      <c r="TL567" s="65"/>
      <c r="TM567" s="65"/>
      <c r="TN567" s="65"/>
      <c r="TO567" s="65"/>
      <c r="TP567" s="65"/>
      <c r="TQ567" s="65"/>
      <c r="TR567" s="65"/>
      <c r="TS567" s="65"/>
      <c r="TT567" s="65"/>
      <c r="TU567" s="65"/>
      <c r="TV567" s="65"/>
      <c r="TW567" s="65"/>
      <c r="TX567" s="65"/>
      <c r="TY567" s="65"/>
      <c r="TZ567" s="65"/>
      <c r="UA567" s="65"/>
      <c r="UB567" s="65"/>
      <c r="UC567" s="65"/>
      <c r="UD567" s="65"/>
      <c r="UE567" s="65"/>
      <c r="UF567" s="65"/>
      <c r="UG567" s="65"/>
      <c r="UH567" s="65"/>
    </row>
    <row r="568" spans="1:554" s="64" customFormat="1" x14ac:dyDescent="0.25">
      <c r="A568" s="137"/>
      <c r="B568" s="138" t="s">
        <v>54</v>
      </c>
      <c r="C568" s="221"/>
      <c r="D568" s="222">
        <v>7</v>
      </c>
      <c r="E568" s="215">
        <v>7</v>
      </c>
      <c r="F568" s="218"/>
      <c r="G568" s="218"/>
      <c r="H568" s="218"/>
      <c r="I568" s="218"/>
      <c r="J568" s="143"/>
      <c r="K568" s="214"/>
      <c r="L568" s="214"/>
      <c r="M568" s="214"/>
      <c r="N568" s="214"/>
      <c r="O568" s="214"/>
      <c r="P568" s="214"/>
      <c r="Q568" s="214"/>
      <c r="R568" s="214"/>
      <c r="S568" s="155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4"/>
      <c r="AG568" s="104"/>
      <c r="AH568" s="104"/>
      <c r="AI568" s="104"/>
      <c r="AJ568" s="104"/>
      <c r="AK568" s="104"/>
      <c r="AL568" s="104"/>
      <c r="AM568" s="104"/>
      <c r="AN568" s="104"/>
      <c r="AO568" s="104"/>
      <c r="AP568" s="104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104"/>
      <c r="BD568" s="104"/>
      <c r="BE568" s="104"/>
      <c r="BF568" s="104"/>
      <c r="BG568" s="104"/>
      <c r="BH568" s="104"/>
      <c r="BI568" s="104"/>
      <c r="BJ568" s="104"/>
      <c r="BK568" s="104"/>
      <c r="BL568" s="104"/>
      <c r="BM568" s="104"/>
      <c r="BN568" s="104"/>
      <c r="BO568" s="104"/>
      <c r="BP568" s="104"/>
      <c r="BQ568" s="104"/>
      <c r="BR568" s="104"/>
      <c r="BS568" s="104"/>
      <c r="BT568" s="104"/>
      <c r="BU568" s="104"/>
      <c r="BV568" s="104"/>
      <c r="BW568" s="104"/>
      <c r="BX568" s="104"/>
      <c r="BY568" s="104"/>
      <c r="BZ568" s="104"/>
      <c r="CA568" s="104"/>
      <c r="CB568" s="104"/>
      <c r="CC568" s="104"/>
      <c r="CD568" s="104"/>
      <c r="CE568" s="104"/>
      <c r="CF568" s="104"/>
      <c r="CG568" s="104"/>
      <c r="CH568" s="104"/>
      <c r="CI568" s="104"/>
      <c r="CJ568" s="104"/>
      <c r="CK568" s="104"/>
      <c r="CL568" s="104"/>
      <c r="CM568" s="104"/>
      <c r="CN568" s="104"/>
      <c r="CO568" s="104"/>
      <c r="CP568" s="104"/>
      <c r="CQ568" s="104"/>
      <c r="CR568" s="104"/>
      <c r="CS568" s="104"/>
      <c r="CT568" s="104"/>
      <c r="CU568" s="104"/>
      <c r="CV568" s="104"/>
      <c r="CW568" s="104"/>
      <c r="CX568" s="104"/>
      <c r="CY568" s="104"/>
      <c r="CZ568" s="104"/>
      <c r="DA568" s="104"/>
      <c r="DB568" s="104"/>
      <c r="DC568" s="104"/>
      <c r="DD568" s="104"/>
      <c r="DE568" s="104"/>
      <c r="DF568" s="104"/>
      <c r="DG568" s="104"/>
      <c r="DH568" s="104"/>
      <c r="DI568" s="104"/>
      <c r="DJ568" s="104"/>
      <c r="DK568" s="104"/>
      <c r="DL568" s="104"/>
      <c r="DM568" s="104"/>
      <c r="DN568" s="104"/>
      <c r="DO568" s="104"/>
      <c r="DP568" s="104"/>
      <c r="DQ568" s="104"/>
      <c r="DR568" s="104"/>
      <c r="DS568" s="104"/>
      <c r="DT568" s="104"/>
      <c r="DU568" s="104"/>
      <c r="DV568" s="104"/>
      <c r="DW568" s="104"/>
      <c r="DX568" s="104"/>
      <c r="DY568" s="104"/>
      <c r="DZ568" s="104"/>
      <c r="EA568" s="104"/>
      <c r="EB568" s="104"/>
      <c r="EC568" s="104"/>
      <c r="ED568" s="104"/>
      <c r="EE568" s="104"/>
      <c r="EF568" s="104"/>
      <c r="EG568" s="104"/>
      <c r="EH568" s="104"/>
      <c r="EI568" s="104"/>
      <c r="EJ568" s="104"/>
      <c r="EK568" s="104"/>
      <c r="EL568" s="104"/>
      <c r="EM568" s="104"/>
      <c r="EN568" s="104"/>
      <c r="EO568" s="104"/>
      <c r="EP568" s="104"/>
      <c r="EQ568" s="104"/>
      <c r="ER568" s="104"/>
      <c r="ES568" s="104"/>
      <c r="ET568" s="104"/>
      <c r="EU568" s="104"/>
      <c r="EV568" s="104"/>
      <c r="EW568" s="104"/>
      <c r="EX568" s="104"/>
      <c r="EY568" s="104"/>
      <c r="EZ568" s="104"/>
      <c r="FA568" s="104"/>
      <c r="FB568" s="104"/>
      <c r="FC568" s="104"/>
      <c r="FD568" s="104"/>
      <c r="FE568" s="104"/>
      <c r="FF568" s="104"/>
      <c r="FG568" s="104"/>
      <c r="FH568" s="104"/>
      <c r="FI568" s="104"/>
      <c r="FJ568" s="104"/>
      <c r="FK568" s="104"/>
      <c r="FL568" s="104"/>
      <c r="FM568" s="104"/>
      <c r="FN568" s="104"/>
      <c r="FO568" s="104"/>
      <c r="FP568" s="104"/>
      <c r="FQ568" s="104"/>
      <c r="FR568" s="104"/>
      <c r="FS568" s="104"/>
      <c r="FT568" s="104"/>
      <c r="FU568" s="104"/>
      <c r="FV568" s="104"/>
      <c r="FW568" s="104"/>
      <c r="FX568" s="104"/>
      <c r="FY568" s="104"/>
      <c r="FZ568" s="104"/>
      <c r="GA568" s="104"/>
      <c r="GB568" s="104"/>
      <c r="GC568" s="104"/>
      <c r="GD568" s="104"/>
      <c r="GE568" s="104"/>
      <c r="GF568" s="104"/>
      <c r="GG568" s="104"/>
      <c r="GH568" s="104"/>
      <c r="GI568" s="104"/>
      <c r="GJ568" s="104"/>
      <c r="GK568" s="104"/>
      <c r="GL568" s="104"/>
      <c r="GM568" s="104"/>
      <c r="GN568" s="104"/>
      <c r="GO568" s="104"/>
      <c r="GP568" s="104"/>
      <c r="GQ568" s="104"/>
      <c r="GR568" s="104"/>
      <c r="GS568" s="104"/>
      <c r="GT568" s="104"/>
      <c r="GU568" s="104"/>
      <c r="GV568" s="104"/>
      <c r="GW568" s="104"/>
      <c r="GX568" s="104"/>
      <c r="GY568" s="104"/>
      <c r="GZ568" s="104"/>
      <c r="HA568" s="104"/>
      <c r="HB568" s="104"/>
      <c r="HC568" s="104"/>
      <c r="HD568" s="104"/>
      <c r="HE568" s="104"/>
      <c r="HF568" s="104"/>
      <c r="HG568" s="104"/>
      <c r="HH568" s="104"/>
      <c r="HI568" s="104"/>
      <c r="HJ568" s="104"/>
      <c r="HK568" s="104"/>
      <c r="HL568" s="104"/>
      <c r="HM568" s="104"/>
      <c r="HN568" s="104"/>
      <c r="HO568" s="104"/>
      <c r="HP568" s="104"/>
      <c r="HQ568" s="104"/>
      <c r="HR568" s="104"/>
      <c r="HS568" s="104"/>
      <c r="HT568" s="104"/>
      <c r="HU568" s="104"/>
      <c r="HV568" s="104"/>
      <c r="HW568" s="104"/>
      <c r="HX568" s="104"/>
      <c r="HY568" s="104"/>
      <c r="HZ568" s="104"/>
      <c r="IA568" s="104"/>
      <c r="IB568" s="104"/>
      <c r="IC568" s="104"/>
      <c r="ID568" s="104"/>
      <c r="IE568" s="104"/>
      <c r="IF568" s="104"/>
      <c r="IG568" s="104"/>
      <c r="IH568" s="104"/>
      <c r="II568" s="104"/>
      <c r="IJ568" s="104"/>
      <c r="IK568" s="104"/>
      <c r="IL568" s="104"/>
      <c r="IM568" s="104"/>
      <c r="IN568" s="104"/>
      <c r="IO568" s="104"/>
      <c r="IP568" s="104"/>
      <c r="IQ568" s="104"/>
      <c r="IR568" s="104"/>
      <c r="IS568" s="104"/>
      <c r="IT568" s="104"/>
      <c r="IU568" s="104"/>
      <c r="IV568" s="104"/>
      <c r="IW568" s="104"/>
      <c r="IX568" s="104"/>
      <c r="IY568" s="104"/>
      <c r="IZ568" s="104"/>
      <c r="JA568" s="104"/>
      <c r="JB568" s="104"/>
      <c r="JC568" s="104"/>
      <c r="JD568" s="104"/>
      <c r="JE568" s="104"/>
      <c r="JF568" s="104"/>
      <c r="JG568" s="104"/>
      <c r="JH568" s="104"/>
      <c r="JI568" s="104"/>
      <c r="JJ568" s="104"/>
      <c r="JK568" s="104"/>
      <c r="JL568" s="104"/>
      <c r="JM568" s="104"/>
      <c r="JN568" s="104"/>
      <c r="JO568" s="104"/>
      <c r="JP568" s="104"/>
      <c r="JQ568" s="104"/>
      <c r="JR568" s="104"/>
      <c r="JS568" s="104"/>
      <c r="JT568" s="104"/>
      <c r="JU568" s="104"/>
      <c r="JV568" s="104"/>
      <c r="JW568" s="104"/>
      <c r="JX568" s="104"/>
      <c r="JY568" s="104"/>
      <c r="JZ568" s="104"/>
      <c r="KA568" s="104"/>
      <c r="KB568" s="104"/>
      <c r="KC568" s="104"/>
      <c r="KD568" s="104"/>
      <c r="KE568" s="104"/>
      <c r="KF568" s="104"/>
      <c r="KG568" s="104"/>
      <c r="KH568" s="104"/>
      <c r="KI568" s="104"/>
      <c r="KJ568" s="104"/>
      <c r="KK568" s="104"/>
      <c r="KL568" s="104"/>
      <c r="KM568" s="104"/>
      <c r="KN568" s="104"/>
      <c r="KO568" s="104"/>
      <c r="KP568" s="104"/>
      <c r="KQ568" s="104"/>
      <c r="KR568" s="104"/>
      <c r="KS568" s="104"/>
      <c r="KT568" s="104"/>
      <c r="KU568" s="104"/>
      <c r="KV568" s="104"/>
      <c r="KW568" s="104"/>
      <c r="KX568" s="104"/>
      <c r="KY568" s="104"/>
      <c r="KZ568" s="104"/>
      <c r="LA568" s="104"/>
      <c r="LB568" s="104"/>
      <c r="LC568" s="104"/>
      <c r="LD568" s="104"/>
      <c r="LE568" s="104"/>
      <c r="LF568" s="104"/>
      <c r="LG568" s="104"/>
      <c r="LH568" s="104"/>
      <c r="LI568" s="104"/>
      <c r="LJ568" s="104"/>
      <c r="LK568" s="104"/>
      <c r="LL568" s="104"/>
      <c r="LM568" s="104"/>
      <c r="LN568" s="104"/>
      <c r="LO568" s="104"/>
      <c r="LP568" s="104"/>
      <c r="LQ568" s="104"/>
      <c r="LR568" s="104"/>
      <c r="LS568" s="104"/>
      <c r="LT568" s="104"/>
      <c r="LU568" s="104"/>
      <c r="LV568" s="104"/>
      <c r="LW568" s="104"/>
      <c r="LX568" s="104"/>
      <c r="LY568" s="104"/>
      <c r="LZ568" s="104"/>
      <c r="MA568" s="104"/>
      <c r="MB568" s="104"/>
      <c r="MC568" s="104"/>
      <c r="MD568" s="104"/>
      <c r="ME568" s="104"/>
      <c r="MF568" s="104"/>
      <c r="MG568" s="104"/>
      <c r="MH568" s="104"/>
      <c r="MI568" s="104"/>
      <c r="MJ568" s="104"/>
      <c r="MK568" s="104"/>
      <c r="ML568" s="104"/>
      <c r="MM568" s="104"/>
      <c r="MN568" s="104"/>
      <c r="MO568" s="104"/>
      <c r="MP568" s="104"/>
      <c r="MQ568" s="104"/>
      <c r="MR568" s="104"/>
      <c r="MS568" s="104"/>
      <c r="MT568" s="104"/>
      <c r="MU568" s="104"/>
      <c r="MV568" s="104"/>
      <c r="MW568" s="104"/>
      <c r="MX568" s="104"/>
      <c r="MY568" s="104"/>
      <c r="MZ568" s="104"/>
      <c r="NA568" s="104"/>
      <c r="NB568" s="104"/>
      <c r="NC568" s="104"/>
      <c r="ND568" s="104"/>
      <c r="NE568" s="104"/>
      <c r="NF568" s="104"/>
      <c r="NG568" s="104"/>
      <c r="NH568" s="104"/>
      <c r="NI568" s="104"/>
      <c r="NJ568" s="104"/>
      <c r="NK568" s="104"/>
      <c r="NL568" s="104"/>
      <c r="NM568" s="104"/>
      <c r="NN568" s="104"/>
      <c r="NO568" s="104"/>
      <c r="NP568" s="104"/>
      <c r="NQ568" s="104"/>
      <c r="NR568" s="104"/>
      <c r="NS568" s="104"/>
      <c r="NT568" s="104"/>
      <c r="NU568" s="104"/>
      <c r="NV568" s="104"/>
      <c r="NW568" s="104"/>
      <c r="NX568" s="104"/>
      <c r="NY568" s="104"/>
      <c r="NZ568" s="104"/>
      <c r="OA568" s="104"/>
      <c r="OB568" s="104"/>
      <c r="OC568" s="104"/>
      <c r="OD568" s="104"/>
      <c r="OE568" s="104"/>
      <c r="OF568" s="104"/>
      <c r="OG568" s="104"/>
      <c r="OH568" s="104"/>
      <c r="OI568" s="104"/>
      <c r="OJ568" s="104"/>
      <c r="OK568" s="104"/>
      <c r="OL568" s="104"/>
      <c r="OM568" s="104"/>
      <c r="ON568" s="104"/>
      <c r="OO568" s="104"/>
      <c r="OP568" s="104"/>
      <c r="OQ568" s="104"/>
      <c r="OR568" s="104"/>
      <c r="OS568" s="104"/>
      <c r="OT568" s="104"/>
      <c r="OU568" s="104"/>
      <c r="OV568" s="104"/>
      <c r="OW568" s="104"/>
      <c r="OX568" s="104"/>
      <c r="OY568" s="104"/>
      <c r="OZ568" s="104"/>
      <c r="PA568" s="104"/>
      <c r="PB568" s="104"/>
      <c r="PC568" s="104"/>
      <c r="PD568" s="104"/>
      <c r="PE568" s="104"/>
      <c r="PF568" s="104"/>
      <c r="PG568" s="104"/>
      <c r="PH568" s="104"/>
      <c r="PI568" s="104"/>
      <c r="PJ568" s="104"/>
      <c r="PK568" s="104"/>
      <c r="PL568" s="104"/>
      <c r="PM568" s="104"/>
      <c r="PN568" s="104"/>
      <c r="PO568" s="104"/>
      <c r="PP568" s="104"/>
      <c r="PQ568" s="104"/>
      <c r="PR568" s="104"/>
      <c r="PS568" s="104"/>
      <c r="PT568" s="104"/>
      <c r="PU568" s="104"/>
      <c r="PV568" s="104"/>
      <c r="PW568" s="104"/>
      <c r="PX568" s="104"/>
      <c r="PY568" s="104"/>
      <c r="PZ568" s="104"/>
      <c r="QA568" s="104"/>
      <c r="QB568" s="104"/>
      <c r="QC568" s="104"/>
      <c r="QD568" s="104"/>
      <c r="QE568" s="104"/>
      <c r="QF568" s="104"/>
      <c r="QG568" s="104"/>
      <c r="QH568" s="104"/>
      <c r="QI568" s="104"/>
      <c r="QJ568" s="104"/>
      <c r="QK568" s="104"/>
      <c r="QL568" s="104"/>
      <c r="QM568" s="104"/>
      <c r="QN568" s="104"/>
      <c r="QO568" s="104"/>
      <c r="QP568" s="104"/>
      <c r="QQ568" s="104"/>
      <c r="QR568" s="104"/>
      <c r="QS568" s="104"/>
      <c r="QT568" s="104"/>
      <c r="QU568" s="104"/>
      <c r="QV568" s="104"/>
      <c r="QW568" s="104"/>
      <c r="QX568" s="104"/>
      <c r="QY568" s="104"/>
      <c r="QZ568" s="104"/>
      <c r="RA568" s="104"/>
      <c r="RB568" s="104"/>
      <c r="RC568" s="104"/>
      <c r="RD568" s="104"/>
      <c r="RE568" s="104"/>
      <c r="RF568" s="104"/>
      <c r="RG568" s="65"/>
      <c r="RH568" s="65"/>
      <c r="RI568" s="65"/>
      <c r="RJ568" s="65"/>
      <c r="RK568" s="65"/>
      <c r="RL568" s="65"/>
      <c r="RM568" s="65"/>
      <c r="RN568" s="65"/>
      <c r="RO568" s="65"/>
      <c r="RP568" s="65"/>
      <c r="RQ568" s="65"/>
      <c r="RR568" s="65"/>
      <c r="RS568" s="65"/>
      <c r="RT568" s="65"/>
      <c r="RU568" s="65"/>
      <c r="RV568" s="65"/>
      <c r="RW568" s="65"/>
      <c r="RX568" s="65"/>
      <c r="RY568" s="65"/>
      <c r="RZ568" s="65"/>
      <c r="SA568" s="65"/>
      <c r="SB568" s="65"/>
      <c r="SC568" s="65"/>
      <c r="SD568" s="65"/>
      <c r="SE568" s="65"/>
      <c r="SF568" s="65"/>
      <c r="SG568" s="65"/>
      <c r="SH568" s="65"/>
      <c r="SI568" s="65"/>
      <c r="SJ568" s="65"/>
      <c r="SK568" s="65"/>
      <c r="SL568" s="65"/>
      <c r="SM568" s="65"/>
      <c r="SN568" s="65"/>
      <c r="SO568" s="65"/>
      <c r="SP568" s="65"/>
      <c r="SQ568" s="65"/>
      <c r="SR568" s="65"/>
      <c r="SS568" s="65"/>
      <c r="ST568" s="65"/>
      <c r="SU568" s="65"/>
      <c r="SV568" s="65"/>
      <c r="SW568" s="65"/>
      <c r="SX568" s="65"/>
      <c r="SY568" s="65"/>
      <c r="SZ568" s="65"/>
      <c r="TA568" s="65"/>
      <c r="TB568" s="65"/>
      <c r="TC568" s="65"/>
      <c r="TD568" s="65"/>
      <c r="TE568" s="65"/>
      <c r="TF568" s="65"/>
      <c r="TG568" s="65"/>
      <c r="TH568" s="65"/>
      <c r="TI568" s="65"/>
      <c r="TJ568" s="65"/>
      <c r="TK568" s="65"/>
      <c r="TL568" s="65"/>
      <c r="TM568" s="65"/>
      <c r="TN568" s="65"/>
      <c r="TO568" s="65"/>
      <c r="TP568" s="65"/>
      <c r="TQ568" s="65"/>
      <c r="TR568" s="65"/>
      <c r="TS568" s="65"/>
      <c r="TT568" s="65"/>
      <c r="TU568" s="65"/>
      <c r="TV568" s="65"/>
      <c r="TW568" s="65"/>
      <c r="TX568" s="65"/>
      <c r="TY568" s="65"/>
      <c r="TZ568" s="65"/>
      <c r="UA568" s="65"/>
      <c r="UB568" s="65"/>
      <c r="UC568" s="65"/>
      <c r="UD568" s="65"/>
      <c r="UE568" s="65"/>
      <c r="UF568" s="65"/>
      <c r="UG568" s="65"/>
      <c r="UH568" s="65"/>
    </row>
    <row r="569" spans="1:554" x14ac:dyDescent="0.25">
      <c r="A569" s="137"/>
      <c r="B569" s="138" t="s">
        <v>19</v>
      </c>
      <c r="C569" s="221"/>
      <c r="D569" s="222">
        <v>180</v>
      </c>
      <c r="E569" s="215">
        <v>180</v>
      </c>
      <c r="F569" s="218"/>
      <c r="G569" s="219"/>
      <c r="H569" s="220"/>
      <c r="I569" s="219"/>
      <c r="J569" s="143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4"/>
      <c r="AG569" s="104"/>
      <c r="AH569" s="104"/>
      <c r="AI569" s="104"/>
      <c r="AJ569" s="104"/>
      <c r="AK569" s="104"/>
      <c r="AL569" s="104"/>
      <c r="AM569" s="104"/>
      <c r="AN569" s="104"/>
      <c r="AO569" s="104"/>
      <c r="AP569" s="104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104"/>
      <c r="BD569" s="104"/>
      <c r="BE569" s="104"/>
      <c r="BF569" s="104"/>
      <c r="BG569" s="104"/>
      <c r="BH569" s="104"/>
      <c r="BI569" s="104"/>
      <c r="BJ569" s="104"/>
      <c r="BK569" s="104"/>
      <c r="BL569" s="104"/>
      <c r="BM569" s="104"/>
      <c r="BN569" s="104"/>
      <c r="BO569" s="104"/>
      <c r="BP569" s="104"/>
      <c r="BQ569" s="104"/>
      <c r="BR569" s="104"/>
      <c r="BS569" s="104"/>
      <c r="BT569" s="104"/>
      <c r="BU569" s="104"/>
      <c r="BV569" s="104"/>
      <c r="BW569" s="104"/>
      <c r="BX569" s="104"/>
      <c r="BY569" s="104"/>
      <c r="BZ569" s="104"/>
      <c r="CA569" s="104"/>
      <c r="CB569" s="104"/>
      <c r="CC569" s="104"/>
      <c r="CD569" s="104"/>
      <c r="CE569" s="104"/>
      <c r="CF569" s="104"/>
      <c r="CG569" s="104"/>
      <c r="CH569" s="104"/>
      <c r="CI569" s="104"/>
      <c r="CJ569" s="104"/>
      <c r="CK569" s="104"/>
      <c r="CL569" s="104"/>
      <c r="CM569" s="104"/>
      <c r="CN569" s="104"/>
      <c r="CO569" s="104"/>
      <c r="CP569" s="104"/>
      <c r="CQ569" s="104"/>
      <c r="CR569" s="104"/>
      <c r="CS569" s="104"/>
      <c r="CT569" s="104"/>
      <c r="CU569" s="104"/>
      <c r="CV569" s="104"/>
      <c r="CW569" s="104"/>
      <c r="CX569" s="104"/>
      <c r="CY569" s="104"/>
      <c r="CZ569" s="104"/>
      <c r="DA569" s="104"/>
      <c r="DB569" s="104"/>
      <c r="DC569" s="104"/>
      <c r="DD569" s="104"/>
      <c r="DE569" s="104"/>
      <c r="DF569" s="104"/>
      <c r="DG569" s="104"/>
      <c r="DH569" s="104"/>
      <c r="DI569" s="104"/>
      <c r="DJ569" s="104"/>
      <c r="DK569" s="104"/>
      <c r="DL569" s="104"/>
      <c r="DM569" s="104"/>
      <c r="DN569" s="104"/>
      <c r="DO569" s="104"/>
      <c r="DP569" s="104"/>
      <c r="DQ569" s="104"/>
      <c r="DR569" s="104"/>
      <c r="DS569" s="104"/>
      <c r="DT569" s="104"/>
      <c r="DU569" s="104"/>
      <c r="DV569" s="104"/>
      <c r="DW569" s="104"/>
      <c r="DX569" s="104"/>
      <c r="DY569" s="104"/>
      <c r="DZ569" s="104"/>
      <c r="EA569" s="104"/>
      <c r="EB569" s="104"/>
      <c r="EC569" s="104"/>
      <c r="ED569" s="104"/>
      <c r="EE569" s="104"/>
      <c r="EF569" s="104"/>
      <c r="EG569" s="104"/>
      <c r="EH569" s="104"/>
      <c r="EI569" s="104"/>
      <c r="EJ569" s="104"/>
      <c r="EK569" s="104"/>
      <c r="EL569" s="104"/>
      <c r="EM569" s="104"/>
      <c r="EN569" s="104"/>
      <c r="EO569" s="104"/>
      <c r="EP569" s="104"/>
      <c r="EQ569" s="104"/>
      <c r="ER569" s="104"/>
      <c r="ES569" s="104"/>
      <c r="ET569" s="104"/>
      <c r="EU569" s="104"/>
      <c r="EV569" s="104"/>
      <c r="EW569" s="104"/>
      <c r="EX569" s="104"/>
      <c r="EY569" s="104"/>
      <c r="EZ569" s="104"/>
      <c r="FA569" s="104"/>
      <c r="FB569" s="104"/>
      <c r="FC569" s="104"/>
      <c r="FD569" s="104"/>
      <c r="FE569" s="104"/>
      <c r="FF569" s="104"/>
      <c r="FG569" s="104"/>
      <c r="FH569" s="104"/>
      <c r="FI569" s="104"/>
      <c r="FJ569" s="104"/>
      <c r="FK569" s="104"/>
      <c r="FL569" s="104"/>
      <c r="FM569" s="104"/>
      <c r="FN569" s="104"/>
      <c r="FO569" s="104"/>
      <c r="FP569" s="104"/>
      <c r="FQ569" s="104"/>
      <c r="FR569" s="104"/>
      <c r="FS569" s="104"/>
      <c r="FT569" s="104"/>
      <c r="FU569" s="104"/>
      <c r="FV569" s="104"/>
      <c r="FW569" s="104"/>
      <c r="FX569" s="104"/>
      <c r="FY569" s="104"/>
      <c r="FZ569" s="104"/>
      <c r="GA569" s="104"/>
      <c r="GB569" s="104"/>
      <c r="GC569" s="104"/>
      <c r="GD569" s="104"/>
      <c r="GE569" s="104"/>
      <c r="GF569" s="104"/>
      <c r="GG569" s="104"/>
      <c r="GH569" s="104"/>
      <c r="GI569" s="104"/>
      <c r="GJ569" s="104"/>
      <c r="GK569" s="104"/>
      <c r="GL569" s="104"/>
      <c r="GM569" s="104"/>
      <c r="GN569" s="104"/>
      <c r="GO569" s="104"/>
      <c r="GP569" s="104"/>
      <c r="GQ569" s="104"/>
      <c r="GR569" s="104"/>
      <c r="GS569" s="104"/>
      <c r="GT569" s="104"/>
      <c r="GU569" s="104"/>
      <c r="GV569" s="104"/>
      <c r="GW569" s="104"/>
      <c r="GX569" s="104"/>
      <c r="GY569" s="104"/>
      <c r="GZ569" s="104"/>
      <c r="HA569" s="104"/>
      <c r="HB569" s="104"/>
      <c r="HC569" s="104"/>
      <c r="HD569" s="104"/>
      <c r="HE569" s="104"/>
      <c r="HF569" s="104"/>
      <c r="HG569" s="104"/>
      <c r="HH569" s="104"/>
      <c r="HI569" s="104"/>
      <c r="HJ569" s="104"/>
      <c r="HK569" s="104"/>
      <c r="HL569" s="104"/>
      <c r="HM569" s="104"/>
      <c r="HN569" s="104"/>
      <c r="HO569" s="104"/>
      <c r="HP569" s="104"/>
      <c r="HQ569" s="104"/>
      <c r="HR569" s="104"/>
      <c r="HS569" s="104"/>
      <c r="HT569" s="104"/>
      <c r="HU569" s="104"/>
      <c r="HV569" s="104"/>
      <c r="HW569" s="104"/>
      <c r="HX569" s="104"/>
      <c r="HY569" s="104"/>
      <c r="HZ569" s="104"/>
      <c r="IA569" s="104"/>
      <c r="IB569" s="104"/>
      <c r="IC569" s="104"/>
      <c r="ID569" s="104"/>
      <c r="IE569" s="104"/>
      <c r="IF569" s="104"/>
      <c r="IG569" s="104"/>
      <c r="IH569" s="104"/>
      <c r="II569" s="104"/>
      <c r="IJ569" s="104"/>
      <c r="IK569" s="104"/>
      <c r="IL569" s="104"/>
      <c r="IM569" s="104"/>
      <c r="IN569" s="104"/>
      <c r="IO569" s="104"/>
      <c r="IP569" s="104"/>
      <c r="IQ569" s="104"/>
      <c r="IR569" s="104"/>
      <c r="IS569" s="104"/>
      <c r="IT569" s="104"/>
      <c r="IU569" s="104"/>
      <c r="IV569" s="104"/>
      <c r="IW569" s="104"/>
      <c r="IX569" s="104"/>
      <c r="IY569" s="104"/>
      <c r="IZ569" s="104"/>
      <c r="JA569" s="104"/>
      <c r="JB569" s="104"/>
      <c r="JC569" s="104"/>
      <c r="JD569" s="104"/>
      <c r="JE569" s="104"/>
      <c r="JF569" s="104"/>
      <c r="JG569" s="104"/>
      <c r="JH569" s="104"/>
      <c r="JI569" s="104"/>
      <c r="JJ569" s="104"/>
      <c r="JK569" s="104"/>
      <c r="JL569" s="104"/>
      <c r="JM569" s="104"/>
      <c r="JN569" s="104"/>
      <c r="JO569" s="104"/>
      <c r="JP569" s="104"/>
      <c r="JQ569" s="104"/>
      <c r="JR569" s="104"/>
      <c r="JS569" s="104"/>
      <c r="JT569" s="104"/>
      <c r="JU569" s="104"/>
      <c r="JV569" s="104"/>
      <c r="JW569" s="104"/>
      <c r="JX569" s="104"/>
      <c r="JY569" s="104"/>
      <c r="JZ569" s="104"/>
      <c r="KA569" s="104"/>
      <c r="KB569" s="104"/>
      <c r="KC569" s="104"/>
      <c r="KD569" s="104"/>
      <c r="KE569" s="104"/>
      <c r="KF569" s="104"/>
      <c r="KG569" s="104"/>
      <c r="KH569" s="104"/>
      <c r="KI569" s="104"/>
      <c r="KJ569" s="104"/>
      <c r="KK569" s="104"/>
      <c r="KL569" s="104"/>
      <c r="KM569" s="104"/>
      <c r="KN569" s="104"/>
      <c r="KO569" s="104"/>
      <c r="KP569" s="104"/>
      <c r="KQ569" s="104"/>
      <c r="KR569" s="104"/>
      <c r="KS569" s="104"/>
      <c r="KT569" s="104"/>
      <c r="KU569" s="104"/>
      <c r="KV569" s="104"/>
      <c r="KW569" s="104"/>
      <c r="KX569" s="104"/>
      <c r="KY569" s="104"/>
      <c r="KZ569" s="104"/>
      <c r="LA569" s="104"/>
      <c r="LB569" s="104"/>
      <c r="LC569" s="104"/>
      <c r="LD569" s="104"/>
      <c r="LE569" s="104"/>
      <c r="LF569" s="104"/>
      <c r="LG569" s="104"/>
      <c r="LH569" s="104"/>
      <c r="LI569" s="104"/>
      <c r="LJ569" s="104"/>
      <c r="LK569" s="104"/>
      <c r="LL569" s="104"/>
      <c r="LM569" s="104"/>
      <c r="LN569" s="104"/>
      <c r="LO569" s="104"/>
      <c r="LP569" s="104"/>
      <c r="LQ569" s="104"/>
      <c r="LR569" s="104"/>
      <c r="LS569" s="104"/>
      <c r="LT569" s="104"/>
      <c r="LU569" s="104"/>
      <c r="LV569" s="104"/>
      <c r="LW569" s="104"/>
      <c r="LX569" s="104"/>
      <c r="LY569" s="104"/>
      <c r="LZ569" s="104"/>
      <c r="MA569" s="104"/>
      <c r="MB569" s="104"/>
      <c r="MC569" s="104"/>
      <c r="MD569" s="104"/>
      <c r="ME569" s="104"/>
      <c r="MF569" s="104"/>
      <c r="MG569" s="104"/>
      <c r="MH569" s="104"/>
      <c r="MI569" s="104"/>
      <c r="MJ569" s="104"/>
      <c r="MK569" s="104"/>
      <c r="ML569" s="104"/>
      <c r="MM569" s="104"/>
      <c r="MN569" s="104"/>
      <c r="MO569" s="104"/>
      <c r="MP569" s="104"/>
      <c r="MQ569" s="104"/>
      <c r="MR569" s="104"/>
      <c r="MS569" s="104"/>
      <c r="MT569" s="104"/>
      <c r="MU569" s="104"/>
      <c r="MV569" s="104"/>
      <c r="MW569" s="104"/>
      <c r="MX569" s="104"/>
      <c r="MY569" s="104"/>
      <c r="MZ569" s="104"/>
      <c r="NA569" s="104"/>
      <c r="NB569" s="104"/>
      <c r="NC569" s="104"/>
      <c r="ND569" s="104"/>
      <c r="NE569" s="104"/>
      <c r="NF569" s="104"/>
      <c r="NG569" s="104"/>
      <c r="NH569" s="104"/>
      <c r="NI569" s="104"/>
      <c r="NJ569" s="104"/>
      <c r="NK569" s="104"/>
      <c r="NL569" s="104"/>
      <c r="NM569" s="104"/>
      <c r="NN569" s="104"/>
      <c r="NO569" s="104"/>
      <c r="NP569" s="104"/>
      <c r="NQ569" s="104"/>
      <c r="NR569" s="104"/>
      <c r="NS569" s="104"/>
      <c r="NT569" s="104"/>
      <c r="NU569" s="104"/>
      <c r="NV569" s="104"/>
      <c r="NW569" s="104"/>
      <c r="NX569" s="104"/>
      <c r="NY569" s="104"/>
      <c r="NZ569" s="104"/>
      <c r="OA569" s="104"/>
      <c r="OB569" s="104"/>
      <c r="OC569" s="104"/>
      <c r="OD569" s="104"/>
      <c r="OE569" s="104"/>
      <c r="OF569" s="104"/>
      <c r="OG569" s="104"/>
      <c r="OH569" s="104"/>
      <c r="OI569" s="104"/>
      <c r="OJ569" s="104"/>
      <c r="OK569" s="104"/>
      <c r="OL569" s="104"/>
      <c r="OM569" s="104"/>
      <c r="ON569" s="104"/>
      <c r="OO569" s="104"/>
      <c r="OP569" s="104"/>
      <c r="OQ569" s="104"/>
      <c r="OR569" s="104"/>
      <c r="OS569" s="104"/>
      <c r="OT569" s="104"/>
      <c r="OU569" s="104"/>
      <c r="OV569" s="104"/>
      <c r="OW569" s="104"/>
      <c r="OX569" s="104"/>
      <c r="OY569" s="104"/>
      <c r="OZ569" s="104"/>
      <c r="PA569" s="104"/>
      <c r="PB569" s="104"/>
      <c r="PC569" s="104"/>
      <c r="PD569" s="104"/>
      <c r="PE569" s="104"/>
      <c r="PF569" s="104"/>
      <c r="PG569" s="104"/>
      <c r="PH569" s="104"/>
      <c r="PI569" s="104"/>
      <c r="PJ569" s="104"/>
      <c r="PK569" s="104"/>
      <c r="PL569" s="104"/>
      <c r="PM569" s="104"/>
      <c r="PN569" s="104"/>
      <c r="PO569" s="104"/>
      <c r="PP569" s="104"/>
      <c r="PQ569" s="104"/>
      <c r="PR569" s="104"/>
      <c r="PS569" s="104"/>
      <c r="PT569" s="104"/>
      <c r="PU569" s="104"/>
      <c r="PV569" s="104"/>
      <c r="PW569" s="104"/>
      <c r="PX569" s="104"/>
      <c r="PY569" s="104"/>
      <c r="PZ569" s="104"/>
      <c r="QA569" s="104"/>
      <c r="QB569" s="104"/>
      <c r="QC569" s="104"/>
      <c r="QD569" s="104"/>
      <c r="QE569" s="104"/>
      <c r="QF569" s="104"/>
      <c r="QG569" s="104"/>
      <c r="QH569" s="104"/>
      <c r="QI569" s="104"/>
      <c r="QJ569" s="104"/>
      <c r="QK569" s="104"/>
      <c r="QL569" s="104"/>
      <c r="QM569" s="104"/>
      <c r="QN569" s="104"/>
      <c r="QO569" s="104"/>
      <c r="QP569" s="104"/>
      <c r="QQ569" s="104"/>
      <c r="QR569" s="104"/>
      <c r="QS569" s="104"/>
      <c r="QT569" s="104"/>
      <c r="QU569" s="104"/>
      <c r="QV569" s="104"/>
      <c r="QW569" s="104"/>
      <c r="QX569" s="104"/>
      <c r="QY569" s="104"/>
      <c r="QZ569" s="104"/>
      <c r="RA569" s="104"/>
      <c r="RB569" s="104"/>
      <c r="RC569" s="104"/>
      <c r="RD569" s="104"/>
      <c r="RE569" s="104"/>
      <c r="RF569" s="104"/>
      <c r="RG569" s="65"/>
      <c r="RH569" s="65"/>
      <c r="RI569" s="65"/>
      <c r="RJ569" s="65"/>
      <c r="RK569" s="65"/>
      <c r="RL569" s="65"/>
      <c r="RM569" s="65"/>
      <c r="RN569" s="65"/>
      <c r="RO569" s="65"/>
      <c r="RP569" s="65"/>
      <c r="RQ569" s="65"/>
      <c r="RR569" s="65"/>
      <c r="RS569" s="65"/>
      <c r="RT569" s="65"/>
      <c r="RU569" s="65"/>
      <c r="RV569" s="65"/>
      <c r="RW569" s="65"/>
      <c r="RX569" s="65"/>
      <c r="RY569" s="65"/>
      <c r="RZ569" s="65"/>
      <c r="SA569" s="65"/>
      <c r="SB569" s="65"/>
      <c r="SC569" s="65"/>
      <c r="SD569" s="65"/>
      <c r="SE569" s="65"/>
      <c r="SF569" s="65"/>
      <c r="SG569" s="65"/>
      <c r="SH569" s="65"/>
      <c r="SI569" s="65"/>
      <c r="SJ569" s="65"/>
      <c r="SK569" s="65"/>
      <c r="SL569" s="65"/>
      <c r="SM569" s="65"/>
      <c r="SN569" s="65"/>
      <c r="SO569" s="65"/>
      <c r="SP569" s="65"/>
      <c r="SQ569" s="65"/>
      <c r="SR569" s="65"/>
      <c r="SS569" s="65"/>
      <c r="ST569" s="65"/>
      <c r="SU569" s="65"/>
      <c r="SV569" s="65"/>
      <c r="SW569" s="65"/>
      <c r="SX569" s="65"/>
      <c r="SY569" s="65"/>
      <c r="SZ569" s="65"/>
      <c r="TA569" s="65"/>
      <c r="TB569" s="65"/>
      <c r="TC569" s="65"/>
      <c r="TD569" s="65"/>
      <c r="TE569" s="65"/>
      <c r="TF569" s="65"/>
      <c r="TG569" s="65"/>
      <c r="TH569" s="65"/>
      <c r="TI569" s="65"/>
      <c r="TJ569" s="65"/>
      <c r="TK569" s="65"/>
      <c r="TL569" s="65"/>
      <c r="TM569" s="65"/>
      <c r="TN569" s="65"/>
      <c r="TO569" s="65"/>
      <c r="TP569" s="65"/>
      <c r="TQ569" s="65"/>
      <c r="TR569" s="65"/>
      <c r="TS569" s="65"/>
      <c r="TT569" s="65"/>
      <c r="TU569" s="65"/>
      <c r="TV569" s="65"/>
      <c r="TW569" s="65"/>
      <c r="TX569" s="65"/>
      <c r="TY569" s="65"/>
      <c r="TZ569" s="65"/>
      <c r="UA569" s="65"/>
      <c r="UB569" s="65"/>
      <c r="UC569" s="65"/>
      <c r="UD569" s="65"/>
      <c r="UE569" s="65"/>
      <c r="UF569" s="65"/>
      <c r="UG569" s="65"/>
      <c r="UH569" s="65"/>
    </row>
    <row r="570" spans="1:554" ht="15.75" thickBot="1" x14ac:dyDescent="0.3">
      <c r="A570" s="137" t="s">
        <v>42</v>
      </c>
      <c r="B570" s="138"/>
      <c r="C570" s="139">
        <v>23</v>
      </c>
      <c r="D570" s="141">
        <v>23</v>
      </c>
      <c r="E570" s="141">
        <v>23</v>
      </c>
      <c r="F570" s="141">
        <v>1.8</v>
      </c>
      <c r="G570" s="140">
        <v>0.23</v>
      </c>
      <c r="H570" s="141">
        <v>11.3</v>
      </c>
      <c r="I570" s="140">
        <v>54.5</v>
      </c>
      <c r="J570" s="143"/>
    </row>
    <row r="571" spans="1:554" ht="15.75" thickBot="1" x14ac:dyDescent="0.3">
      <c r="A571" s="223" t="s">
        <v>29</v>
      </c>
      <c r="B571" s="224"/>
      <c r="C571" s="225">
        <v>510</v>
      </c>
      <c r="D571" s="245"/>
      <c r="E571" s="207"/>
      <c r="F571" s="208">
        <v>15.98</v>
      </c>
      <c r="G571" s="208">
        <v>18.62</v>
      </c>
      <c r="H571" s="208">
        <v>82.2</v>
      </c>
      <c r="I571" s="208">
        <v>561</v>
      </c>
      <c r="J571" s="143"/>
    </row>
    <row r="572" spans="1:554" ht="15.75" thickBot="1" x14ac:dyDescent="0.3">
      <c r="A572" s="223" t="s">
        <v>65</v>
      </c>
      <c r="B572" s="224"/>
      <c r="C572" s="225">
        <v>1732.5</v>
      </c>
      <c r="D572" s="253"/>
      <c r="E572" s="207"/>
      <c r="F572" s="207">
        <v>50.230000000000004</v>
      </c>
      <c r="G572" s="207">
        <v>56.05</v>
      </c>
      <c r="H572" s="207">
        <v>238.5</v>
      </c>
      <c r="I572" s="207">
        <v>1660.7</v>
      </c>
      <c r="J572" s="209"/>
    </row>
    <row r="573" spans="1:554" x14ac:dyDescent="0.25">
      <c r="A573" s="138"/>
      <c r="B573" s="138"/>
      <c r="C573" s="161"/>
      <c r="D573" s="255"/>
      <c r="E573" s="140"/>
      <c r="F573" s="140"/>
      <c r="G573" s="140"/>
      <c r="H573" s="140"/>
      <c r="I573" s="140"/>
      <c r="J573" s="230"/>
    </row>
    <row r="574" spans="1:554" ht="15.75" thickBot="1" x14ac:dyDescent="0.3">
      <c r="A574" s="184" t="s">
        <v>119</v>
      </c>
      <c r="J574" s="241"/>
    </row>
    <row r="575" spans="1:554" ht="22.5" customHeight="1" x14ac:dyDescent="0.25">
      <c r="A575" s="189" t="s">
        <v>264</v>
      </c>
      <c r="B575" s="190"/>
      <c r="C575" s="191" t="s">
        <v>260</v>
      </c>
      <c r="D575" s="192" t="s">
        <v>3</v>
      </c>
      <c r="E575" s="193" t="s">
        <v>3</v>
      </c>
      <c r="F575" s="194" t="s">
        <v>261</v>
      </c>
      <c r="G575" s="195"/>
      <c r="H575" s="196"/>
      <c r="I575" s="192" t="s">
        <v>4</v>
      </c>
      <c r="J575" s="197" t="s">
        <v>262</v>
      </c>
    </row>
    <row r="576" spans="1:554" ht="15.75" thickBot="1" x14ac:dyDescent="0.3">
      <c r="A576" s="144" t="s">
        <v>263</v>
      </c>
      <c r="B576" s="198"/>
      <c r="C576" s="199"/>
      <c r="D576" s="200" t="s">
        <v>6</v>
      </c>
      <c r="E576" s="201" t="s">
        <v>6</v>
      </c>
      <c r="F576" s="202"/>
      <c r="G576" s="203"/>
      <c r="H576" s="204"/>
      <c r="I576" s="200" t="s">
        <v>7</v>
      </c>
      <c r="J576" s="143"/>
    </row>
    <row r="577" spans="1:123" ht="15.75" thickBot="1" x14ac:dyDescent="0.3">
      <c r="A577" s="145"/>
      <c r="B577" s="205"/>
      <c r="C577" s="206"/>
      <c r="D577" s="207" t="s">
        <v>8</v>
      </c>
      <c r="E577" s="207" t="s">
        <v>9</v>
      </c>
      <c r="F577" s="207" t="s">
        <v>10</v>
      </c>
      <c r="G577" s="207" t="s">
        <v>11</v>
      </c>
      <c r="H577" s="208" t="s">
        <v>12</v>
      </c>
      <c r="I577" s="208" t="s">
        <v>13</v>
      </c>
      <c r="J577" s="209"/>
    </row>
    <row r="578" spans="1:123" x14ac:dyDescent="0.25">
      <c r="A578" s="229"/>
      <c r="B578" s="230" t="s">
        <v>15</v>
      </c>
      <c r="C578" s="139"/>
      <c r="D578" s="192"/>
      <c r="E578" s="233"/>
      <c r="F578" s="257"/>
      <c r="G578" s="233"/>
      <c r="H578" s="269"/>
      <c r="I578" s="257"/>
      <c r="J578" s="143"/>
    </row>
    <row r="579" spans="1:123" s="77" customFormat="1" ht="26.25" x14ac:dyDescent="0.25">
      <c r="A579" s="137" t="s">
        <v>193</v>
      </c>
      <c r="B579" s="138"/>
      <c r="C579" s="139" t="s">
        <v>16</v>
      </c>
      <c r="D579" s="212"/>
      <c r="E579" s="210"/>
      <c r="F579" s="142">
        <v>8</v>
      </c>
      <c r="G579" s="141">
        <v>6.6</v>
      </c>
      <c r="H579" s="141">
        <v>26</v>
      </c>
      <c r="I579" s="140">
        <v>194</v>
      </c>
      <c r="J579" s="143" t="s">
        <v>209</v>
      </c>
      <c r="K579" s="214"/>
      <c r="L579" s="214"/>
      <c r="M579" s="214"/>
      <c r="N579" s="214"/>
      <c r="O579" s="214"/>
      <c r="P579" s="214"/>
      <c r="Q579" s="214"/>
      <c r="R579" s="214"/>
      <c r="S579" s="155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2"/>
      <c r="CC579" s="72"/>
      <c r="CD579" s="72"/>
      <c r="CE579" s="72"/>
      <c r="CF579" s="72"/>
      <c r="CG579" s="72"/>
      <c r="CH579" s="72"/>
      <c r="CI579" s="72"/>
      <c r="CJ579" s="72"/>
      <c r="CK579" s="72"/>
      <c r="CL579" s="72"/>
      <c r="CM579" s="72"/>
      <c r="CN579" s="72"/>
      <c r="CO579" s="72"/>
      <c r="CP579" s="72"/>
      <c r="CQ579" s="72"/>
      <c r="CR579" s="72"/>
      <c r="CS579" s="72"/>
      <c r="CT579" s="72"/>
      <c r="CU579" s="72"/>
      <c r="CV579" s="72"/>
      <c r="CW579" s="72"/>
      <c r="CX579" s="72"/>
      <c r="CY579" s="72"/>
      <c r="CZ579" s="72"/>
      <c r="DA579" s="72"/>
      <c r="DB579" s="72"/>
      <c r="DC579" s="72"/>
      <c r="DD579" s="72"/>
      <c r="DE579" s="72"/>
      <c r="DF579" s="72"/>
      <c r="DG579" s="72"/>
      <c r="DH579" s="72"/>
      <c r="DI579" s="72"/>
      <c r="DJ579" s="72"/>
      <c r="DK579" s="72"/>
      <c r="DL579" s="72"/>
      <c r="DM579" s="72"/>
      <c r="DN579" s="72"/>
      <c r="DO579" s="72"/>
      <c r="DP579" s="72"/>
      <c r="DQ579" s="72"/>
      <c r="DR579" s="72"/>
      <c r="DS579" s="72"/>
    </row>
    <row r="580" spans="1:123" s="77" customFormat="1" x14ac:dyDescent="0.25">
      <c r="A580" s="137"/>
      <c r="B580" s="138" t="s">
        <v>109</v>
      </c>
      <c r="C580" s="139"/>
      <c r="D580" s="142">
        <v>30</v>
      </c>
      <c r="E580" s="141">
        <v>30</v>
      </c>
      <c r="F580" s="142"/>
      <c r="G580" s="141"/>
      <c r="H580" s="141"/>
      <c r="I580" s="140"/>
      <c r="J580" s="143"/>
      <c r="K580" s="214"/>
      <c r="L580" s="214"/>
      <c r="M580" s="214"/>
      <c r="N580" s="214"/>
      <c r="O580" s="214"/>
      <c r="P580" s="214"/>
      <c r="Q580" s="214"/>
      <c r="R580" s="214"/>
      <c r="S580" s="155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2"/>
      <c r="CC580" s="72"/>
      <c r="CD580" s="72"/>
      <c r="CE580" s="72"/>
      <c r="CF580" s="72"/>
      <c r="CG580" s="72"/>
      <c r="CH580" s="72"/>
      <c r="CI580" s="72"/>
      <c r="CJ580" s="72"/>
      <c r="CK580" s="72"/>
      <c r="CL580" s="72"/>
      <c r="CM580" s="72"/>
      <c r="CN580" s="72"/>
      <c r="CO580" s="72"/>
      <c r="CP580" s="72"/>
      <c r="CQ580" s="72"/>
      <c r="CR580" s="72"/>
      <c r="CS580" s="72"/>
      <c r="CT580" s="72"/>
      <c r="CU580" s="72"/>
      <c r="CV580" s="72"/>
      <c r="CW580" s="72"/>
      <c r="CX580" s="72"/>
      <c r="CY580" s="72"/>
      <c r="CZ580" s="72"/>
      <c r="DA580" s="72"/>
      <c r="DB580" s="72"/>
      <c r="DC580" s="72"/>
      <c r="DD580" s="72"/>
      <c r="DE580" s="72"/>
      <c r="DF580" s="72"/>
      <c r="DG580" s="72"/>
      <c r="DH580" s="72"/>
      <c r="DI580" s="72"/>
      <c r="DJ580" s="72"/>
      <c r="DK580" s="72"/>
      <c r="DL580" s="72"/>
      <c r="DM580" s="72"/>
      <c r="DN580" s="72"/>
      <c r="DO580" s="72"/>
      <c r="DP580" s="72"/>
      <c r="DQ580" s="72"/>
      <c r="DR580" s="72"/>
      <c r="DS580" s="72"/>
    </row>
    <row r="581" spans="1:123" s="77" customFormat="1" x14ac:dyDescent="0.25">
      <c r="A581" s="137"/>
      <c r="B581" s="138" t="s">
        <v>18</v>
      </c>
      <c r="C581" s="139"/>
      <c r="D581" s="142">
        <v>88</v>
      </c>
      <c r="E581" s="141">
        <v>88</v>
      </c>
      <c r="F581" s="142"/>
      <c r="G581" s="141"/>
      <c r="H581" s="141"/>
      <c r="I581" s="140"/>
      <c r="J581" s="143"/>
      <c r="K581" s="214"/>
      <c r="L581" s="214"/>
      <c r="M581" s="214"/>
      <c r="N581" s="214"/>
      <c r="O581" s="214"/>
      <c r="P581" s="214"/>
      <c r="Q581" s="214"/>
      <c r="R581" s="214"/>
      <c r="S581" s="155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2"/>
      <c r="CE581" s="72"/>
      <c r="CF581" s="72"/>
      <c r="CG581" s="72"/>
      <c r="CH581" s="72"/>
      <c r="CI581" s="72"/>
      <c r="CJ581" s="72"/>
      <c r="CK581" s="72"/>
      <c r="CL581" s="72"/>
      <c r="CM581" s="72"/>
      <c r="CN581" s="72"/>
      <c r="CO581" s="72"/>
      <c r="CP581" s="72"/>
      <c r="CQ581" s="72"/>
      <c r="CR581" s="72"/>
      <c r="CS581" s="72"/>
      <c r="CT581" s="72"/>
      <c r="CU581" s="72"/>
      <c r="CV581" s="72"/>
      <c r="CW581" s="72"/>
      <c r="CX581" s="72"/>
      <c r="CY581" s="72"/>
      <c r="CZ581" s="72"/>
      <c r="DA581" s="72"/>
      <c r="DB581" s="72"/>
      <c r="DC581" s="72"/>
      <c r="DD581" s="72"/>
      <c r="DE581" s="72"/>
      <c r="DF581" s="72"/>
      <c r="DG581" s="72"/>
      <c r="DH581" s="72"/>
      <c r="DI581" s="72"/>
      <c r="DJ581" s="72"/>
      <c r="DK581" s="72"/>
      <c r="DL581" s="72"/>
      <c r="DM581" s="72"/>
      <c r="DN581" s="72"/>
      <c r="DO581" s="72"/>
      <c r="DP581" s="72"/>
      <c r="DQ581" s="72"/>
      <c r="DR581" s="72"/>
      <c r="DS581" s="72"/>
    </row>
    <row r="582" spans="1:123" s="77" customFormat="1" x14ac:dyDescent="0.25">
      <c r="A582" s="137"/>
      <c r="B582" s="138" t="s">
        <v>19</v>
      </c>
      <c r="C582" s="139"/>
      <c r="D582" s="142">
        <v>88</v>
      </c>
      <c r="E582" s="141">
        <v>88</v>
      </c>
      <c r="F582" s="142"/>
      <c r="G582" s="141"/>
      <c r="H582" s="141"/>
      <c r="I582" s="140"/>
      <c r="J582" s="143"/>
      <c r="K582" s="214"/>
      <c r="L582" s="214"/>
      <c r="M582" s="214"/>
      <c r="N582" s="214"/>
      <c r="O582" s="214"/>
      <c r="P582" s="214"/>
      <c r="Q582" s="214"/>
      <c r="R582" s="214"/>
      <c r="S582" s="155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72"/>
      <c r="CB582" s="72"/>
      <c r="CC582" s="72"/>
      <c r="CD582" s="72"/>
      <c r="CE582" s="72"/>
      <c r="CF582" s="72"/>
      <c r="CG582" s="72"/>
      <c r="CH582" s="72"/>
      <c r="CI582" s="72"/>
      <c r="CJ582" s="72"/>
      <c r="CK582" s="72"/>
      <c r="CL582" s="72"/>
      <c r="CM582" s="72"/>
      <c r="CN582" s="72"/>
      <c r="CO582" s="72"/>
      <c r="CP582" s="72"/>
      <c r="CQ582" s="72"/>
      <c r="CR582" s="72"/>
      <c r="CS582" s="72"/>
      <c r="CT582" s="72"/>
      <c r="CU582" s="72"/>
      <c r="CV582" s="72"/>
      <c r="CW582" s="72"/>
      <c r="CX582" s="72"/>
      <c r="CY582" s="72"/>
      <c r="CZ582" s="72"/>
      <c r="DA582" s="72"/>
      <c r="DB582" s="72"/>
      <c r="DC582" s="72"/>
      <c r="DD582" s="72"/>
      <c r="DE582" s="72"/>
      <c r="DF582" s="72"/>
      <c r="DG582" s="72"/>
      <c r="DH582" s="72"/>
      <c r="DI582" s="72"/>
      <c r="DJ582" s="72"/>
      <c r="DK582" s="72"/>
      <c r="DL582" s="72"/>
      <c r="DM582" s="72"/>
      <c r="DN582" s="72"/>
      <c r="DO582" s="72"/>
      <c r="DP582" s="72"/>
      <c r="DQ582" s="72"/>
      <c r="DR582" s="72"/>
      <c r="DS582" s="72"/>
    </row>
    <row r="583" spans="1:123" s="77" customFormat="1" x14ac:dyDescent="0.25">
      <c r="A583" s="137"/>
      <c r="B583" s="138" t="s">
        <v>20</v>
      </c>
      <c r="C583" s="139"/>
      <c r="D583" s="142">
        <v>1</v>
      </c>
      <c r="E583" s="141">
        <v>1</v>
      </c>
      <c r="F583" s="142"/>
      <c r="G583" s="141"/>
      <c r="H583" s="141"/>
      <c r="I583" s="140"/>
      <c r="J583" s="143"/>
      <c r="K583" s="214"/>
      <c r="L583" s="214"/>
      <c r="M583" s="214"/>
      <c r="N583" s="214"/>
      <c r="O583" s="214"/>
      <c r="P583" s="214"/>
      <c r="Q583" s="214"/>
      <c r="R583" s="214"/>
      <c r="S583" s="155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72"/>
      <c r="CB583" s="72"/>
      <c r="CC583" s="72"/>
      <c r="CD583" s="72"/>
      <c r="CE583" s="72"/>
      <c r="CF583" s="72"/>
      <c r="CG583" s="72"/>
      <c r="CH583" s="72"/>
      <c r="CI583" s="72"/>
      <c r="CJ583" s="72"/>
      <c r="CK583" s="72"/>
      <c r="CL583" s="72"/>
      <c r="CM583" s="72"/>
      <c r="CN583" s="72"/>
      <c r="CO583" s="72"/>
      <c r="CP583" s="72"/>
      <c r="CQ583" s="72"/>
      <c r="CR583" s="72"/>
      <c r="CS583" s="72"/>
      <c r="CT583" s="72"/>
      <c r="CU583" s="72"/>
      <c r="CV583" s="72"/>
      <c r="CW583" s="72"/>
      <c r="CX583" s="72"/>
      <c r="CY583" s="72"/>
      <c r="CZ583" s="72"/>
      <c r="DA583" s="72"/>
      <c r="DB583" s="72"/>
      <c r="DC583" s="72"/>
      <c r="DD583" s="72"/>
      <c r="DE583" s="72"/>
      <c r="DF583" s="72"/>
      <c r="DG583" s="72"/>
      <c r="DH583" s="72"/>
      <c r="DI583" s="72"/>
      <c r="DJ583" s="72"/>
      <c r="DK583" s="72"/>
      <c r="DL583" s="72"/>
      <c r="DM583" s="72"/>
      <c r="DN583" s="72"/>
      <c r="DO583" s="72"/>
      <c r="DP583" s="72"/>
      <c r="DQ583" s="72"/>
      <c r="DR583" s="72"/>
      <c r="DS583" s="72"/>
    </row>
    <row r="584" spans="1:123" s="77" customFormat="1" x14ac:dyDescent="0.25">
      <c r="A584" s="137"/>
      <c r="B584" s="138" t="s">
        <v>21</v>
      </c>
      <c r="C584" s="139"/>
      <c r="D584" s="142">
        <v>1</v>
      </c>
      <c r="E584" s="141">
        <v>1</v>
      </c>
      <c r="F584" s="142"/>
      <c r="G584" s="141"/>
      <c r="H584" s="141"/>
      <c r="I584" s="140"/>
      <c r="J584" s="143"/>
      <c r="K584" s="214"/>
      <c r="L584" s="214"/>
      <c r="M584" s="214"/>
      <c r="N584" s="214"/>
      <c r="O584" s="214"/>
      <c r="P584" s="214"/>
      <c r="Q584" s="214"/>
      <c r="R584" s="214"/>
      <c r="S584" s="155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2"/>
      <c r="CC584" s="72"/>
      <c r="CD584" s="72"/>
      <c r="CE584" s="72"/>
      <c r="CF584" s="72"/>
      <c r="CG584" s="72"/>
      <c r="CH584" s="72"/>
      <c r="CI584" s="72"/>
      <c r="CJ584" s="72"/>
      <c r="CK584" s="72"/>
      <c r="CL584" s="72"/>
      <c r="CM584" s="72"/>
      <c r="CN584" s="72"/>
      <c r="CO584" s="72"/>
      <c r="CP584" s="72"/>
      <c r="CQ584" s="72"/>
      <c r="CR584" s="72"/>
      <c r="CS584" s="72"/>
      <c r="CT584" s="72"/>
      <c r="CU584" s="72"/>
      <c r="CV584" s="72"/>
      <c r="CW584" s="72"/>
      <c r="CX584" s="72"/>
      <c r="CY584" s="72"/>
      <c r="CZ584" s="72"/>
      <c r="DA584" s="72"/>
      <c r="DB584" s="72"/>
      <c r="DC584" s="72"/>
      <c r="DD584" s="72"/>
      <c r="DE584" s="72"/>
      <c r="DF584" s="72"/>
      <c r="DG584" s="72"/>
      <c r="DH584" s="72"/>
      <c r="DI584" s="72"/>
      <c r="DJ584" s="72"/>
      <c r="DK584" s="72"/>
      <c r="DL584" s="72"/>
      <c r="DM584" s="72"/>
      <c r="DN584" s="72"/>
      <c r="DO584" s="72"/>
      <c r="DP584" s="72"/>
      <c r="DQ584" s="72"/>
      <c r="DR584" s="72"/>
      <c r="DS584" s="72"/>
    </row>
    <row r="585" spans="1:123" s="77" customFormat="1" x14ac:dyDescent="0.25">
      <c r="A585" s="137"/>
      <c r="B585" s="138" t="s">
        <v>22</v>
      </c>
      <c r="C585" s="139"/>
      <c r="D585" s="142">
        <v>5</v>
      </c>
      <c r="E585" s="141">
        <v>5</v>
      </c>
      <c r="F585" s="142"/>
      <c r="G585" s="141"/>
      <c r="H585" s="141"/>
      <c r="I585" s="140"/>
      <c r="J585" s="143"/>
      <c r="K585" s="214"/>
      <c r="L585" s="214"/>
      <c r="M585" s="214"/>
      <c r="N585" s="214"/>
      <c r="O585" s="214"/>
      <c r="P585" s="214"/>
      <c r="Q585" s="214"/>
      <c r="R585" s="214"/>
      <c r="S585" s="155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2"/>
      <c r="CC585" s="72"/>
      <c r="CD585" s="72"/>
      <c r="CE585" s="72"/>
      <c r="CF585" s="72"/>
      <c r="CG585" s="72"/>
      <c r="CH585" s="72"/>
      <c r="CI585" s="72"/>
      <c r="CJ585" s="72"/>
      <c r="CK585" s="72"/>
      <c r="CL585" s="72"/>
      <c r="CM585" s="72"/>
      <c r="CN585" s="72"/>
      <c r="CO585" s="72"/>
      <c r="CP585" s="72"/>
      <c r="CQ585" s="72"/>
      <c r="CR585" s="72"/>
      <c r="CS585" s="72"/>
      <c r="CT585" s="72"/>
      <c r="CU585" s="72"/>
      <c r="CV585" s="72"/>
      <c r="CW585" s="72"/>
      <c r="CX585" s="72"/>
      <c r="CY585" s="72"/>
      <c r="CZ585" s="72"/>
      <c r="DA585" s="72"/>
      <c r="DB585" s="72"/>
      <c r="DC585" s="72"/>
      <c r="DD585" s="72"/>
      <c r="DE585" s="72"/>
      <c r="DF585" s="72"/>
      <c r="DG585" s="72"/>
      <c r="DH585" s="72"/>
      <c r="DI585" s="72"/>
      <c r="DJ585" s="72"/>
      <c r="DK585" s="72"/>
      <c r="DL585" s="72"/>
      <c r="DM585" s="72"/>
      <c r="DN585" s="72"/>
      <c r="DO585" s="72"/>
      <c r="DP585" s="72"/>
      <c r="DQ585" s="72"/>
      <c r="DR585" s="72"/>
      <c r="DS585" s="72"/>
    </row>
    <row r="586" spans="1:123" ht="26.25" x14ac:dyDescent="0.25">
      <c r="A586" s="137" t="s">
        <v>23</v>
      </c>
      <c r="B586" s="138"/>
      <c r="C586" s="139">
        <v>180</v>
      </c>
      <c r="D586" s="210"/>
      <c r="E586" s="210"/>
      <c r="F586" s="142">
        <v>1.2166666666666666</v>
      </c>
      <c r="G586" s="141">
        <v>1.3416666666666668</v>
      </c>
      <c r="H586" s="141">
        <v>11.941666666666666</v>
      </c>
      <c r="I586" s="142">
        <v>65</v>
      </c>
      <c r="J586" s="143" t="s">
        <v>384</v>
      </c>
    </row>
    <row r="587" spans="1:123" x14ac:dyDescent="0.25">
      <c r="A587" s="137"/>
      <c r="B587" s="138" t="s">
        <v>24</v>
      </c>
      <c r="C587" s="139"/>
      <c r="D587" s="141">
        <v>1.5</v>
      </c>
      <c r="E587" s="141">
        <v>1.5</v>
      </c>
      <c r="F587" s="142"/>
      <c r="G587" s="142"/>
      <c r="H587" s="142"/>
      <c r="I587" s="142"/>
      <c r="J587" s="143"/>
    </row>
    <row r="588" spans="1:123" x14ac:dyDescent="0.25">
      <c r="A588" s="137"/>
      <c r="B588" s="138" t="s">
        <v>20</v>
      </c>
      <c r="C588" s="139"/>
      <c r="D588" s="141">
        <v>8</v>
      </c>
      <c r="E588" s="141">
        <v>8</v>
      </c>
      <c r="F588" s="142"/>
      <c r="G588" s="141"/>
      <c r="H588" s="141"/>
      <c r="I588" s="142"/>
      <c r="J588" s="143"/>
    </row>
    <row r="589" spans="1:123" x14ac:dyDescent="0.25">
      <c r="A589" s="258"/>
      <c r="B589" s="138" t="s">
        <v>18</v>
      </c>
      <c r="C589" s="139"/>
      <c r="D589" s="141">
        <v>90</v>
      </c>
      <c r="E589" s="141">
        <v>90</v>
      </c>
      <c r="F589" s="142"/>
      <c r="G589" s="141"/>
      <c r="H589" s="141"/>
      <c r="I589" s="142"/>
      <c r="J589" s="143"/>
    </row>
    <row r="590" spans="1:123" x14ac:dyDescent="0.25">
      <c r="A590" s="258"/>
      <c r="B590" s="138" t="s">
        <v>19</v>
      </c>
      <c r="C590" s="139"/>
      <c r="D590" s="141">
        <v>108</v>
      </c>
      <c r="E590" s="141">
        <v>108</v>
      </c>
      <c r="F590" s="142"/>
      <c r="G590" s="141"/>
      <c r="H590" s="141"/>
      <c r="I590" s="142"/>
      <c r="J590" s="143"/>
    </row>
    <row r="591" spans="1:123" ht="26.25" x14ac:dyDescent="0.25">
      <c r="A591" s="137" t="s">
        <v>25</v>
      </c>
      <c r="B591" s="138"/>
      <c r="C591" s="139" t="s">
        <v>26</v>
      </c>
      <c r="D591" s="212"/>
      <c r="E591" s="210"/>
      <c r="F591" s="142">
        <v>2.2999999999999998</v>
      </c>
      <c r="G591" s="141">
        <v>4.5</v>
      </c>
      <c r="H591" s="140">
        <v>15.4</v>
      </c>
      <c r="I591" s="142">
        <v>111</v>
      </c>
      <c r="J591" s="143" t="s">
        <v>27</v>
      </c>
    </row>
    <row r="592" spans="1:123" x14ac:dyDescent="0.25">
      <c r="A592" s="137"/>
      <c r="B592" s="138" t="s">
        <v>28</v>
      </c>
      <c r="C592" s="139"/>
      <c r="D592" s="142">
        <v>30</v>
      </c>
      <c r="E592" s="141">
        <v>30</v>
      </c>
      <c r="F592" s="142"/>
      <c r="G592" s="141"/>
      <c r="H592" s="141"/>
      <c r="I592" s="142"/>
      <c r="J592" s="143"/>
    </row>
    <row r="593" spans="1:172" ht="15.75" thickBot="1" x14ac:dyDescent="0.3">
      <c r="A593" s="137"/>
      <c r="B593" s="138" t="s">
        <v>22</v>
      </c>
      <c r="C593" s="139"/>
      <c r="D593" s="142">
        <v>5</v>
      </c>
      <c r="E593" s="141">
        <v>5</v>
      </c>
      <c r="F593" s="142" t="s">
        <v>1</v>
      </c>
      <c r="G593" s="141"/>
      <c r="H593" s="141"/>
      <c r="I593" s="142"/>
      <c r="J593" s="143"/>
    </row>
    <row r="594" spans="1:172" ht="15.75" thickBot="1" x14ac:dyDescent="0.3">
      <c r="A594" s="223" t="s">
        <v>29</v>
      </c>
      <c r="B594" s="224"/>
      <c r="C594" s="225">
        <v>420</v>
      </c>
      <c r="D594" s="208"/>
      <c r="E594" s="207"/>
      <c r="F594" s="208">
        <v>11.516666666666666</v>
      </c>
      <c r="G594" s="208">
        <v>12.441666666666666</v>
      </c>
      <c r="H594" s="208">
        <v>53.341666666666661</v>
      </c>
      <c r="I594" s="208">
        <v>370</v>
      </c>
      <c r="J594" s="197"/>
    </row>
    <row r="595" spans="1:172" x14ac:dyDescent="0.25">
      <c r="A595" s="137" t="s">
        <v>30</v>
      </c>
      <c r="B595" s="138"/>
      <c r="C595" s="226">
        <v>125</v>
      </c>
      <c r="D595" s="227">
        <v>125</v>
      </c>
      <c r="E595" s="226">
        <v>125</v>
      </c>
      <c r="F595" s="142">
        <v>1.3</v>
      </c>
      <c r="G595" s="141">
        <v>2</v>
      </c>
      <c r="H595" s="140">
        <v>15</v>
      </c>
      <c r="I595" s="141">
        <v>83</v>
      </c>
      <c r="J595" s="143" t="s">
        <v>300</v>
      </c>
    </row>
    <row r="596" spans="1:172" ht="15.75" thickBot="1" x14ac:dyDescent="0.3">
      <c r="A596" s="137" t="s">
        <v>218</v>
      </c>
      <c r="B596" s="138"/>
      <c r="C596" s="226"/>
      <c r="D596" s="227"/>
      <c r="E596" s="226"/>
      <c r="F596" s="142"/>
      <c r="G596" s="141"/>
      <c r="H596" s="140"/>
      <c r="I596" s="141"/>
      <c r="J596" s="143"/>
    </row>
    <row r="597" spans="1:172" ht="15.75" thickBot="1" x14ac:dyDescent="0.3">
      <c r="A597" s="223" t="s">
        <v>29</v>
      </c>
      <c r="B597" s="224"/>
      <c r="C597" s="225">
        <v>125</v>
      </c>
      <c r="D597" s="274"/>
      <c r="E597" s="228"/>
      <c r="F597" s="207">
        <v>1.3</v>
      </c>
      <c r="G597" s="207">
        <v>2</v>
      </c>
      <c r="H597" s="207">
        <v>15</v>
      </c>
      <c r="I597" s="207">
        <v>83</v>
      </c>
      <c r="J597" s="197"/>
    </row>
    <row r="598" spans="1:172" ht="15.75" thickBot="1" x14ac:dyDescent="0.3">
      <c r="A598" s="229"/>
      <c r="B598" s="230"/>
      <c r="C598" s="231">
        <v>545</v>
      </c>
      <c r="D598" s="269"/>
      <c r="E598" s="233"/>
      <c r="F598" s="188">
        <v>12.816666666666666</v>
      </c>
      <c r="G598" s="188">
        <v>14.441666666666666</v>
      </c>
      <c r="H598" s="188">
        <v>68.341666666666669</v>
      </c>
      <c r="I598" s="188">
        <v>453</v>
      </c>
      <c r="J598" s="197"/>
    </row>
    <row r="599" spans="1:172" x14ac:dyDescent="0.25">
      <c r="A599" s="229"/>
      <c r="B599" s="230" t="s">
        <v>32</v>
      </c>
      <c r="C599" s="231"/>
      <c r="D599" s="281"/>
      <c r="E599" s="234"/>
      <c r="F599" s="232"/>
      <c r="G599" s="193"/>
      <c r="H599" s="232"/>
      <c r="I599" s="192"/>
      <c r="J599" s="197"/>
    </row>
    <row r="600" spans="1:172" x14ac:dyDescent="0.25">
      <c r="A600" s="130" t="s">
        <v>388</v>
      </c>
      <c r="B600" s="103"/>
      <c r="C600" s="139">
        <v>50</v>
      </c>
      <c r="D600" s="140"/>
      <c r="E600" s="141"/>
      <c r="F600" s="140">
        <v>0.7</v>
      </c>
      <c r="G600" s="141">
        <v>2.5</v>
      </c>
      <c r="H600" s="140">
        <v>4.5</v>
      </c>
      <c r="I600" s="142">
        <v>43.5</v>
      </c>
      <c r="J600" s="143" t="s">
        <v>430</v>
      </c>
      <c r="K600" s="155"/>
      <c r="R600" s="155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  <c r="CQ600" s="72"/>
      <c r="CR600" s="72"/>
      <c r="CS600" s="72"/>
      <c r="CT600" s="72"/>
      <c r="CU600" s="72"/>
      <c r="CV600" s="72"/>
      <c r="CW600" s="72"/>
      <c r="CX600" s="72"/>
      <c r="CY600" s="72"/>
      <c r="CZ600" s="72"/>
      <c r="DA600" s="72"/>
      <c r="DB600" s="72"/>
      <c r="DC600" s="72"/>
      <c r="DD600" s="72"/>
      <c r="DE600" s="72"/>
      <c r="DF600" s="72"/>
      <c r="DG600" s="72"/>
      <c r="DH600" s="72"/>
      <c r="DI600" s="72"/>
      <c r="DJ600" s="72"/>
      <c r="DK600" s="72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</row>
    <row r="601" spans="1:172" x14ac:dyDescent="0.25">
      <c r="A601" s="130"/>
      <c r="B601" s="103" t="s">
        <v>389</v>
      </c>
      <c r="C601" s="139"/>
      <c r="D601" s="140">
        <v>50.6</v>
      </c>
      <c r="E601" s="141">
        <v>40.5</v>
      </c>
      <c r="F601" s="140"/>
      <c r="G601" s="141"/>
      <c r="H601" s="140"/>
      <c r="I601" s="142"/>
      <c r="J601" s="155"/>
      <c r="K601" s="155"/>
      <c r="R601" s="155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2"/>
      <c r="CE601" s="72"/>
      <c r="CF601" s="72"/>
      <c r="CG601" s="72"/>
      <c r="CH601" s="72"/>
      <c r="CI601" s="72"/>
      <c r="CJ601" s="72"/>
      <c r="CK601" s="72"/>
      <c r="CL601" s="72"/>
      <c r="CM601" s="72"/>
      <c r="CN601" s="72"/>
      <c r="CO601" s="72"/>
      <c r="CP601" s="72"/>
      <c r="CQ601" s="72"/>
      <c r="CR601" s="72"/>
      <c r="CS601" s="72"/>
      <c r="CT601" s="72"/>
      <c r="CU601" s="72"/>
      <c r="CV601" s="72"/>
      <c r="CW601" s="72"/>
      <c r="CX601" s="72"/>
      <c r="CY601" s="72"/>
      <c r="CZ601" s="72"/>
      <c r="DA601" s="72"/>
      <c r="DB601" s="72"/>
      <c r="DC601" s="72"/>
      <c r="DD601" s="72"/>
      <c r="DE601" s="72"/>
      <c r="DF601" s="72"/>
      <c r="DG601" s="72"/>
      <c r="DH601" s="72"/>
      <c r="DI601" s="72"/>
      <c r="DJ601" s="72"/>
      <c r="DK601" s="72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</row>
    <row r="602" spans="1:172" x14ac:dyDescent="0.25">
      <c r="A602" s="130"/>
      <c r="B602" s="103" t="s">
        <v>206</v>
      </c>
      <c r="C602" s="139"/>
      <c r="D602" s="140">
        <v>6.25</v>
      </c>
      <c r="E602" s="141">
        <v>5</v>
      </c>
      <c r="F602" s="140"/>
      <c r="G602" s="141"/>
      <c r="H602" s="140"/>
      <c r="I602" s="142"/>
      <c r="J602" s="155"/>
      <c r="K602" s="155"/>
      <c r="R602" s="155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</row>
    <row r="603" spans="1:172" x14ac:dyDescent="0.25">
      <c r="A603" s="130"/>
      <c r="B603" s="103" t="s">
        <v>54</v>
      </c>
      <c r="C603" s="139"/>
      <c r="D603" s="140">
        <v>0.8</v>
      </c>
      <c r="E603" s="141">
        <v>0.8</v>
      </c>
      <c r="F603" s="140"/>
      <c r="G603" s="141"/>
      <c r="H603" s="140"/>
      <c r="I603" s="142"/>
      <c r="J603" s="155"/>
      <c r="K603" s="155"/>
      <c r="R603" s="155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</row>
    <row r="604" spans="1:172" x14ac:dyDescent="0.25">
      <c r="A604" s="130"/>
      <c r="B604" s="103" t="s">
        <v>38</v>
      </c>
      <c r="C604" s="139"/>
      <c r="D604" s="140">
        <v>2.5</v>
      </c>
      <c r="E604" s="141">
        <v>2.5</v>
      </c>
      <c r="F604" s="140"/>
      <c r="G604" s="141"/>
      <c r="H604" s="140"/>
      <c r="I604" s="142"/>
      <c r="J604" s="155"/>
      <c r="K604" s="155"/>
      <c r="R604" s="155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</row>
    <row r="605" spans="1:172" x14ac:dyDescent="0.25">
      <c r="A605" s="130"/>
      <c r="B605" s="103" t="s">
        <v>43</v>
      </c>
      <c r="C605" s="139"/>
      <c r="D605" s="140">
        <v>0.2</v>
      </c>
      <c r="E605" s="141">
        <v>0.2</v>
      </c>
      <c r="F605" s="140"/>
      <c r="G605" s="141"/>
      <c r="H605" s="140"/>
      <c r="I605" s="142"/>
      <c r="J605" s="155"/>
      <c r="K605" s="155"/>
      <c r="R605" s="155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</row>
    <row r="606" spans="1:172" s="64" customFormat="1" ht="26.25" x14ac:dyDescent="0.25">
      <c r="A606" s="137" t="s">
        <v>394</v>
      </c>
      <c r="B606" s="138"/>
      <c r="C606" s="139" t="s">
        <v>229</v>
      </c>
      <c r="D606" s="142"/>
      <c r="E606" s="141"/>
      <c r="F606" s="142">
        <v>4.5599999999999996</v>
      </c>
      <c r="G606" s="141">
        <v>7.5</v>
      </c>
      <c r="H606" s="140">
        <v>12.64</v>
      </c>
      <c r="I606" s="142">
        <v>136.30000000000001</v>
      </c>
      <c r="J606" s="143" t="s">
        <v>395</v>
      </c>
      <c r="K606" s="214"/>
      <c r="L606" s="214"/>
      <c r="M606" s="214"/>
      <c r="N606" s="214"/>
      <c r="O606" s="214"/>
      <c r="P606" s="214"/>
      <c r="Q606" s="214"/>
      <c r="R606" s="214"/>
      <c r="S606" s="15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  <c r="BU606" s="65"/>
      <c r="BV606" s="65"/>
      <c r="BW606" s="65"/>
      <c r="BX606" s="65"/>
      <c r="BY606" s="65"/>
      <c r="BZ606" s="65"/>
      <c r="CA606" s="65"/>
      <c r="CB606" s="65"/>
      <c r="CC606" s="65"/>
      <c r="CD606" s="65"/>
      <c r="CE606" s="65"/>
      <c r="CF606" s="65"/>
      <c r="CG606" s="65"/>
      <c r="CH606" s="65"/>
      <c r="CI606" s="65"/>
      <c r="CJ606" s="65"/>
      <c r="CK606" s="65"/>
      <c r="CL606" s="65"/>
      <c r="CM606" s="65"/>
      <c r="CN606" s="65"/>
      <c r="CO606" s="65"/>
      <c r="CP606" s="65"/>
      <c r="CQ606" s="65"/>
      <c r="CR606" s="65"/>
      <c r="CS606" s="65"/>
      <c r="CT606" s="65"/>
      <c r="CU606" s="65"/>
      <c r="CV606" s="65"/>
      <c r="CW606" s="65"/>
      <c r="CX606" s="65"/>
      <c r="CY606" s="65"/>
      <c r="CZ606" s="65"/>
      <c r="DA606" s="65"/>
      <c r="DB606" s="65"/>
      <c r="DC606" s="65"/>
      <c r="DD606" s="65"/>
      <c r="DE606" s="65"/>
      <c r="DF606" s="65"/>
      <c r="DG606" s="65"/>
      <c r="DH606" s="65"/>
      <c r="DI606" s="65"/>
      <c r="DJ606" s="65"/>
      <c r="DK606" s="65"/>
      <c r="DL606" s="65"/>
      <c r="DM606" s="65"/>
      <c r="DN606" s="65"/>
      <c r="DO606" s="65"/>
      <c r="DP606" s="65"/>
      <c r="DQ606" s="65"/>
      <c r="DR606" s="65"/>
      <c r="DS606" s="65"/>
    </row>
    <row r="607" spans="1:172" s="64" customFormat="1" x14ac:dyDescent="0.25">
      <c r="A607" s="137"/>
      <c r="B607" s="138" t="s">
        <v>225</v>
      </c>
      <c r="C607" s="160"/>
      <c r="D607" s="139">
        <v>33.85</v>
      </c>
      <c r="E607" s="163">
        <v>22</v>
      </c>
      <c r="F607" s="142"/>
      <c r="G607" s="142"/>
      <c r="H607" s="142"/>
      <c r="I607" s="142"/>
      <c r="J607" s="143"/>
      <c r="K607" s="214"/>
      <c r="L607" s="214"/>
      <c r="M607" s="214"/>
      <c r="N607" s="214"/>
      <c r="O607" s="214"/>
      <c r="P607" s="214"/>
      <c r="Q607" s="214"/>
      <c r="R607" s="214"/>
      <c r="S607" s="15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  <c r="BU607" s="65"/>
      <c r="BV607" s="65"/>
      <c r="BW607" s="65"/>
      <c r="BX607" s="65"/>
      <c r="BY607" s="65"/>
      <c r="BZ607" s="65"/>
      <c r="CA607" s="65"/>
      <c r="CB607" s="65"/>
      <c r="CC607" s="65"/>
      <c r="CD607" s="65"/>
      <c r="CE607" s="65"/>
      <c r="CF607" s="65"/>
      <c r="CG607" s="65"/>
      <c r="CH607" s="65"/>
      <c r="CI607" s="65"/>
      <c r="CJ607" s="65"/>
      <c r="CK607" s="65"/>
      <c r="CL607" s="65"/>
      <c r="CM607" s="65"/>
      <c r="CN607" s="65"/>
      <c r="CO607" s="65"/>
      <c r="CP607" s="65"/>
      <c r="CQ607" s="65"/>
      <c r="CR607" s="65"/>
      <c r="CS607" s="65"/>
      <c r="CT607" s="65"/>
      <c r="CU607" s="65"/>
      <c r="CV607" s="65"/>
      <c r="CW607" s="65"/>
      <c r="CX607" s="65"/>
      <c r="CY607" s="65"/>
      <c r="CZ607" s="65"/>
      <c r="DA607" s="65"/>
      <c r="DB607" s="65"/>
      <c r="DC607" s="65"/>
      <c r="DD607" s="65"/>
      <c r="DE607" s="65"/>
      <c r="DF607" s="65"/>
      <c r="DG607" s="65"/>
      <c r="DH607" s="65"/>
      <c r="DI607" s="65"/>
      <c r="DJ607" s="65"/>
      <c r="DK607" s="65"/>
      <c r="DL607" s="65"/>
      <c r="DM607" s="65"/>
      <c r="DN607" s="65"/>
      <c r="DO607" s="65"/>
      <c r="DP607" s="65"/>
      <c r="DQ607" s="65"/>
      <c r="DR607" s="65"/>
      <c r="DS607" s="65"/>
    </row>
    <row r="608" spans="1:172" s="64" customFormat="1" x14ac:dyDescent="0.25">
      <c r="A608" s="137"/>
      <c r="B608" s="138" t="s">
        <v>34</v>
      </c>
      <c r="C608" s="139"/>
      <c r="D608" s="142">
        <v>86</v>
      </c>
      <c r="E608" s="141">
        <v>60</v>
      </c>
      <c r="F608" s="141"/>
      <c r="G608" s="140"/>
      <c r="H608" s="141"/>
      <c r="I608" s="142"/>
      <c r="J608" s="143"/>
      <c r="K608" s="214"/>
      <c r="L608" s="214"/>
      <c r="M608" s="214"/>
      <c r="N608" s="214"/>
      <c r="O608" s="214"/>
      <c r="P608" s="214"/>
      <c r="Q608" s="214"/>
      <c r="R608" s="214"/>
      <c r="S608" s="15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  <c r="BU608" s="65"/>
      <c r="BV608" s="65"/>
      <c r="BW608" s="65"/>
      <c r="BX608" s="65"/>
      <c r="BY608" s="65"/>
      <c r="BZ608" s="65"/>
      <c r="CA608" s="65"/>
      <c r="CB608" s="65"/>
      <c r="CC608" s="65"/>
      <c r="CD608" s="65"/>
      <c r="CE608" s="65"/>
      <c r="CF608" s="65"/>
      <c r="CG608" s="65"/>
      <c r="CH608" s="65"/>
      <c r="CI608" s="65"/>
      <c r="CJ608" s="65"/>
      <c r="CK608" s="65"/>
      <c r="CL608" s="65"/>
      <c r="CM608" s="65"/>
      <c r="CN608" s="65"/>
      <c r="CO608" s="65"/>
      <c r="CP608" s="65"/>
      <c r="CQ608" s="65"/>
      <c r="CR608" s="65"/>
      <c r="CS608" s="65"/>
      <c r="CT608" s="65"/>
      <c r="CU608" s="65"/>
      <c r="CV608" s="65"/>
      <c r="CW608" s="65"/>
      <c r="CX608" s="65"/>
      <c r="CY608" s="65"/>
      <c r="CZ608" s="65"/>
      <c r="DA608" s="65"/>
      <c r="DB608" s="65"/>
      <c r="DC608" s="65"/>
      <c r="DD608" s="65"/>
      <c r="DE608" s="65"/>
      <c r="DF608" s="65"/>
      <c r="DG608" s="65"/>
      <c r="DH608" s="65"/>
      <c r="DI608" s="65"/>
      <c r="DJ608" s="65"/>
      <c r="DK608" s="65"/>
      <c r="DL608" s="65"/>
      <c r="DM608" s="65"/>
      <c r="DN608" s="65"/>
      <c r="DO608" s="65"/>
      <c r="DP608" s="65"/>
      <c r="DQ608" s="65"/>
      <c r="DR608" s="65"/>
      <c r="DS608" s="65"/>
    </row>
    <row r="609" spans="1:123" s="64" customFormat="1" x14ac:dyDescent="0.25">
      <c r="A609" s="137"/>
      <c r="B609" s="138" t="s">
        <v>35</v>
      </c>
      <c r="C609" s="139"/>
      <c r="D609" s="142">
        <v>8</v>
      </c>
      <c r="E609" s="141">
        <v>8</v>
      </c>
      <c r="F609" s="141"/>
      <c r="G609" s="140"/>
      <c r="H609" s="141"/>
      <c r="I609" s="142"/>
      <c r="J609" s="143"/>
      <c r="K609" s="214"/>
      <c r="L609" s="214"/>
      <c r="M609" s="214"/>
      <c r="N609" s="214"/>
      <c r="O609" s="214"/>
      <c r="P609" s="214"/>
      <c r="Q609" s="214"/>
      <c r="R609" s="214"/>
      <c r="S609" s="15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  <c r="BU609" s="65"/>
      <c r="BV609" s="65"/>
      <c r="BW609" s="65"/>
      <c r="BX609" s="65"/>
      <c r="BY609" s="65"/>
      <c r="BZ609" s="65"/>
      <c r="CA609" s="65"/>
      <c r="CB609" s="65"/>
      <c r="CC609" s="65"/>
      <c r="CD609" s="65"/>
      <c r="CE609" s="65"/>
      <c r="CF609" s="65"/>
      <c r="CG609" s="65"/>
      <c r="CH609" s="65"/>
      <c r="CI609" s="65"/>
      <c r="CJ609" s="65"/>
      <c r="CK609" s="65"/>
      <c r="CL609" s="65"/>
      <c r="CM609" s="65"/>
      <c r="CN609" s="65"/>
      <c r="CO609" s="65"/>
      <c r="CP609" s="65"/>
      <c r="CQ609" s="65"/>
      <c r="CR609" s="65"/>
      <c r="CS609" s="65"/>
      <c r="CT609" s="65"/>
      <c r="CU609" s="65"/>
      <c r="CV609" s="65"/>
      <c r="CW609" s="65"/>
      <c r="CX609" s="65"/>
      <c r="CY609" s="65"/>
      <c r="CZ609" s="65"/>
      <c r="DA609" s="65"/>
      <c r="DB609" s="65"/>
      <c r="DC609" s="65"/>
      <c r="DD609" s="65"/>
      <c r="DE609" s="65"/>
      <c r="DF609" s="65"/>
      <c r="DG609" s="65"/>
      <c r="DH609" s="65"/>
      <c r="DI609" s="65"/>
      <c r="DJ609" s="65"/>
      <c r="DK609" s="65"/>
      <c r="DL609" s="65"/>
      <c r="DM609" s="65"/>
      <c r="DN609" s="65"/>
      <c r="DO609" s="65"/>
      <c r="DP609" s="65"/>
      <c r="DQ609" s="65"/>
      <c r="DR609" s="65"/>
      <c r="DS609" s="65"/>
    </row>
    <row r="610" spans="1:123" s="64" customFormat="1" x14ac:dyDescent="0.25">
      <c r="A610" s="137"/>
      <c r="B610" s="138" t="s">
        <v>36</v>
      </c>
      <c r="C610" s="139"/>
      <c r="D610" s="142">
        <v>10</v>
      </c>
      <c r="E610" s="141">
        <v>8</v>
      </c>
      <c r="F610" s="141"/>
      <c r="G610" s="140"/>
      <c r="H610" s="141"/>
      <c r="I610" s="142"/>
      <c r="J610" s="143"/>
      <c r="K610" s="214"/>
      <c r="L610" s="214"/>
      <c r="M610" s="214"/>
      <c r="N610" s="214"/>
      <c r="O610" s="214"/>
      <c r="P610" s="214"/>
      <c r="Q610" s="214"/>
      <c r="R610" s="214"/>
      <c r="S610" s="15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  <c r="BX610" s="65"/>
      <c r="BY610" s="65"/>
      <c r="BZ610" s="65"/>
      <c r="CA610" s="65"/>
      <c r="CB610" s="65"/>
      <c r="CC610" s="65"/>
      <c r="CD610" s="65"/>
      <c r="CE610" s="65"/>
      <c r="CF610" s="65"/>
      <c r="CG610" s="65"/>
      <c r="CH610" s="65"/>
      <c r="CI610" s="65"/>
      <c r="CJ610" s="65"/>
      <c r="CK610" s="65"/>
      <c r="CL610" s="65"/>
      <c r="CM610" s="65"/>
      <c r="CN610" s="65"/>
      <c r="CO610" s="65"/>
      <c r="CP610" s="65"/>
      <c r="CQ610" s="65"/>
      <c r="CR610" s="65"/>
      <c r="CS610" s="65"/>
      <c r="CT610" s="65"/>
      <c r="CU610" s="65"/>
      <c r="CV610" s="65"/>
      <c r="CW610" s="65"/>
      <c r="CX610" s="65"/>
      <c r="CY610" s="65"/>
      <c r="CZ610" s="65"/>
      <c r="DA610" s="65"/>
      <c r="DB610" s="65"/>
      <c r="DC610" s="65"/>
      <c r="DD610" s="65"/>
      <c r="DE610" s="65"/>
      <c r="DF610" s="65"/>
      <c r="DG610" s="65"/>
      <c r="DH610" s="65"/>
      <c r="DI610" s="65"/>
      <c r="DJ610" s="65"/>
      <c r="DK610" s="65"/>
      <c r="DL610" s="65"/>
      <c r="DM610" s="65"/>
      <c r="DN610" s="65"/>
      <c r="DO610" s="65"/>
      <c r="DP610" s="65"/>
      <c r="DQ610" s="65"/>
      <c r="DR610" s="65"/>
      <c r="DS610" s="65"/>
    </row>
    <row r="611" spans="1:123" s="64" customFormat="1" x14ac:dyDescent="0.25">
      <c r="A611" s="137"/>
      <c r="B611" s="138" t="s">
        <v>37</v>
      </c>
      <c r="C611" s="139"/>
      <c r="D611" s="142">
        <v>4.76</v>
      </c>
      <c r="E611" s="141">
        <v>4</v>
      </c>
      <c r="F611" s="141"/>
      <c r="G611" s="140"/>
      <c r="H611" s="141"/>
      <c r="I611" s="142"/>
      <c r="J611" s="143"/>
      <c r="K611" s="214"/>
      <c r="L611" s="214"/>
      <c r="M611" s="214"/>
      <c r="N611" s="214"/>
      <c r="O611" s="214"/>
      <c r="P611" s="214"/>
      <c r="Q611" s="214"/>
      <c r="R611" s="214"/>
      <c r="S611" s="15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  <c r="BX611" s="65"/>
      <c r="BY611" s="65"/>
      <c r="BZ611" s="65"/>
      <c r="CA611" s="65"/>
      <c r="CB611" s="65"/>
      <c r="CC611" s="65"/>
      <c r="CD611" s="65"/>
      <c r="CE611" s="65"/>
      <c r="CF611" s="65"/>
      <c r="CG611" s="65"/>
      <c r="CH611" s="65"/>
      <c r="CI611" s="65"/>
      <c r="CJ611" s="65"/>
      <c r="CK611" s="65"/>
      <c r="CL611" s="65"/>
      <c r="CM611" s="65"/>
      <c r="CN611" s="65"/>
      <c r="CO611" s="65"/>
      <c r="CP611" s="65"/>
      <c r="CQ611" s="65"/>
      <c r="CR611" s="65"/>
      <c r="CS611" s="65"/>
      <c r="CT611" s="65"/>
      <c r="CU611" s="65"/>
      <c r="CV611" s="65"/>
      <c r="CW611" s="65"/>
      <c r="CX611" s="65"/>
      <c r="CY611" s="65"/>
      <c r="CZ611" s="65"/>
      <c r="DA611" s="65"/>
      <c r="DB611" s="65"/>
      <c r="DC611" s="65"/>
      <c r="DD611" s="65"/>
      <c r="DE611" s="65"/>
      <c r="DF611" s="65"/>
      <c r="DG611" s="65"/>
      <c r="DH611" s="65"/>
      <c r="DI611" s="65"/>
      <c r="DJ611" s="65"/>
      <c r="DK611" s="65"/>
      <c r="DL611" s="65"/>
      <c r="DM611" s="65"/>
      <c r="DN611" s="65"/>
      <c r="DO611" s="65"/>
      <c r="DP611" s="65"/>
      <c r="DQ611" s="65"/>
      <c r="DR611" s="65"/>
      <c r="DS611" s="65"/>
    </row>
    <row r="612" spans="1:123" s="64" customFormat="1" x14ac:dyDescent="0.25">
      <c r="A612" s="137"/>
      <c r="B612" s="138" t="s">
        <v>38</v>
      </c>
      <c r="C612" s="139"/>
      <c r="D612" s="142">
        <v>3</v>
      </c>
      <c r="E612" s="141">
        <v>3</v>
      </c>
      <c r="F612" s="141"/>
      <c r="G612" s="140"/>
      <c r="H612" s="141"/>
      <c r="I612" s="142"/>
      <c r="J612" s="143"/>
      <c r="K612" s="214"/>
      <c r="L612" s="214"/>
      <c r="M612" s="214"/>
      <c r="N612" s="214"/>
      <c r="O612" s="214"/>
      <c r="P612" s="214"/>
      <c r="Q612" s="214"/>
      <c r="R612" s="214"/>
      <c r="S612" s="15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65"/>
      <c r="CB612" s="65"/>
      <c r="CC612" s="65"/>
      <c r="CD612" s="65"/>
      <c r="CE612" s="65"/>
      <c r="CF612" s="65"/>
      <c r="CG612" s="65"/>
      <c r="CH612" s="65"/>
      <c r="CI612" s="65"/>
      <c r="CJ612" s="65"/>
      <c r="CK612" s="65"/>
      <c r="CL612" s="65"/>
      <c r="CM612" s="65"/>
      <c r="CN612" s="65"/>
      <c r="CO612" s="65"/>
      <c r="CP612" s="65"/>
      <c r="CQ612" s="65"/>
      <c r="CR612" s="65"/>
      <c r="CS612" s="65"/>
      <c r="CT612" s="65"/>
      <c r="CU612" s="65"/>
      <c r="CV612" s="65"/>
      <c r="CW612" s="65"/>
      <c r="CX612" s="65"/>
      <c r="CY612" s="65"/>
      <c r="CZ612" s="65"/>
      <c r="DA612" s="65"/>
      <c r="DB612" s="65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5"/>
      <c r="DN612" s="65"/>
      <c r="DO612" s="65"/>
      <c r="DP612" s="65"/>
      <c r="DQ612" s="65"/>
      <c r="DR612" s="65"/>
      <c r="DS612" s="65"/>
    </row>
    <row r="613" spans="1:123" s="64" customFormat="1" x14ac:dyDescent="0.25">
      <c r="A613" s="137"/>
      <c r="B613" s="138" t="s">
        <v>39</v>
      </c>
      <c r="C613" s="139"/>
      <c r="D613" s="142">
        <v>21.84</v>
      </c>
      <c r="E613" s="141">
        <v>12</v>
      </c>
      <c r="F613" s="141"/>
      <c r="G613" s="140"/>
      <c r="H613" s="141"/>
      <c r="I613" s="142"/>
      <c r="J613" s="143"/>
      <c r="K613" s="214"/>
      <c r="L613" s="214"/>
      <c r="M613" s="214"/>
      <c r="N613" s="214"/>
      <c r="O613" s="214"/>
      <c r="P613" s="214"/>
      <c r="Q613" s="214"/>
      <c r="R613" s="214"/>
      <c r="S613" s="15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65"/>
      <c r="CB613" s="65"/>
      <c r="CC613" s="65"/>
      <c r="CD613" s="65"/>
      <c r="CE613" s="65"/>
      <c r="CF613" s="65"/>
      <c r="CG613" s="65"/>
      <c r="CH613" s="65"/>
      <c r="CI613" s="65"/>
      <c r="CJ613" s="65"/>
      <c r="CK613" s="65"/>
      <c r="CL613" s="65"/>
      <c r="CM613" s="65"/>
      <c r="CN613" s="65"/>
      <c r="CO613" s="65"/>
      <c r="CP613" s="65"/>
      <c r="CQ613" s="65"/>
      <c r="CR613" s="65"/>
      <c r="CS613" s="65"/>
      <c r="CT613" s="65"/>
      <c r="CU613" s="65"/>
      <c r="CV613" s="65"/>
      <c r="CW613" s="65"/>
      <c r="CX613" s="65"/>
      <c r="CY613" s="65"/>
      <c r="CZ613" s="65"/>
      <c r="DA613" s="65"/>
      <c r="DB613" s="65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5"/>
      <c r="DN613" s="65"/>
      <c r="DO613" s="65"/>
      <c r="DP613" s="65"/>
      <c r="DQ613" s="65"/>
      <c r="DR613" s="65"/>
      <c r="DS613" s="65"/>
    </row>
    <row r="614" spans="1:123" s="64" customFormat="1" x14ac:dyDescent="0.25">
      <c r="A614" s="137"/>
      <c r="B614" s="138" t="s">
        <v>40</v>
      </c>
      <c r="C614" s="139"/>
      <c r="D614" s="142">
        <v>5</v>
      </c>
      <c r="E614" s="141">
        <v>5</v>
      </c>
      <c r="F614" s="141"/>
      <c r="G614" s="140"/>
      <c r="H614" s="141"/>
      <c r="I614" s="142"/>
      <c r="J614" s="143"/>
      <c r="K614" s="214"/>
      <c r="L614" s="214"/>
      <c r="M614" s="214"/>
      <c r="N614" s="214"/>
      <c r="O614" s="214"/>
      <c r="P614" s="214"/>
      <c r="Q614" s="214"/>
      <c r="R614" s="214"/>
      <c r="S614" s="15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  <c r="BX614" s="65"/>
      <c r="BY614" s="65"/>
      <c r="BZ614" s="65"/>
      <c r="CA614" s="65"/>
      <c r="CB614" s="65"/>
      <c r="CC614" s="65"/>
      <c r="CD614" s="65"/>
      <c r="CE614" s="65"/>
      <c r="CF614" s="65"/>
      <c r="CG614" s="65"/>
      <c r="CH614" s="65"/>
      <c r="CI614" s="65"/>
      <c r="CJ614" s="65"/>
      <c r="CK614" s="65"/>
      <c r="CL614" s="65"/>
      <c r="CM614" s="65"/>
      <c r="CN614" s="65"/>
      <c r="CO614" s="65"/>
      <c r="CP614" s="65"/>
      <c r="CQ614" s="65"/>
      <c r="CR614" s="65"/>
      <c r="CS614" s="65"/>
      <c r="CT614" s="65"/>
      <c r="CU614" s="65"/>
      <c r="CV614" s="65"/>
      <c r="CW614" s="65"/>
      <c r="CX614" s="65"/>
      <c r="CY614" s="65"/>
      <c r="CZ614" s="65"/>
      <c r="DA614" s="65"/>
      <c r="DB614" s="65"/>
      <c r="DC614" s="65"/>
      <c r="DD614" s="65"/>
      <c r="DE614" s="65"/>
      <c r="DF614" s="65"/>
      <c r="DG614" s="65"/>
      <c r="DH614" s="65"/>
      <c r="DI614" s="65"/>
      <c r="DJ614" s="65"/>
      <c r="DK614" s="65"/>
      <c r="DL614" s="65"/>
      <c r="DM614" s="65"/>
      <c r="DN614" s="65"/>
      <c r="DO614" s="65"/>
      <c r="DP614" s="65"/>
      <c r="DQ614" s="65"/>
      <c r="DR614" s="65"/>
      <c r="DS614" s="65"/>
    </row>
    <row r="615" spans="1:123" s="64" customFormat="1" x14ac:dyDescent="0.25">
      <c r="A615" s="137"/>
      <c r="B615" s="138" t="s">
        <v>21</v>
      </c>
      <c r="C615" s="139"/>
      <c r="D615" s="142">
        <v>1</v>
      </c>
      <c r="E615" s="141">
        <v>1</v>
      </c>
      <c r="F615" s="141"/>
      <c r="G615" s="140"/>
      <c r="H615" s="141"/>
      <c r="I615" s="142"/>
      <c r="J615" s="143"/>
      <c r="K615" s="214"/>
      <c r="L615" s="214"/>
      <c r="M615" s="214"/>
      <c r="N615" s="214"/>
      <c r="O615" s="214"/>
      <c r="P615" s="214"/>
      <c r="Q615" s="214"/>
      <c r="R615" s="214"/>
      <c r="S615" s="15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  <c r="BX615" s="65"/>
      <c r="BY615" s="65"/>
      <c r="BZ615" s="65"/>
      <c r="CA615" s="65"/>
      <c r="CB615" s="65"/>
      <c r="CC615" s="65"/>
      <c r="CD615" s="65"/>
      <c r="CE615" s="65"/>
      <c r="CF615" s="65"/>
      <c r="CG615" s="65"/>
      <c r="CH615" s="65"/>
      <c r="CI615" s="65"/>
      <c r="CJ615" s="65"/>
      <c r="CK615" s="65"/>
      <c r="CL615" s="65"/>
      <c r="CM615" s="65"/>
      <c r="CN615" s="65"/>
      <c r="CO615" s="65"/>
      <c r="CP615" s="65"/>
      <c r="CQ615" s="65"/>
      <c r="CR615" s="65"/>
      <c r="CS615" s="65"/>
      <c r="CT615" s="65"/>
      <c r="CU615" s="65"/>
      <c r="CV615" s="65"/>
      <c r="CW615" s="65"/>
      <c r="CX615" s="65"/>
      <c r="CY615" s="65"/>
      <c r="CZ615" s="65"/>
      <c r="DA615" s="65"/>
      <c r="DB615" s="65"/>
      <c r="DC615" s="65"/>
      <c r="DD615" s="65"/>
      <c r="DE615" s="65"/>
      <c r="DF615" s="65"/>
      <c r="DG615" s="65"/>
      <c r="DH615" s="65"/>
      <c r="DI615" s="65"/>
      <c r="DJ615" s="65"/>
      <c r="DK615" s="65"/>
      <c r="DL615" s="65"/>
      <c r="DM615" s="65"/>
      <c r="DN615" s="65"/>
      <c r="DO615" s="65"/>
      <c r="DP615" s="65"/>
      <c r="DQ615" s="65"/>
      <c r="DR615" s="65"/>
      <c r="DS615" s="65"/>
    </row>
    <row r="616" spans="1:123" s="64" customFormat="1" x14ac:dyDescent="0.25">
      <c r="A616" s="137"/>
      <c r="B616" s="138" t="s">
        <v>19</v>
      </c>
      <c r="C616" s="139"/>
      <c r="D616" s="142">
        <v>152</v>
      </c>
      <c r="E616" s="141">
        <v>152</v>
      </c>
      <c r="F616" s="141"/>
      <c r="G616" s="140"/>
      <c r="H616" s="141"/>
      <c r="I616" s="142"/>
      <c r="J616" s="143"/>
      <c r="K616" s="214"/>
      <c r="L616" s="214"/>
      <c r="M616" s="214"/>
      <c r="N616" s="214"/>
      <c r="O616" s="214"/>
      <c r="P616" s="214"/>
      <c r="Q616" s="214"/>
      <c r="R616" s="214"/>
      <c r="S616" s="15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65"/>
      <c r="BB616" s="65"/>
      <c r="BC616" s="65"/>
      <c r="BD616" s="65"/>
      <c r="BE616" s="65"/>
      <c r="BF616" s="65"/>
      <c r="BG616" s="65"/>
      <c r="BH616" s="65"/>
      <c r="BI616" s="65"/>
      <c r="BJ616" s="65"/>
      <c r="BK616" s="65"/>
      <c r="BL616" s="65"/>
      <c r="BM616" s="65"/>
      <c r="BN616" s="65"/>
      <c r="BO616" s="65"/>
      <c r="BP616" s="65"/>
      <c r="BQ616" s="65"/>
      <c r="BR616" s="65"/>
      <c r="BS616" s="65"/>
      <c r="BT616" s="65"/>
      <c r="BU616" s="65"/>
      <c r="BV616" s="65"/>
      <c r="BW616" s="65"/>
      <c r="BX616" s="65"/>
      <c r="BY616" s="65"/>
      <c r="BZ616" s="65"/>
      <c r="CA616" s="65"/>
      <c r="CB616" s="65"/>
      <c r="CC616" s="65"/>
      <c r="CD616" s="65"/>
      <c r="CE616" s="65"/>
      <c r="CF616" s="65"/>
      <c r="CG616" s="65"/>
      <c r="CH616" s="65"/>
      <c r="CI616" s="65"/>
      <c r="CJ616" s="65"/>
      <c r="CK616" s="65"/>
      <c r="CL616" s="65"/>
      <c r="CM616" s="65"/>
      <c r="CN616" s="65"/>
      <c r="CO616" s="65"/>
      <c r="CP616" s="65"/>
      <c r="CQ616" s="65"/>
      <c r="CR616" s="65"/>
      <c r="CS616" s="65"/>
      <c r="CT616" s="65"/>
      <c r="CU616" s="65"/>
      <c r="CV616" s="65"/>
      <c r="CW616" s="65"/>
      <c r="CX616" s="65"/>
      <c r="CY616" s="65"/>
      <c r="CZ616" s="65"/>
      <c r="DA616" s="65"/>
      <c r="DB616" s="65"/>
      <c r="DC616" s="65"/>
      <c r="DD616" s="65"/>
      <c r="DE616" s="65"/>
      <c r="DF616" s="65"/>
      <c r="DG616" s="65"/>
      <c r="DH616" s="65"/>
      <c r="DI616" s="65"/>
      <c r="DJ616" s="65"/>
      <c r="DK616" s="65"/>
      <c r="DL616" s="65"/>
      <c r="DM616" s="65"/>
      <c r="DN616" s="65"/>
      <c r="DO616" s="65"/>
      <c r="DP616" s="65"/>
      <c r="DQ616" s="65"/>
      <c r="DR616" s="65"/>
      <c r="DS616" s="65"/>
    </row>
    <row r="617" spans="1:123" s="129" customFormat="1" ht="15.75" x14ac:dyDescent="0.25">
      <c r="A617" s="137" t="s">
        <v>117</v>
      </c>
      <c r="B617" s="138"/>
      <c r="C617" s="139">
        <v>70</v>
      </c>
      <c r="D617" s="140"/>
      <c r="E617" s="141"/>
      <c r="F617" s="142">
        <v>8.75</v>
      </c>
      <c r="G617" s="141">
        <v>6.8</v>
      </c>
      <c r="H617" s="140">
        <v>8.15</v>
      </c>
      <c r="I617" s="142">
        <v>129</v>
      </c>
      <c r="J617" s="143" t="s">
        <v>403</v>
      </c>
      <c r="K617" s="214"/>
      <c r="L617" s="214"/>
      <c r="M617" s="214"/>
      <c r="N617" s="214"/>
      <c r="O617" s="214"/>
      <c r="P617" s="214"/>
      <c r="Q617" s="214"/>
      <c r="R617" s="214"/>
      <c r="S617" s="155"/>
      <c r="T617" s="126"/>
      <c r="U617" s="126"/>
      <c r="V617" s="126"/>
      <c r="W617" s="126"/>
      <c r="X617" s="126"/>
      <c r="Y617" s="126"/>
      <c r="Z617" s="126"/>
      <c r="AA617" s="126"/>
      <c r="AB617" s="126"/>
      <c r="AC617" s="126"/>
      <c r="AD617" s="126"/>
      <c r="AE617" s="126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  <c r="BA617" s="125"/>
      <c r="BB617" s="125"/>
      <c r="BC617" s="125"/>
      <c r="BD617" s="125"/>
      <c r="BE617" s="125"/>
      <c r="BF617" s="125"/>
      <c r="BG617" s="125"/>
      <c r="BH617" s="125"/>
      <c r="BI617" s="125"/>
      <c r="BJ617" s="125"/>
      <c r="BK617" s="125"/>
      <c r="BL617" s="125"/>
      <c r="BM617" s="125"/>
      <c r="BN617" s="125"/>
      <c r="BO617" s="125"/>
      <c r="BP617" s="125"/>
      <c r="BQ617" s="125"/>
      <c r="BR617" s="125"/>
      <c r="BS617" s="125"/>
      <c r="BT617" s="125"/>
      <c r="BU617" s="125"/>
      <c r="BV617" s="125"/>
      <c r="BW617" s="125"/>
      <c r="BX617" s="125"/>
      <c r="BY617" s="125"/>
      <c r="BZ617" s="125"/>
      <c r="CA617" s="125"/>
      <c r="CB617" s="125"/>
      <c r="CC617" s="125"/>
      <c r="CD617" s="125"/>
      <c r="CE617" s="125"/>
      <c r="CF617" s="125"/>
      <c r="CG617" s="125"/>
      <c r="CH617" s="125"/>
      <c r="CI617" s="125"/>
      <c r="CJ617" s="125"/>
      <c r="CK617" s="125"/>
      <c r="CL617" s="125"/>
      <c r="CM617" s="125"/>
      <c r="CN617" s="125"/>
      <c r="CO617" s="125"/>
      <c r="CP617" s="125"/>
      <c r="CQ617" s="125"/>
      <c r="CR617" s="125"/>
      <c r="CS617" s="125"/>
      <c r="CT617" s="125"/>
      <c r="CU617" s="125"/>
      <c r="CV617" s="125"/>
      <c r="CW617" s="125"/>
      <c r="CX617" s="125"/>
      <c r="CY617" s="125"/>
      <c r="CZ617" s="125"/>
      <c r="DA617" s="125"/>
      <c r="DB617" s="125"/>
      <c r="DC617" s="125"/>
      <c r="DD617" s="125"/>
      <c r="DE617" s="125"/>
      <c r="DF617" s="125"/>
      <c r="DG617" s="125"/>
      <c r="DH617" s="125"/>
      <c r="DI617" s="125"/>
      <c r="DJ617" s="125"/>
      <c r="DK617" s="125"/>
      <c r="DL617" s="125"/>
      <c r="DM617" s="125"/>
      <c r="DN617" s="125"/>
      <c r="DO617" s="125"/>
      <c r="DP617" s="125"/>
      <c r="DQ617" s="125"/>
      <c r="DR617" s="125"/>
      <c r="DS617" s="125"/>
    </row>
    <row r="618" spans="1:123" s="129" customFormat="1" ht="15.75" x14ac:dyDescent="0.25">
      <c r="A618" s="137"/>
      <c r="B618" s="138" t="s">
        <v>61</v>
      </c>
      <c r="C618" s="139"/>
      <c r="D618" s="140">
        <v>69.08</v>
      </c>
      <c r="E618" s="141">
        <v>52.5</v>
      </c>
      <c r="F618" s="142"/>
      <c r="G618" s="141"/>
      <c r="H618" s="140"/>
      <c r="I618" s="142"/>
      <c r="J618" s="143"/>
      <c r="K618" s="214"/>
      <c r="L618" s="214"/>
      <c r="M618" s="214"/>
      <c r="N618" s="214"/>
      <c r="O618" s="214"/>
      <c r="P618" s="214"/>
      <c r="Q618" s="214"/>
      <c r="R618" s="214"/>
      <c r="S618" s="155"/>
      <c r="T618" s="126"/>
      <c r="U618" s="126"/>
      <c r="V618" s="126"/>
      <c r="W618" s="126"/>
      <c r="X618" s="126"/>
      <c r="Y618" s="126"/>
      <c r="Z618" s="126"/>
      <c r="AA618" s="126"/>
      <c r="AB618" s="126"/>
      <c r="AC618" s="126"/>
      <c r="AD618" s="126"/>
      <c r="AE618" s="126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  <c r="BA618" s="125"/>
      <c r="BB618" s="125"/>
      <c r="BC618" s="125"/>
      <c r="BD618" s="125"/>
      <c r="BE618" s="125"/>
      <c r="BF618" s="125"/>
      <c r="BG618" s="125"/>
      <c r="BH618" s="125"/>
      <c r="BI618" s="125"/>
      <c r="BJ618" s="125"/>
      <c r="BK618" s="125"/>
      <c r="BL618" s="125"/>
      <c r="BM618" s="125"/>
      <c r="BN618" s="125"/>
      <c r="BO618" s="125"/>
      <c r="BP618" s="125"/>
      <c r="BQ618" s="125"/>
      <c r="BR618" s="125"/>
      <c r="BS618" s="125"/>
      <c r="BT618" s="125"/>
      <c r="BU618" s="125"/>
      <c r="BV618" s="125"/>
      <c r="BW618" s="125"/>
      <c r="BX618" s="125"/>
      <c r="BY618" s="125"/>
      <c r="BZ618" s="125"/>
      <c r="CA618" s="125"/>
      <c r="CB618" s="125"/>
      <c r="CC618" s="125"/>
      <c r="CD618" s="125"/>
      <c r="CE618" s="125"/>
      <c r="CF618" s="125"/>
      <c r="CG618" s="125"/>
      <c r="CH618" s="125"/>
      <c r="CI618" s="125"/>
      <c r="CJ618" s="125"/>
      <c r="CK618" s="125"/>
      <c r="CL618" s="125"/>
      <c r="CM618" s="125"/>
      <c r="CN618" s="125"/>
      <c r="CO618" s="125"/>
      <c r="CP618" s="125"/>
      <c r="CQ618" s="125"/>
      <c r="CR618" s="125"/>
      <c r="CS618" s="125"/>
      <c r="CT618" s="125"/>
      <c r="CU618" s="125"/>
      <c r="CV618" s="125"/>
      <c r="CW618" s="125"/>
      <c r="CX618" s="125"/>
      <c r="CY618" s="125"/>
      <c r="CZ618" s="125"/>
      <c r="DA618" s="125"/>
      <c r="DB618" s="125"/>
      <c r="DC618" s="125"/>
      <c r="DD618" s="125"/>
      <c r="DE618" s="125"/>
      <c r="DF618" s="125"/>
      <c r="DG618" s="125"/>
      <c r="DH618" s="125"/>
      <c r="DI618" s="125"/>
      <c r="DJ618" s="125"/>
      <c r="DK618" s="125"/>
      <c r="DL618" s="125"/>
      <c r="DM618" s="125"/>
      <c r="DN618" s="125"/>
      <c r="DO618" s="125"/>
      <c r="DP618" s="125"/>
      <c r="DQ618" s="125"/>
      <c r="DR618" s="125"/>
      <c r="DS618" s="125"/>
    </row>
    <row r="619" spans="1:123" s="129" customFormat="1" ht="15.75" x14ac:dyDescent="0.25">
      <c r="A619" s="137"/>
      <c r="B619" s="138" t="s">
        <v>55</v>
      </c>
      <c r="C619" s="139"/>
      <c r="D619" s="140">
        <v>10.5</v>
      </c>
      <c r="E619" s="141">
        <v>10.5</v>
      </c>
      <c r="F619" s="142"/>
      <c r="G619" s="142"/>
      <c r="H619" s="142"/>
      <c r="I619" s="142"/>
      <c r="J619" s="143"/>
      <c r="K619" s="214"/>
      <c r="L619" s="214"/>
      <c r="M619" s="214"/>
      <c r="N619" s="214"/>
      <c r="O619" s="214"/>
      <c r="P619" s="214"/>
      <c r="Q619" s="214"/>
      <c r="R619" s="214"/>
      <c r="S619" s="155"/>
      <c r="T619" s="126"/>
      <c r="U619" s="126"/>
      <c r="V619" s="126"/>
      <c r="W619" s="126"/>
      <c r="X619" s="126"/>
      <c r="Y619" s="126"/>
      <c r="Z619" s="126"/>
      <c r="AA619" s="126"/>
      <c r="AB619" s="126"/>
      <c r="AC619" s="126"/>
      <c r="AD619" s="126"/>
      <c r="AE619" s="126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  <c r="BA619" s="125"/>
      <c r="BB619" s="125"/>
      <c r="BC619" s="125"/>
      <c r="BD619" s="125"/>
      <c r="BE619" s="125"/>
      <c r="BF619" s="125"/>
      <c r="BG619" s="125"/>
      <c r="BH619" s="125"/>
      <c r="BI619" s="125"/>
      <c r="BJ619" s="125"/>
      <c r="BK619" s="125"/>
      <c r="BL619" s="125"/>
      <c r="BM619" s="125"/>
      <c r="BN619" s="125"/>
      <c r="BO619" s="125"/>
      <c r="BP619" s="125"/>
      <c r="BQ619" s="125"/>
      <c r="BR619" s="125"/>
      <c r="BS619" s="125"/>
      <c r="BT619" s="125"/>
      <c r="BU619" s="125"/>
      <c r="BV619" s="125"/>
      <c r="BW619" s="125"/>
      <c r="BX619" s="125"/>
      <c r="BY619" s="125"/>
      <c r="BZ619" s="125"/>
      <c r="CA619" s="125"/>
      <c r="CB619" s="125"/>
      <c r="CC619" s="125"/>
      <c r="CD619" s="125"/>
      <c r="CE619" s="125"/>
      <c r="CF619" s="125"/>
      <c r="CG619" s="125"/>
      <c r="CH619" s="125"/>
      <c r="CI619" s="125"/>
      <c r="CJ619" s="125"/>
      <c r="CK619" s="125"/>
      <c r="CL619" s="125"/>
      <c r="CM619" s="125"/>
      <c r="CN619" s="125"/>
      <c r="CO619" s="125"/>
      <c r="CP619" s="125"/>
      <c r="CQ619" s="125"/>
      <c r="CR619" s="125"/>
      <c r="CS619" s="125"/>
      <c r="CT619" s="125"/>
      <c r="CU619" s="125"/>
      <c r="CV619" s="125"/>
      <c r="CW619" s="125"/>
      <c r="CX619" s="125"/>
      <c r="CY619" s="125"/>
      <c r="CZ619" s="125"/>
      <c r="DA619" s="125"/>
      <c r="DB619" s="125"/>
      <c r="DC619" s="125"/>
      <c r="DD619" s="125"/>
      <c r="DE619" s="125"/>
      <c r="DF619" s="125"/>
      <c r="DG619" s="125"/>
      <c r="DH619" s="125"/>
      <c r="DI619" s="125"/>
      <c r="DJ619" s="125"/>
      <c r="DK619" s="125"/>
      <c r="DL619" s="125"/>
      <c r="DM619" s="125"/>
      <c r="DN619" s="125"/>
      <c r="DO619" s="125"/>
      <c r="DP619" s="125"/>
      <c r="DQ619" s="125"/>
      <c r="DR619" s="125"/>
      <c r="DS619" s="125"/>
    </row>
    <row r="620" spans="1:123" s="129" customFormat="1" ht="15.75" x14ac:dyDescent="0.25">
      <c r="A620" s="137"/>
      <c r="B620" s="138" t="s">
        <v>196</v>
      </c>
      <c r="C620" s="139"/>
      <c r="D620" s="140">
        <v>1.75</v>
      </c>
      <c r="E620" s="141">
        <v>1.75</v>
      </c>
      <c r="F620" s="142"/>
      <c r="G620" s="141"/>
      <c r="H620" s="140"/>
      <c r="I620" s="142"/>
      <c r="J620" s="143"/>
      <c r="K620" s="214"/>
      <c r="L620" s="214"/>
      <c r="M620" s="214"/>
      <c r="N620" s="214"/>
      <c r="O620" s="214"/>
      <c r="P620" s="214"/>
      <c r="Q620" s="214"/>
      <c r="R620" s="214"/>
      <c r="S620" s="155"/>
      <c r="T620" s="126"/>
      <c r="U620" s="126"/>
      <c r="V620" s="126"/>
      <c r="W620" s="126"/>
      <c r="X620" s="126"/>
      <c r="Y620" s="126"/>
      <c r="Z620" s="126"/>
      <c r="AA620" s="126"/>
      <c r="AB620" s="126"/>
      <c r="AC620" s="126"/>
      <c r="AD620" s="126"/>
      <c r="AE620" s="126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  <c r="BA620" s="125"/>
      <c r="BB620" s="125"/>
      <c r="BC620" s="125"/>
      <c r="BD620" s="125"/>
      <c r="BE620" s="125"/>
      <c r="BF620" s="125"/>
      <c r="BG620" s="125"/>
      <c r="BH620" s="125"/>
      <c r="BI620" s="125"/>
      <c r="BJ620" s="125"/>
      <c r="BK620" s="125"/>
      <c r="BL620" s="125"/>
      <c r="BM620" s="125"/>
      <c r="BN620" s="125"/>
      <c r="BO620" s="125"/>
      <c r="BP620" s="125"/>
      <c r="BQ620" s="125"/>
      <c r="BR620" s="125"/>
      <c r="BS620" s="125"/>
      <c r="BT620" s="125"/>
      <c r="BU620" s="125"/>
      <c r="BV620" s="125"/>
      <c r="BW620" s="125"/>
      <c r="BX620" s="125"/>
      <c r="BY620" s="125"/>
      <c r="BZ620" s="125"/>
      <c r="CA620" s="125"/>
      <c r="CB620" s="125"/>
      <c r="CC620" s="125"/>
      <c r="CD620" s="125"/>
      <c r="CE620" s="125"/>
      <c r="CF620" s="125"/>
      <c r="CG620" s="125"/>
      <c r="CH620" s="125"/>
      <c r="CI620" s="125"/>
      <c r="CJ620" s="125"/>
      <c r="CK620" s="125"/>
      <c r="CL620" s="125"/>
      <c r="CM620" s="125"/>
      <c r="CN620" s="125"/>
      <c r="CO620" s="125"/>
      <c r="CP620" s="125"/>
      <c r="CQ620" s="125"/>
      <c r="CR620" s="125"/>
      <c r="CS620" s="125"/>
      <c r="CT620" s="125"/>
      <c r="CU620" s="125"/>
      <c r="CV620" s="125"/>
      <c r="CW620" s="125"/>
      <c r="CX620" s="125"/>
      <c r="CY620" s="125"/>
      <c r="CZ620" s="125"/>
      <c r="DA620" s="125"/>
      <c r="DB620" s="125"/>
      <c r="DC620" s="125"/>
      <c r="DD620" s="125"/>
      <c r="DE620" s="125"/>
      <c r="DF620" s="125"/>
      <c r="DG620" s="125"/>
      <c r="DH620" s="125"/>
      <c r="DI620" s="125"/>
      <c r="DJ620" s="125"/>
      <c r="DK620" s="125"/>
      <c r="DL620" s="125"/>
      <c r="DM620" s="125"/>
      <c r="DN620" s="125"/>
      <c r="DO620" s="125"/>
      <c r="DP620" s="125"/>
      <c r="DQ620" s="125"/>
      <c r="DR620" s="125"/>
      <c r="DS620" s="125"/>
    </row>
    <row r="621" spans="1:123" s="129" customFormat="1" ht="15.75" x14ac:dyDescent="0.25">
      <c r="A621" s="137"/>
      <c r="B621" s="138" t="s">
        <v>37</v>
      </c>
      <c r="C621" s="139"/>
      <c r="D621" s="140">
        <v>15.5</v>
      </c>
      <c r="E621" s="141">
        <v>13</v>
      </c>
      <c r="F621" s="142"/>
      <c r="G621" s="141"/>
      <c r="H621" s="140"/>
      <c r="I621" s="142"/>
      <c r="J621" s="143"/>
      <c r="K621" s="214"/>
      <c r="L621" s="214"/>
      <c r="M621" s="214"/>
      <c r="N621" s="214"/>
      <c r="O621" s="214"/>
      <c r="P621" s="214"/>
      <c r="Q621" s="214"/>
      <c r="R621" s="214"/>
      <c r="S621" s="155"/>
      <c r="T621" s="126"/>
      <c r="U621" s="126"/>
      <c r="V621" s="126"/>
      <c r="W621" s="126"/>
      <c r="X621" s="126"/>
      <c r="Y621" s="126"/>
      <c r="Z621" s="126"/>
      <c r="AA621" s="126"/>
      <c r="AB621" s="126"/>
      <c r="AC621" s="126"/>
      <c r="AD621" s="126"/>
      <c r="AE621" s="126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  <c r="BA621" s="125"/>
      <c r="BB621" s="125"/>
      <c r="BC621" s="125"/>
      <c r="BD621" s="125"/>
      <c r="BE621" s="125"/>
      <c r="BF621" s="125"/>
      <c r="BG621" s="125"/>
      <c r="BH621" s="125"/>
      <c r="BI621" s="125"/>
      <c r="BJ621" s="125"/>
      <c r="BK621" s="125"/>
      <c r="BL621" s="125"/>
      <c r="BM621" s="125"/>
      <c r="BN621" s="125"/>
      <c r="BO621" s="125"/>
      <c r="BP621" s="125"/>
      <c r="BQ621" s="125"/>
      <c r="BR621" s="125"/>
      <c r="BS621" s="125"/>
      <c r="BT621" s="125"/>
      <c r="BU621" s="125"/>
      <c r="BV621" s="125"/>
      <c r="BW621" s="125"/>
      <c r="BX621" s="125"/>
      <c r="BY621" s="125"/>
      <c r="BZ621" s="125"/>
      <c r="CA621" s="125"/>
      <c r="CB621" s="125"/>
      <c r="CC621" s="125"/>
      <c r="CD621" s="125"/>
      <c r="CE621" s="125"/>
      <c r="CF621" s="125"/>
      <c r="CG621" s="125"/>
      <c r="CH621" s="125"/>
      <c r="CI621" s="125"/>
      <c r="CJ621" s="125"/>
      <c r="CK621" s="125"/>
      <c r="CL621" s="125"/>
      <c r="CM621" s="125"/>
      <c r="CN621" s="125"/>
      <c r="CO621" s="125"/>
      <c r="CP621" s="125"/>
      <c r="CQ621" s="125"/>
      <c r="CR621" s="125"/>
      <c r="CS621" s="125"/>
      <c r="CT621" s="125"/>
      <c r="CU621" s="125"/>
      <c r="CV621" s="125"/>
      <c r="CW621" s="125"/>
      <c r="CX621" s="125"/>
      <c r="CY621" s="125"/>
      <c r="CZ621" s="125"/>
      <c r="DA621" s="125"/>
      <c r="DB621" s="125"/>
      <c r="DC621" s="125"/>
      <c r="DD621" s="125"/>
      <c r="DE621" s="125"/>
      <c r="DF621" s="125"/>
      <c r="DG621" s="125"/>
      <c r="DH621" s="125"/>
      <c r="DI621" s="125"/>
      <c r="DJ621" s="125"/>
      <c r="DK621" s="125"/>
      <c r="DL621" s="125"/>
      <c r="DM621" s="125"/>
      <c r="DN621" s="125"/>
      <c r="DO621" s="125"/>
      <c r="DP621" s="125"/>
      <c r="DQ621" s="125"/>
      <c r="DR621" s="125"/>
      <c r="DS621" s="125"/>
    </row>
    <row r="622" spans="1:123" s="129" customFormat="1" ht="15.75" x14ac:dyDescent="0.25">
      <c r="A622" s="137"/>
      <c r="B622" s="138" t="s">
        <v>56</v>
      </c>
      <c r="C622" s="139"/>
      <c r="D622" s="140">
        <v>5.3</v>
      </c>
      <c r="E622" s="141">
        <v>5.3</v>
      </c>
      <c r="F622" s="142"/>
      <c r="G622" s="141"/>
      <c r="H622" s="140"/>
      <c r="I622" s="142"/>
      <c r="J622" s="266"/>
      <c r="K622" s="214"/>
      <c r="L622" s="214"/>
      <c r="M622" s="214"/>
      <c r="N622" s="214"/>
      <c r="O622" s="214"/>
      <c r="P622" s="214"/>
      <c r="Q622" s="214"/>
      <c r="R622" s="214"/>
      <c r="S622" s="155"/>
      <c r="T622" s="126"/>
      <c r="U622" s="126"/>
      <c r="V622" s="126"/>
      <c r="W622" s="126"/>
      <c r="X622" s="126"/>
      <c r="Y622" s="126"/>
      <c r="Z622" s="126"/>
      <c r="AA622" s="126"/>
      <c r="AB622" s="126"/>
      <c r="AC622" s="126"/>
      <c r="AD622" s="126"/>
      <c r="AE622" s="126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  <c r="BA622" s="125"/>
      <c r="BB622" s="125"/>
      <c r="BC622" s="125"/>
      <c r="BD622" s="125"/>
      <c r="BE622" s="125"/>
      <c r="BF622" s="125"/>
      <c r="BG622" s="125"/>
      <c r="BH622" s="125"/>
      <c r="BI622" s="125"/>
      <c r="BJ622" s="125"/>
      <c r="BK622" s="125"/>
      <c r="BL622" s="125"/>
      <c r="BM622" s="125"/>
      <c r="BN622" s="125"/>
      <c r="BO622" s="125"/>
      <c r="BP622" s="125"/>
      <c r="BQ622" s="125"/>
      <c r="BR622" s="125"/>
      <c r="BS622" s="125"/>
      <c r="BT622" s="125"/>
      <c r="BU622" s="125"/>
      <c r="BV622" s="125"/>
      <c r="BW622" s="125"/>
      <c r="BX622" s="125"/>
      <c r="BY622" s="125"/>
      <c r="BZ622" s="125"/>
      <c r="CA622" s="125"/>
      <c r="CB622" s="125"/>
      <c r="CC622" s="125"/>
      <c r="CD622" s="125"/>
      <c r="CE622" s="125"/>
      <c r="CF622" s="125"/>
      <c r="CG622" s="125"/>
      <c r="CH622" s="125"/>
      <c r="CI622" s="125"/>
      <c r="CJ622" s="125"/>
      <c r="CK622" s="125"/>
      <c r="CL622" s="125"/>
      <c r="CM622" s="125"/>
      <c r="CN622" s="125"/>
      <c r="CO622" s="125"/>
      <c r="CP622" s="125"/>
      <c r="CQ622" s="125"/>
      <c r="CR622" s="125"/>
      <c r="CS622" s="125"/>
      <c r="CT622" s="125"/>
      <c r="CU622" s="125"/>
      <c r="CV622" s="125"/>
      <c r="CW622" s="125"/>
      <c r="CX622" s="125"/>
      <c r="CY622" s="125"/>
      <c r="CZ622" s="125"/>
      <c r="DA622" s="125"/>
      <c r="DB622" s="125"/>
      <c r="DC622" s="125"/>
      <c r="DD622" s="125"/>
      <c r="DE622" s="125"/>
      <c r="DF622" s="125"/>
      <c r="DG622" s="125"/>
      <c r="DH622" s="125"/>
      <c r="DI622" s="125"/>
      <c r="DJ622" s="125"/>
      <c r="DK622" s="125"/>
      <c r="DL622" s="125"/>
      <c r="DM622" s="125"/>
      <c r="DN622" s="125"/>
      <c r="DO622" s="125"/>
      <c r="DP622" s="125"/>
      <c r="DQ622" s="125"/>
      <c r="DR622" s="125"/>
      <c r="DS622" s="125"/>
    </row>
    <row r="623" spans="1:123" s="129" customFormat="1" ht="15.75" x14ac:dyDescent="0.25">
      <c r="A623" s="137"/>
      <c r="B623" s="138" t="s">
        <v>21</v>
      </c>
      <c r="C623" s="139"/>
      <c r="D623" s="141">
        <v>0.5</v>
      </c>
      <c r="E623" s="141">
        <v>0.5</v>
      </c>
      <c r="F623" s="140"/>
      <c r="G623" s="141"/>
      <c r="H623" s="140"/>
      <c r="I623" s="142"/>
      <c r="J623" s="266"/>
      <c r="K623" s="214"/>
      <c r="L623" s="214"/>
      <c r="M623" s="214"/>
      <c r="N623" s="214"/>
      <c r="O623" s="214"/>
      <c r="P623" s="214"/>
      <c r="Q623" s="214"/>
      <c r="R623" s="214"/>
      <c r="S623" s="155"/>
      <c r="T623" s="126"/>
      <c r="U623" s="126"/>
      <c r="V623" s="126"/>
      <c r="W623" s="126"/>
      <c r="X623" s="126"/>
      <c r="Y623" s="126"/>
      <c r="Z623" s="126"/>
      <c r="AA623" s="126"/>
      <c r="AB623" s="126"/>
      <c r="AC623" s="126"/>
      <c r="AD623" s="126"/>
      <c r="AE623" s="126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  <c r="BA623" s="125"/>
      <c r="BB623" s="125"/>
      <c r="BC623" s="125"/>
      <c r="BD623" s="125"/>
      <c r="BE623" s="125"/>
      <c r="BF623" s="125"/>
      <c r="BG623" s="125"/>
      <c r="BH623" s="125"/>
      <c r="BI623" s="125"/>
      <c r="BJ623" s="125"/>
      <c r="BK623" s="125"/>
      <c r="BL623" s="125"/>
      <c r="BM623" s="125"/>
      <c r="BN623" s="125"/>
      <c r="BO623" s="125"/>
      <c r="BP623" s="125"/>
      <c r="BQ623" s="125"/>
      <c r="BR623" s="125"/>
      <c r="BS623" s="125"/>
      <c r="BT623" s="125"/>
      <c r="BU623" s="125"/>
      <c r="BV623" s="125"/>
      <c r="BW623" s="125"/>
      <c r="BX623" s="125"/>
      <c r="BY623" s="125"/>
      <c r="BZ623" s="125"/>
      <c r="CA623" s="125"/>
      <c r="CB623" s="125"/>
      <c r="CC623" s="125"/>
      <c r="CD623" s="125"/>
      <c r="CE623" s="125"/>
      <c r="CF623" s="125"/>
      <c r="CG623" s="125"/>
      <c r="CH623" s="125"/>
      <c r="CI623" s="125"/>
      <c r="CJ623" s="125"/>
      <c r="CK623" s="125"/>
      <c r="CL623" s="125"/>
      <c r="CM623" s="125"/>
      <c r="CN623" s="125"/>
      <c r="CO623" s="125"/>
      <c r="CP623" s="125"/>
      <c r="CQ623" s="125"/>
      <c r="CR623" s="125"/>
      <c r="CS623" s="125"/>
      <c r="CT623" s="125"/>
      <c r="CU623" s="125"/>
      <c r="CV623" s="125"/>
      <c r="CW623" s="125"/>
      <c r="CX623" s="125"/>
      <c r="CY623" s="125"/>
      <c r="CZ623" s="125"/>
      <c r="DA623" s="125"/>
      <c r="DB623" s="125"/>
      <c r="DC623" s="125"/>
      <c r="DD623" s="125"/>
      <c r="DE623" s="125"/>
      <c r="DF623" s="125"/>
      <c r="DG623" s="125"/>
      <c r="DH623" s="125"/>
      <c r="DI623" s="125"/>
      <c r="DJ623" s="125"/>
      <c r="DK623" s="125"/>
      <c r="DL623" s="125"/>
      <c r="DM623" s="125"/>
      <c r="DN623" s="125"/>
      <c r="DO623" s="125"/>
      <c r="DP623" s="125"/>
      <c r="DQ623" s="125"/>
      <c r="DR623" s="125"/>
      <c r="DS623" s="125"/>
    </row>
    <row r="624" spans="1:123" s="129" customFormat="1" ht="15.75" x14ac:dyDescent="0.25">
      <c r="A624" s="137"/>
      <c r="B624" s="138" t="s">
        <v>44</v>
      </c>
      <c r="C624" s="139"/>
      <c r="D624" s="140">
        <v>5</v>
      </c>
      <c r="E624" s="141">
        <v>5</v>
      </c>
      <c r="F624" s="140"/>
      <c r="G624" s="141"/>
      <c r="H624" s="140"/>
      <c r="I624" s="142"/>
      <c r="J624" s="266"/>
      <c r="K624" s="214"/>
      <c r="L624" s="214"/>
      <c r="M624" s="214"/>
      <c r="N624" s="214"/>
      <c r="O624" s="214"/>
      <c r="P624" s="214"/>
      <c r="Q624" s="214"/>
      <c r="R624" s="214"/>
      <c r="S624" s="155"/>
      <c r="T624" s="126"/>
      <c r="U624" s="126"/>
      <c r="V624" s="126"/>
      <c r="W624" s="126"/>
      <c r="X624" s="126"/>
      <c r="Y624" s="126"/>
      <c r="Z624" s="126"/>
      <c r="AA624" s="126"/>
      <c r="AB624" s="126"/>
      <c r="AC624" s="126"/>
      <c r="AD624" s="126"/>
      <c r="AE624" s="126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  <c r="BA624" s="125"/>
      <c r="BB624" s="125"/>
      <c r="BC624" s="125"/>
      <c r="BD624" s="125"/>
      <c r="BE624" s="125"/>
      <c r="BF624" s="125"/>
      <c r="BG624" s="125"/>
      <c r="BH624" s="125"/>
      <c r="BI624" s="125"/>
      <c r="BJ624" s="125"/>
      <c r="BK624" s="125"/>
      <c r="BL624" s="125"/>
      <c r="BM624" s="125"/>
      <c r="BN624" s="125"/>
      <c r="BO624" s="125"/>
      <c r="BP624" s="125"/>
      <c r="BQ624" s="125"/>
      <c r="BR624" s="125"/>
      <c r="BS624" s="125"/>
      <c r="BT624" s="125"/>
      <c r="BU624" s="125"/>
      <c r="BV624" s="125"/>
      <c r="BW624" s="125"/>
      <c r="BX624" s="125"/>
      <c r="BY624" s="125"/>
      <c r="BZ624" s="125"/>
      <c r="CA624" s="125"/>
      <c r="CB624" s="125"/>
      <c r="CC624" s="125"/>
      <c r="CD624" s="125"/>
      <c r="CE624" s="125"/>
      <c r="CF624" s="125"/>
      <c r="CG624" s="125"/>
      <c r="CH624" s="125"/>
      <c r="CI624" s="125"/>
      <c r="CJ624" s="125"/>
      <c r="CK624" s="125"/>
      <c r="CL624" s="125"/>
      <c r="CM624" s="125"/>
      <c r="CN624" s="125"/>
      <c r="CO624" s="125"/>
      <c r="CP624" s="125"/>
      <c r="CQ624" s="125"/>
      <c r="CR624" s="125"/>
      <c r="CS624" s="125"/>
      <c r="CT624" s="125"/>
      <c r="CU624" s="125"/>
      <c r="CV624" s="125"/>
      <c r="CW624" s="125"/>
      <c r="CX624" s="125"/>
      <c r="CY624" s="125"/>
      <c r="CZ624" s="125"/>
      <c r="DA624" s="125"/>
      <c r="DB624" s="125"/>
      <c r="DC624" s="125"/>
      <c r="DD624" s="125"/>
      <c r="DE624" s="125"/>
      <c r="DF624" s="125"/>
      <c r="DG624" s="125"/>
      <c r="DH624" s="125"/>
      <c r="DI624" s="125"/>
      <c r="DJ624" s="125"/>
      <c r="DK624" s="125"/>
      <c r="DL624" s="125"/>
      <c r="DM624" s="125"/>
      <c r="DN624" s="125"/>
      <c r="DO624" s="125"/>
      <c r="DP624" s="125"/>
      <c r="DQ624" s="125"/>
      <c r="DR624" s="125"/>
      <c r="DS624" s="125"/>
    </row>
    <row r="625" spans="1:172" s="129" customFormat="1" ht="15.75" x14ac:dyDescent="0.25">
      <c r="A625" s="137"/>
      <c r="B625" s="138" t="s">
        <v>38</v>
      </c>
      <c r="C625" s="139"/>
      <c r="D625" s="140">
        <v>1.5</v>
      </c>
      <c r="E625" s="141">
        <v>1.5</v>
      </c>
      <c r="F625" s="140"/>
      <c r="G625" s="141"/>
      <c r="H625" s="140"/>
      <c r="I625" s="142"/>
      <c r="J625" s="266"/>
      <c r="K625" s="214"/>
      <c r="L625" s="214"/>
      <c r="M625" s="214"/>
      <c r="N625" s="214"/>
      <c r="O625" s="214"/>
      <c r="P625" s="214"/>
      <c r="Q625" s="214"/>
      <c r="R625" s="214"/>
      <c r="S625" s="155"/>
      <c r="T625" s="126"/>
      <c r="U625" s="126"/>
      <c r="V625" s="126"/>
      <c r="W625" s="126"/>
      <c r="X625" s="126"/>
      <c r="Y625" s="126"/>
      <c r="Z625" s="126"/>
      <c r="AA625" s="126"/>
      <c r="AB625" s="126"/>
      <c r="AC625" s="126"/>
      <c r="AD625" s="126"/>
      <c r="AE625" s="126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  <c r="BA625" s="125"/>
      <c r="BB625" s="125"/>
      <c r="BC625" s="125"/>
      <c r="BD625" s="125"/>
      <c r="BE625" s="125"/>
      <c r="BF625" s="125"/>
      <c r="BG625" s="125"/>
      <c r="BH625" s="125"/>
      <c r="BI625" s="125"/>
      <c r="BJ625" s="125"/>
      <c r="BK625" s="125"/>
      <c r="BL625" s="125"/>
      <c r="BM625" s="125"/>
      <c r="BN625" s="125"/>
      <c r="BO625" s="125"/>
      <c r="BP625" s="125"/>
      <c r="BQ625" s="125"/>
      <c r="BR625" s="125"/>
      <c r="BS625" s="125"/>
      <c r="BT625" s="125"/>
      <c r="BU625" s="125"/>
      <c r="BV625" s="125"/>
      <c r="BW625" s="125"/>
      <c r="BX625" s="125"/>
      <c r="BY625" s="125"/>
      <c r="BZ625" s="125"/>
      <c r="CA625" s="125"/>
      <c r="CB625" s="125"/>
      <c r="CC625" s="125"/>
      <c r="CD625" s="125"/>
      <c r="CE625" s="125"/>
      <c r="CF625" s="125"/>
      <c r="CG625" s="125"/>
      <c r="CH625" s="125"/>
      <c r="CI625" s="125"/>
      <c r="CJ625" s="125"/>
      <c r="CK625" s="125"/>
      <c r="CL625" s="125"/>
      <c r="CM625" s="125"/>
      <c r="CN625" s="125"/>
      <c r="CO625" s="125"/>
      <c r="CP625" s="125"/>
      <c r="CQ625" s="125"/>
      <c r="CR625" s="125"/>
      <c r="CS625" s="125"/>
      <c r="CT625" s="125"/>
      <c r="CU625" s="125"/>
      <c r="CV625" s="125"/>
      <c r="CW625" s="125"/>
      <c r="CX625" s="125"/>
      <c r="CY625" s="125"/>
      <c r="CZ625" s="125"/>
      <c r="DA625" s="125"/>
      <c r="DB625" s="125"/>
      <c r="DC625" s="125"/>
      <c r="DD625" s="125"/>
      <c r="DE625" s="125"/>
      <c r="DF625" s="125"/>
      <c r="DG625" s="125"/>
      <c r="DH625" s="125"/>
      <c r="DI625" s="125"/>
      <c r="DJ625" s="125"/>
      <c r="DK625" s="125"/>
      <c r="DL625" s="125"/>
      <c r="DM625" s="125"/>
      <c r="DN625" s="125"/>
      <c r="DO625" s="125"/>
      <c r="DP625" s="125"/>
      <c r="DQ625" s="125"/>
      <c r="DR625" s="125"/>
      <c r="DS625" s="125"/>
    </row>
    <row r="626" spans="1:172" s="129" customFormat="1" ht="15.75" x14ac:dyDescent="0.25">
      <c r="A626" s="137"/>
      <c r="B626" s="138" t="s">
        <v>20</v>
      </c>
      <c r="C626" s="139"/>
      <c r="D626" s="140">
        <v>0.2</v>
      </c>
      <c r="E626" s="141">
        <v>0.2</v>
      </c>
      <c r="F626" s="140"/>
      <c r="G626" s="141"/>
      <c r="H626" s="140"/>
      <c r="I626" s="142"/>
      <c r="J626" s="266"/>
      <c r="K626" s="214"/>
      <c r="L626" s="214"/>
      <c r="M626" s="214"/>
      <c r="N626" s="214"/>
      <c r="O626" s="214"/>
      <c r="P626" s="214"/>
      <c r="Q626" s="214"/>
      <c r="R626" s="214"/>
      <c r="S626" s="155"/>
      <c r="T626" s="126"/>
      <c r="U626" s="126"/>
      <c r="V626" s="126"/>
      <c r="W626" s="126"/>
      <c r="X626" s="126"/>
      <c r="Y626" s="126"/>
      <c r="Z626" s="126"/>
      <c r="AA626" s="126"/>
      <c r="AB626" s="126"/>
      <c r="AC626" s="126"/>
      <c r="AD626" s="126"/>
      <c r="AE626" s="126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  <c r="BA626" s="125"/>
      <c r="BB626" s="125"/>
      <c r="BC626" s="125"/>
      <c r="BD626" s="125"/>
      <c r="BE626" s="125"/>
      <c r="BF626" s="125"/>
      <c r="BG626" s="125"/>
      <c r="BH626" s="125"/>
      <c r="BI626" s="125"/>
      <c r="BJ626" s="125"/>
      <c r="BK626" s="125"/>
      <c r="BL626" s="125"/>
      <c r="BM626" s="125"/>
      <c r="BN626" s="125"/>
      <c r="BO626" s="125"/>
      <c r="BP626" s="125"/>
      <c r="BQ626" s="125"/>
      <c r="BR626" s="125"/>
      <c r="BS626" s="125"/>
      <c r="BT626" s="125"/>
      <c r="BU626" s="125"/>
      <c r="BV626" s="125"/>
      <c r="BW626" s="125"/>
      <c r="BX626" s="125"/>
      <c r="BY626" s="125"/>
      <c r="BZ626" s="125"/>
      <c r="CA626" s="125"/>
      <c r="CB626" s="125"/>
      <c r="CC626" s="125"/>
      <c r="CD626" s="125"/>
      <c r="CE626" s="125"/>
      <c r="CF626" s="125"/>
      <c r="CG626" s="125"/>
      <c r="CH626" s="125"/>
      <c r="CI626" s="125"/>
      <c r="CJ626" s="125"/>
      <c r="CK626" s="125"/>
      <c r="CL626" s="125"/>
      <c r="CM626" s="125"/>
      <c r="CN626" s="125"/>
      <c r="CO626" s="125"/>
      <c r="CP626" s="125"/>
      <c r="CQ626" s="125"/>
      <c r="CR626" s="125"/>
      <c r="CS626" s="125"/>
      <c r="CT626" s="125"/>
      <c r="CU626" s="125"/>
      <c r="CV626" s="125"/>
      <c r="CW626" s="125"/>
      <c r="CX626" s="125"/>
      <c r="CY626" s="125"/>
      <c r="CZ626" s="125"/>
      <c r="DA626" s="125"/>
      <c r="DB626" s="125"/>
      <c r="DC626" s="125"/>
      <c r="DD626" s="125"/>
      <c r="DE626" s="125"/>
      <c r="DF626" s="125"/>
      <c r="DG626" s="125"/>
      <c r="DH626" s="125"/>
      <c r="DI626" s="125"/>
      <c r="DJ626" s="125"/>
      <c r="DK626" s="125"/>
      <c r="DL626" s="125"/>
      <c r="DM626" s="125"/>
      <c r="DN626" s="125"/>
      <c r="DO626" s="125"/>
      <c r="DP626" s="125"/>
      <c r="DQ626" s="125"/>
      <c r="DR626" s="125"/>
      <c r="DS626" s="125"/>
    </row>
    <row r="627" spans="1:172" s="129" customFormat="1" ht="27" customHeight="1" x14ac:dyDescent="0.25">
      <c r="A627" s="137"/>
      <c r="B627" s="138" t="s">
        <v>87</v>
      </c>
      <c r="C627" s="139"/>
      <c r="D627" s="140"/>
      <c r="E627" s="141">
        <v>83</v>
      </c>
      <c r="F627" s="140"/>
      <c r="G627" s="141"/>
      <c r="H627" s="140"/>
      <c r="I627" s="142"/>
      <c r="J627" s="266"/>
      <c r="K627" s="214"/>
      <c r="L627" s="214"/>
      <c r="M627" s="214"/>
      <c r="N627" s="214"/>
      <c r="O627" s="214"/>
      <c r="P627" s="214"/>
      <c r="Q627" s="214"/>
      <c r="R627" s="214"/>
      <c r="S627" s="155"/>
      <c r="T627" s="126"/>
      <c r="U627" s="126"/>
      <c r="V627" s="126"/>
      <c r="W627" s="126"/>
      <c r="X627" s="126"/>
      <c r="Y627" s="126"/>
      <c r="Z627" s="126"/>
      <c r="AA627" s="126"/>
      <c r="AB627" s="126"/>
      <c r="AC627" s="126"/>
      <c r="AD627" s="126"/>
      <c r="AE627" s="126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  <c r="BA627" s="125"/>
      <c r="BB627" s="125"/>
      <c r="BC627" s="125"/>
      <c r="BD627" s="125"/>
      <c r="BE627" s="125"/>
      <c r="BF627" s="125"/>
      <c r="BG627" s="125"/>
      <c r="BH627" s="125"/>
      <c r="BI627" s="125"/>
      <c r="BJ627" s="125"/>
      <c r="BK627" s="125"/>
      <c r="BL627" s="125"/>
      <c r="BM627" s="125"/>
      <c r="BN627" s="125"/>
      <c r="BO627" s="125"/>
      <c r="BP627" s="125"/>
      <c r="BQ627" s="125"/>
      <c r="BR627" s="125"/>
      <c r="BS627" s="125"/>
      <c r="BT627" s="125"/>
      <c r="BU627" s="125"/>
      <c r="BV627" s="125"/>
      <c r="BW627" s="125"/>
      <c r="BX627" s="125"/>
      <c r="BY627" s="125"/>
      <c r="BZ627" s="125"/>
      <c r="CA627" s="125"/>
      <c r="CB627" s="125"/>
      <c r="CC627" s="125"/>
      <c r="CD627" s="125"/>
      <c r="CE627" s="125"/>
      <c r="CF627" s="125"/>
      <c r="CG627" s="125"/>
      <c r="CH627" s="125"/>
      <c r="CI627" s="125"/>
      <c r="CJ627" s="125"/>
      <c r="CK627" s="125"/>
      <c r="CL627" s="125"/>
      <c r="CM627" s="125"/>
      <c r="CN627" s="125"/>
      <c r="CO627" s="125"/>
      <c r="CP627" s="125"/>
      <c r="CQ627" s="125"/>
      <c r="CR627" s="125"/>
      <c r="CS627" s="125"/>
      <c r="CT627" s="125"/>
      <c r="CU627" s="125"/>
      <c r="CV627" s="125"/>
      <c r="CW627" s="125"/>
      <c r="CX627" s="125"/>
      <c r="CY627" s="125"/>
      <c r="CZ627" s="125"/>
      <c r="DA627" s="125"/>
      <c r="DB627" s="125"/>
      <c r="DC627" s="125"/>
      <c r="DD627" s="125"/>
      <c r="DE627" s="125"/>
      <c r="DF627" s="125"/>
      <c r="DG627" s="125"/>
      <c r="DH627" s="125"/>
      <c r="DI627" s="125"/>
      <c r="DJ627" s="125"/>
      <c r="DK627" s="125"/>
      <c r="DL627" s="125"/>
      <c r="DM627" s="125"/>
      <c r="DN627" s="125"/>
      <c r="DO627" s="125"/>
      <c r="DP627" s="125"/>
      <c r="DQ627" s="125"/>
      <c r="DR627" s="125"/>
      <c r="DS627" s="125"/>
    </row>
    <row r="628" spans="1:172" s="75" customFormat="1" ht="27" customHeight="1" x14ac:dyDescent="0.25">
      <c r="A628" s="137" t="s">
        <v>96</v>
      </c>
      <c r="B628" s="138"/>
      <c r="C628" s="139">
        <v>130</v>
      </c>
      <c r="D628" s="140"/>
      <c r="E628" s="141"/>
      <c r="F628" s="140">
        <v>3.7</v>
      </c>
      <c r="G628" s="141">
        <v>4.4400000000000004</v>
      </c>
      <c r="H628" s="140">
        <v>25</v>
      </c>
      <c r="I628" s="142">
        <v>155</v>
      </c>
      <c r="J628" s="143" t="s">
        <v>238</v>
      </c>
      <c r="K628" s="214"/>
      <c r="L628" s="214"/>
      <c r="M628" s="214"/>
      <c r="N628" s="214"/>
      <c r="O628" s="214"/>
      <c r="P628" s="214"/>
      <c r="Q628" s="214"/>
      <c r="R628" s="214"/>
      <c r="S628" s="155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84"/>
      <c r="AW628" s="84"/>
      <c r="AX628" s="84"/>
      <c r="AY628" s="84"/>
      <c r="AZ628" s="84"/>
      <c r="BA628" s="84"/>
      <c r="BB628" s="84"/>
      <c r="BC628" s="84"/>
      <c r="BD628" s="84"/>
      <c r="BE628" s="84"/>
      <c r="BF628" s="84"/>
      <c r="BG628" s="84"/>
      <c r="BH628" s="84"/>
      <c r="BI628" s="84"/>
      <c r="BJ628" s="84"/>
      <c r="BK628" s="84"/>
      <c r="BL628" s="84"/>
      <c r="BM628" s="84"/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84"/>
      <c r="CB628" s="84"/>
      <c r="CC628" s="84"/>
      <c r="CD628" s="84"/>
      <c r="CE628" s="84"/>
      <c r="CF628" s="84"/>
      <c r="CG628" s="84"/>
      <c r="CH628" s="84"/>
      <c r="CI628" s="84"/>
      <c r="CJ628" s="84"/>
      <c r="CK628" s="84"/>
      <c r="CL628" s="84"/>
      <c r="CM628" s="84"/>
      <c r="CN628" s="84"/>
      <c r="CO628" s="84"/>
      <c r="CP628" s="84"/>
      <c r="CQ628" s="84"/>
      <c r="CR628" s="84"/>
      <c r="CS628" s="84"/>
      <c r="CT628" s="84"/>
      <c r="CU628" s="84"/>
      <c r="CV628" s="84"/>
      <c r="CW628" s="84"/>
      <c r="CX628" s="84"/>
      <c r="CY628" s="84"/>
      <c r="CZ628" s="84"/>
      <c r="DA628" s="84"/>
      <c r="DB628" s="84"/>
      <c r="DC628" s="84"/>
      <c r="DD628" s="84"/>
      <c r="DE628" s="84"/>
      <c r="DF628" s="84"/>
      <c r="DG628" s="84"/>
      <c r="DH628" s="84"/>
      <c r="DI628" s="84"/>
      <c r="DJ628" s="84"/>
      <c r="DK628" s="84"/>
      <c r="DL628" s="84"/>
      <c r="DM628" s="84"/>
      <c r="DN628" s="84"/>
      <c r="DO628" s="84"/>
      <c r="DP628" s="84"/>
      <c r="DQ628" s="84"/>
      <c r="DR628" s="84"/>
      <c r="DS628" s="84"/>
    </row>
    <row r="629" spans="1:172" s="75" customFormat="1" ht="15" customHeight="1" x14ac:dyDescent="0.25">
      <c r="A629" s="137"/>
      <c r="B629" s="138" t="s">
        <v>34</v>
      </c>
      <c r="C629" s="139"/>
      <c r="D629" s="140">
        <v>160</v>
      </c>
      <c r="E629" s="141">
        <v>111.6</v>
      </c>
      <c r="F629" s="140"/>
      <c r="G629" s="141"/>
      <c r="H629" s="140"/>
      <c r="I629" s="142"/>
      <c r="J629" s="143"/>
      <c r="K629" s="214"/>
      <c r="L629" s="214"/>
      <c r="M629" s="214"/>
      <c r="N629" s="214"/>
      <c r="O629" s="214"/>
      <c r="P629" s="214"/>
      <c r="Q629" s="214"/>
      <c r="R629" s="214"/>
      <c r="S629" s="155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  <c r="AG629" s="84"/>
      <c r="AH629" s="84"/>
      <c r="AI629" s="84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84"/>
      <c r="AW629" s="84"/>
      <c r="AX629" s="84"/>
      <c r="AY629" s="84"/>
      <c r="AZ629" s="84"/>
      <c r="BA629" s="84"/>
      <c r="BB629" s="84"/>
      <c r="BC629" s="84"/>
      <c r="BD629" s="84"/>
      <c r="BE629" s="84"/>
      <c r="BF629" s="84"/>
      <c r="BG629" s="84"/>
      <c r="BH629" s="84"/>
      <c r="BI629" s="84"/>
      <c r="BJ629" s="84"/>
      <c r="BK629" s="84"/>
      <c r="BL629" s="84"/>
      <c r="BM629" s="84"/>
      <c r="BN629" s="84"/>
      <c r="BO629" s="84"/>
      <c r="BP629" s="84"/>
      <c r="BQ629" s="84"/>
      <c r="BR629" s="84"/>
      <c r="BS629" s="84"/>
      <c r="BT629" s="84"/>
      <c r="BU629" s="84"/>
      <c r="BV629" s="84"/>
      <c r="BW629" s="84"/>
      <c r="BX629" s="84"/>
      <c r="BY629" s="84"/>
      <c r="BZ629" s="84"/>
      <c r="CA629" s="84"/>
      <c r="CB629" s="84"/>
      <c r="CC629" s="84"/>
      <c r="CD629" s="84"/>
      <c r="CE629" s="84"/>
      <c r="CF629" s="84"/>
      <c r="CG629" s="84"/>
      <c r="CH629" s="84"/>
      <c r="CI629" s="84"/>
      <c r="CJ629" s="84"/>
      <c r="CK629" s="84"/>
      <c r="CL629" s="84"/>
      <c r="CM629" s="84"/>
      <c r="CN629" s="84"/>
      <c r="CO629" s="84"/>
      <c r="CP629" s="84"/>
      <c r="CQ629" s="84"/>
      <c r="CR629" s="84"/>
      <c r="CS629" s="84"/>
      <c r="CT629" s="84"/>
      <c r="CU629" s="84"/>
      <c r="CV629" s="84"/>
      <c r="CW629" s="84"/>
      <c r="CX629" s="84"/>
      <c r="CY629" s="84"/>
      <c r="CZ629" s="84"/>
      <c r="DA629" s="84"/>
      <c r="DB629" s="84"/>
      <c r="DC629" s="84"/>
      <c r="DD629" s="84"/>
      <c r="DE629" s="84"/>
      <c r="DF629" s="84"/>
      <c r="DG629" s="84"/>
      <c r="DH629" s="84"/>
      <c r="DI629" s="84"/>
      <c r="DJ629" s="84"/>
      <c r="DK629" s="84"/>
      <c r="DL629" s="84"/>
      <c r="DM629" s="84"/>
      <c r="DN629" s="84"/>
      <c r="DO629" s="84"/>
      <c r="DP629" s="84"/>
      <c r="DQ629" s="84"/>
      <c r="DR629" s="84"/>
      <c r="DS629" s="84"/>
    </row>
    <row r="630" spans="1:172" s="75" customFormat="1" ht="15" customHeight="1" x14ac:dyDescent="0.25">
      <c r="A630" s="137"/>
      <c r="B630" s="138" t="s">
        <v>18</v>
      </c>
      <c r="C630" s="139"/>
      <c r="D630" s="140">
        <v>20.5</v>
      </c>
      <c r="E630" s="141">
        <v>19.5</v>
      </c>
      <c r="F630" s="140"/>
      <c r="G630" s="141"/>
      <c r="H630" s="140"/>
      <c r="I630" s="142"/>
      <c r="J630" s="143"/>
      <c r="K630" s="214"/>
      <c r="L630" s="214"/>
      <c r="M630" s="214"/>
      <c r="N630" s="214"/>
      <c r="O630" s="214"/>
      <c r="P630" s="214"/>
      <c r="Q630" s="214"/>
      <c r="R630" s="214"/>
      <c r="S630" s="155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84"/>
      <c r="AW630" s="84"/>
      <c r="AX630" s="84"/>
      <c r="AY630" s="84"/>
      <c r="AZ630" s="84"/>
      <c r="BA630" s="84"/>
      <c r="BB630" s="84"/>
      <c r="BC630" s="84"/>
      <c r="BD630" s="84"/>
      <c r="BE630" s="84"/>
      <c r="BF630" s="84"/>
      <c r="BG630" s="84"/>
      <c r="BH630" s="84"/>
      <c r="BI630" s="84"/>
      <c r="BJ630" s="84"/>
      <c r="BK630" s="84"/>
      <c r="BL630" s="84"/>
      <c r="BM630" s="84"/>
      <c r="BN630" s="84"/>
      <c r="BO630" s="84"/>
      <c r="BP630" s="84"/>
      <c r="BQ630" s="84"/>
      <c r="BR630" s="84"/>
      <c r="BS630" s="84"/>
      <c r="BT630" s="84"/>
      <c r="BU630" s="84"/>
      <c r="BV630" s="84"/>
      <c r="BW630" s="84"/>
      <c r="BX630" s="84"/>
      <c r="BY630" s="84"/>
      <c r="BZ630" s="84"/>
      <c r="CA630" s="84"/>
      <c r="CB630" s="84"/>
      <c r="CC630" s="84"/>
      <c r="CD630" s="84"/>
      <c r="CE630" s="84"/>
      <c r="CF630" s="84"/>
      <c r="CG630" s="84"/>
      <c r="CH630" s="84"/>
      <c r="CI630" s="84"/>
      <c r="CJ630" s="84"/>
      <c r="CK630" s="84"/>
      <c r="CL630" s="84"/>
      <c r="CM630" s="84"/>
      <c r="CN630" s="84"/>
      <c r="CO630" s="84"/>
      <c r="CP630" s="84"/>
      <c r="CQ630" s="84"/>
      <c r="CR630" s="84"/>
      <c r="CS630" s="84"/>
      <c r="CT630" s="84"/>
      <c r="CU630" s="84"/>
      <c r="CV630" s="84"/>
      <c r="CW630" s="84"/>
      <c r="CX630" s="84"/>
      <c r="CY630" s="84"/>
      <c r="CZ630" s="84"/>
      <c r="DA630" s="84"/>
      <c r="DB630" s="84"/>
      <c r="DC630" s="84"/>
      <c r="DD630" s="84"/>
      <c r="DE630" s="84"/>
      <c r="DF630" s="84"/>
      <c r="DG630" s="84"/>
      <c r="DH630" s="84"/>
      <c r="DI630" s="84"/>
      <c r="DJ630" s="84"/>
      <c r="DK630" s="84"/>
      <c r="DL630" s="84"/>
      <c r="DM630" s="84"/>
      <c r="DN630" s="84"/>
      <c r="DO630" s="84"/>
      <c r="DP630" s="84"/>
      <c r="DQ630" s="84"/>
      <c r="DR630" s="84"/>
      <c r="DS630" s="84"/>
    </row>
    <row r="631" spans="1:172" s="75" customFormat="1" ht="15" customHeight="1" x14ac:dyDescent="0.25">
      <c r="A631" s="137"/>
      <c r="B631" s="138" t="s">
        <v>22</v>
      </c>
      <c r="C631" s="139"/>
      <c r="D631" s="140">
        <v>3</v>
      </c>
      <c r="E631" s="141">
        <v>3</v>
      </c>
      <c r="F631" s="140"/>
      <c r="G631" s="141"/>
      <c r="H631" s="140"/>
      <c r="I631" s="142"/>
      <c r="J631" s="143"/>
      <c r="K631" s="214"/>
      <c r="L631" s="214"/>
      <c r="M631" s="214"/>
      <c r="N631" s="214"/>
      <c r="O631" s="214"/>
      <c r="P631" s="214"/>
      <c r="Q631" s="214"/>
      <c r="R631" s="214"/>
      <c r="S631" s="155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84"/>
      <c r="AW631" s="84"/>
      <c r="AX631" s="84"/>
      <c r="AY631" s="84"/>
      <c r="AZ631" s="84"/>
      <c r="BA631" s="84"/>
      <c r="BB631" s="84"/>
      <c r="BC631" s="84"/>
      <c r="BD631" s="84"/>
      <c r="BE631" s="84"/>
      <c r="BF631" s="84"/>
      <c r="BG631" s="84"/>
      <c r="BH631" s="84"/>
      <c r="BI631" s="84"/>
      <c r="BJ631" s="84"/>
      <c r="BK631" s="84"/>
      <c r="BL631" s="84"/>
      <c r="BM631" s="84"/>
      <c r="BN631" s="84"/>
      <c r="BO631" s="84"/>
      <c r="BP631" s="84"/>
      <c r="BQ631" s="84"/>
      <c r="BR631" s="84"/>
      <c r="BS631" s="84"/>
      <c r="BT631" s="84"/>
      <c r="BU631" s="84"/>
      <c r="BV631" s="84"/>
      <c r="BW631" s="84"/>
      <c r="BX631" s="84"/>
      <c r="BY631" s="84"/>
      <c r="BZ631" s="84"/>
      <c r="CA631" s="84"/>
      <c r="CB631" s="84"/>
      <c r="CC631" s="84"/>
      <c r="CD631" s="84"/>
      <c r="CE631" s="84"/>
      <c r="CF631" s="84"/>
      <c r="CG631" s="84"/>
      <c r="CH631" s="84"/>
      <c r="CI631" s="84"/>
      <c r="CJ631" s="84"/>
      <c r="CK631" s="84"/>
      <c r="CL631" s="84"/>
      <c r="CM631" s="84"/>
      <c r="CN631" s="84"/>
      <c r="CO631" s="84"/>
      <c r="CP631" s="84"/>
      <c r="CQ631" s="84"/>
      <c r="CR631" s="84"/>
      <c r="CS631" s="84"/>
      <c r="CT631" s="84"/>
      <c r="CU631" s="84"/>
      <c r="CV631" s="84"/>
      <c r="CW631" s="84"/>
      <c r="CX631" s="84"/>
      <c r="CY631" s="84"/>
      <c r="CZ631" s="84"/>
      <c r="DA631" s="84"/>
      <c r="DB631" s="84"/>
      <c r="DC631" s="84"/>
      <c r="DD631" s="84"/>
      <c r="DE631" s="84"/>
      <c r="DF631" s="84"/>
      <c r="DG631" s="84"/>
      <c r="DH631" s="84"/>
      <c r="DI631" s="84"/>
      <c r="DJ631" s="84"/>
      <c r="DK631" s="84"/>
      <c r="DL631" s="84"/>
      <c r="DM631" s="84"/>
      <c r="DN631" s="84"/>
      <c r="DO631" s="84"/>
      <c r="DP631" s="84"/>
      <c r="DQ631" s="84"/>
      <c r="DR631" s="84"/>
      <c r="DS631" s="84"/>
    </row>
    <row r="632" spans="1:172" s="75" customFormat="1" ht="32.25" customHeight="1" x14ac:dyDescent="0.25">
      <c r="A632" s="137"/>
      <c r="B632" s="138" t="s">
        <v>21</v>
      </c>
      <c r="C632" s="139"/>
      <c r="D632" s="140">
        <v>1</v>
      </c>
      <c r="E632" s="141">
        <v>1</v>
      </c>
      <c r="F632" s="140"/>
      <c r="G632" s="141"/>
      <c r="H632" s="140"/>
      <c r="I632" s="142"/>
      <c r="J632" s="143"/>
      <c r="K632" s="214"/>
      <c r="L632" s="214"/>
      <c r="M632" s="214"/>
      <c r="N632" s="214"/>
      <c r="O632" s="214"/>
      <c r="P632" s="214"/>
      <c r="Q632" s="214"/>
      <c r="R632" s="214"/>
      <c r="S632" s="155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  <c r="AG632" s="84"/>
      <c r="AH632" s="84"/>
      <c r="AI632" s="84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84"/>
      <c r="AW632" s="84"/>
      <c r="AX632" s="84"/>
      <c r="AY632" s="84"/>
      <c r="AZ632" s="84"/>
      <c r="BA632" s="84"/>
      <c r="BB632" s="84"/>
      <c r="BC632" s="84"/>
      <c r="BD632" s="84"/>
      <c r="BE632" s="84"/>
      <c r="BF632" s="84"/>
      <c r="BG632" s="84"/>
      <c r="BH632" s="84"/>
      <c r="BI632" s="84"/>
      <c r="BJ632" s="84"/>
      <c r="BK632" s="84"/>
      <c r="BL632" s="84"/>
      <c r="BM632" s="84"/>
      <c r="BN632" s="84"/>
      <c r="BO632" s="84"/>
      <c r="BP632" s="84"/>
      <c r="BQ632" s="84"/>
      <c r="BR632" s="84"/>
      <c r="BS632" s="84"/>
      <c r="BT632" s="84"/>
      <c r="BU632" s="84"/>
      <c r="BV632" s="84"/>
      <c r="BW632" s="84"/>
      <c r="BX632" s="84"/>
      <c r="BY632" s="84"/>
      <c r="BZ632" s="84"/>
      <c r="CA632" s="84"/>
      <c r="CB632" s="84"/>
      <c r="CC632" s="84"/>
      <c r="CD632" s="84"/>
      <c r="CE632" s="84"/>
      <c r="CF632" s="84"/>
      <c r="CG632" s="84"/>
      <c r="CH632" s="84"/>
      <c r="CI632" s="84"/>
      <c r="CJ632" s="84"/>
      <c r="CK632" s="84"/>
      <c r="CL632" s="84"/>
      <c r="CM632" s="84"/>
      <c r="CN632" s="84"/>
      <c r="CO632" s="84"/>
      <c r="CP632" s="84"/>
      <c r="CQ632" s="84"/>
      <c r="CR632" s="84"/>
      <c r="CS632" s="84"/>
      <c r="CT632" s="84"/>
      <c r="CU632" s="84"/>
      <c r="CV632" s="84"/>
      <c r="CW632" s="84"/>
      <c r="CX632" s="84"/>
      <c r="CY632" s="84"/>
      <c r="CZ632" s="84"/>
      <c r="DA632" s="84"/>
      <c r="DB632" s="84"/>
      <c r="DC632" s="84"/>
      <c r="DD632" s="84"/>
      <c r="DE632" s="84"/>
      <c r="DF632" s="84"/>
      <c r="DG632" s="84"/>
      <c r="DH632" s="84"/>
      <c r="DI632" s="84"/>
      <c r="DJ632" s="84"/>
      <c r="DK632" s="84"/>
      <c r="DL632" s="84"/>
      <c r="DM632" s="84"/>
      <c r="DN632" s="84"/>
      <c r="DO632" s="84"/>
      <c r="DP632" s="84"/>
      <c r="DQ632" s="84"/>
      <c r="DR632" s="84"/>
      <c r="DS632" s="84"/>
    </row>
    <row r="633" spans="1:172" s="75" customFormat="1" x14ac:dyDescent="0.25">
      <c r="A633" s="137" t="s">
        <v>404</v>
      </c>
      <c r="B633" s="138"/>
      <c r="C633" s="139">
        <v>180</v>
      </c>
      <c r="D633" s="140"/>
      <c r="E633" s="141"/>
      <c r="F633" s="142"/>
      <c r="G633" s="141"/>
      <c r="H633" s="140">
        <v>10</v>
      </c>
      <c r="I633" s="142">
        <v>40</v>
      </c>
      <c r="J633" s="143" t="s">
        <v>411</v>
      </c>
      <c r="K633" s="214"/>
      <c r="L633" s="214"/>
      <c r="M633" s="214"/>
      <c r="N633" s="214"/>
      <c r="O633" s="214"/>
      <c r="P633" s="214"/>
      <c r="Q633" s="214"/>
      <c r="R633" s="214"/>
      <c r="S633" s="155"/>
      <c r="T633" s="84"/>
      <c r="U633" s="84"/>
      <c r="V633" s="84"/>
      <c r="W633" s="84"/>
      <c r="X633" s="84"/>
      <c r="Y633" s="84"/>
      <c r="Z633" s="84"/>
      <c r="AA633" s="84"/>
      <c r="AB633" s="84"/>
      <c r="AC633" s="84"/>
      <c r="AD633" s="84"/>
      <c r="AE633" s="84"/>
      <c r="AF633" s="84"/>
      <c r="AG633" s="84"/>
      <c r="AH633" s="84"/>
      <c r="AI633" s="84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84"/>
      <c r="AW633" s="84"/>
      <c r="AX633" s="84"/>
      <c r="AY633" s="84"/>
      <c r="AZ633" s="84"/>
      <c r="BA633" s="84"/>
      <c r="BB633" s="84"/>
      <c r="BC633" s="84"/>
      <c r="BD633" s="84"/>
      <c r="BE633" s="84"/>
      <c r="BF633" s="84"/>
      <c r="BG633" s="84"/>
      <c r="BH633" s="84"/>
      <c r="BI633" s="84"/>
      <c r="BJ633" s="84"/>
      <c r="BK633" s="84"/>
      <c r="BL633" s="84"/>
      <c r="BM633" s="84"/>
      <c r="BN633" s="84"/>
      <c r="BO633" s="84"/>
      <c r="BP633" s="84"/>
      <c r="BQ633" s="84"/>
      <c r="BR633" s="84"/>
      <c r="BS633" s="84"/>
      <c r="BT633" s="84"/>
      <c r="BU633" s="84"/>
      <c r="BV633" s="84"/>
      <c r="BW633" s="84"/>
      <c r="BX633" s="84"/>
      <c r="BY633" s="84"/>
      <c r="BZ633" s="84"/>
      <c r="CA633" s="84"/>
      <c r="CB633" s="84"/>
      <c r="CC633" s="84"/>
      <c r="CD633" s="84"/>
      <c r="CE633" s="84"/>
      <c r="CF633" s="84"/>
      <c r="CG633" s="84"/>
      <c r="CH633" s="84"/>
      <c r="CI633" s="84"/>
      <c r="CJ633" s="84"/>
      <c r="CK633" s="84"/>
      <c r="CL633" s="84"/>
      <c r="CM633" s="84"/>
      <c r="CN633" s="84"/>
      <c r="CO633" s="84"/>
      <c r="CP633" s="84"/>
      <c r="CQ633" s="84"/>
      <c r="CR633" s="84"/>
      <c r="CS633" s="84"/>
      <c r="CT633" s="84"/>
      <c r="CU633" s="84"/>
      <c r="CV633" s="84"/>
      <c r="CW633" s="84"/>
      <c r="CX633" s="84"/>
      <c r="CY633" s="84"/>
      <c r="CZ633" s="84"/>
      <c r="DA633" s="84"/>
      <c r="DB633" s="84"/>
      <c r="DC633" s="84"/>
      <c r="DD633" s="84"/>
      <c r="DE633" s="84"/>
      <c r="DF633" s="84"/>
      <c r="DG633" s="84"/>
      <c r="DH633" s="84"/>
      <c r="DI633" s="84"/>
      <c r="DJ633" s="84"/>
      <c r="DK633" s="84"/>
      <c r="DL633" s="84"/>
      <c r="DM633" s="84"/>
      <c r="DN633" s="84"/>
      <c r="DO633" s="84"/>
      <c r="DP633" s="84"/>
      <c r="DQ633" s="84"/>
      <c r="DR633" s="84"/>
      <c r="DS633" s="84"/>
    </row>
    <row r="634" spans="1:172" s="75" customFormat="1" x14ac:dyDescent="0.25">
      <c r="A634" s="137"/>
      <c r="B634" s="138" t="s">
        <v>75</v>
      </c>
      <c r="C634" s="139"/>
      <c r="D634" s="140">
        <v>21.6</v>
      </c>
      <c r="E634" s="141">
        <v>21.6</v>
      </c>
      <c r="F634" s="142"/>
      <c r="G634" s="141"/>
      <c r="H634" s="140"/>
      <c r="I634" s="142"/>
      <c r="J634" s="143"/>
      <c r="K634" s="214"/>
      <c r="L634" s="214"/>
      <c r="M634" s="214"/>
      <c r="N634" s="214"/>
      <c r="O634" s="214"/>
      <c r="P634" s="214"/>
      <c r="Q634" s="214"/>
      <c r="R634" s="214"/>
      <c r="S634" s="155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  <c r="AG634" s="84"/>
      <c r="AH634" s="84"/>
      <c r="AI634" s="84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84"/>
      <c r="AW634" s="84"/>
      <c r="AX634" s="84"/>
      <c r="AY634" s="84"/>
      <c r="AZ634" s="84"/>
      <c r="BA634" s="84"/>
      <c r="BB634" s="84"/>
      <c r="BC634" s="84"/>
      <c r="BD634" s="84"/>
      <c r="BE634" s="84"/>
      <c r="BF634" s="84"/>
      <c r="BG634" s="84"/>
      <c r="BH634" s="84"/>
      <c r="BI634" s="84"/>
      <c r="BJ634" s="84"/>
      <c r="BK634" s="84"/>
      <c r="BL634" s="84"/>
      <c r="BM634" s="84"/>
      <c r="BN634" s="84"/>
      <c r="BO634" s="84"/>
      <c r="BP634" s="84"/>
      <c r="BQ634" s="84"/>
      <c r="BR634" s="84"/>
      <c r="BS634" s="84"/>
      <c r="BT634" s="84"/>
      <c r="BU634" s="84"/>
      <c r="BV634" s="84"/>
      <c r="BW634" s="84"/>
      <c r="BX634" s="84"/>
      <c r="BY634" s="84"/>
      <c r="BZ634" s="84"/>
      <c r="CA634" s="84"/>
      <c r="CB634" s="84"/>
      <c r="CC634" s="84"/>
      <c r="CD634" s="84"/>
      <c r="CE634" s="84"/>
      <c r="CF634" s="84"/>
      <c r="CG634" s="84"/>
      <c r="CH634" s="84"/>
      <c r="CI634" s="84"/>
      <c r="CJ634" s="84"/>
      <c r="CK634" s="84"/>
      <c r="CL634" s="84"/>
      <c r="CM634" s="84"/>
      <c r="CN634" s="84"/>
      <c r="CO634" s="84"/>
      <c r="CP634" s="84"/>
      <c r="CQ634" s="84"/>
      <c r="CR634" s="84"/>
      <c r="CS634" s="84"/>
      <c r="CT634" s="84"/>
      <c r="CU634" s="84"/>
      <c r="CV634" s="84"/>
      <c r="CW634" s="84"/>
      <c r="CX634" s="84"/>
      <c r="CY634" s="84"/>
      <c r="CZ634" s="84"/>
      <c r="DA634" s="84"/>
      <c r="DB634" s="84"/>
      <c r="DC634" s="84"/>
      <c r="DD634" s="84"/>
      <c r="DE634" s="84"/>
      <c r="DF634" s="84"/>
      <c r="DG634" s="84"/>
      <c r="DH634" s="84"/>
      <c r="DI634" s="84"/>
      <c r="DJ634" s="84"/>
      <c r="DK634" s="84"/>
      <c r="DL634" s="84"/>
      <c r="DM634" s="84"/>
      <c r="DN634" s="84"/>
      <c r="DO634" s="84"/>
      <c r="DP634" s="84"/>
      <c r="DQ634" s="84"/>
      <c r="DR634" s="84"/>
      <c r="DS634" s="84"/>
    </row>
    <row r="635" spans="1:172" s="75" customFormat="1" x14ac:dyDescent="0.25">
      <c r="A635" s="137"/>
      <c r="B635" s="138" t="s">
        <v>56</v>
      </c>
      <c r="C635" s="139"/>
      <c r="D635" s="140">
        <v>172</v>
      </c>
      <c r="E635" s="141">
        <v>172</v>
      </c>
      <c r="F635" s="142"/>
      <c r="G635" s="141"/>
      <c r="H635" s="140"/>
      <c r="I635" s="142"/>
      <c r="J635" s="143"/>
      <c r="K635" s="214"/>
      <c r="L635" s="214"/>
      <c r="M635" s="214"/>
      <c r="N635" s="214"/>
      <c r="O635" s="214"/>
      <c r="P635" s="214"/>
      <c r="Q635" s="214"/>
      <c r="R635" s="214"/>
      <c r="S635" s="155"/>
      <c r="T635" s="84"/>
      <c r="U635" s="84"/>
      <c r="V635" s="84"/>
      <c r="W635" s="84"/>
      <c r="X635" s="84"/>
      <c r="Y635" s="84"/>
      <c r="Z635" s="84"/>
      <c r="AA635" s="84"/>
      <c r="AB635" s="84"/>
      <c r="AC635" s="84"/>
      <c r="AD635" s="84"/>
      <c r="AE635" s="84"/>
      <c r="AF635" s="84"/>
      <c r="AG635" s="84"/>
      <c r="AH635" s="84"/>
      <c r="AI635" s="84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84"/>
      <c r="AW635" s="84"/>
      <c r="AX635" s="84"/>
      <c r="AY635" s="84"/>
      <c r="AZ635" s="84"/>
      <c r="BA635" s="84"/>
      <c r="BB635" s="84"/>
      <c r="BC635" s="84"/>
      <c r="BD635" s="84"/>
      <c r="BE635" s="84"/>
      <c r="BF635" s="84"/>
      <c r="BG635" s="84"/>
      <c r="BH635" s="84"/>
      <c r="BI635" s="84"/>
      <c r="BJ635" s="84"/>
      <c r="BK635" s="84"/>
      <c r="BL635" s="84"/>
      <c r="BM635" s="84"/>
      <c r="BN635" s="84"/>
      <c r="BO635" s="84"/>
      <c r="BP635" s="84"/>
      <c r="BQ635" s="84"/>
      <c r="BR635" s="84"/>
      <c r="BS635" s="84"/>
      <c r="BT635" s="84"/>
      <c r="BU635" s="84"/>
      <c r="BV635" s="84"/>
      <c r="BW635" s="84"/>
      <c r="BX635" s="84"/>
      <c r="BY635" s="84"/>
      <c r="BZ635" s="84"/>
      <c r="CA635" s="84"/>
      <c r="CB635" s="84"/>
      <c r="CC635" s="84"/>
      <c r="CD635" s="84"/>
      <c r="CE635" s="84"/>
      <c r="CF635" s="84"/>
      <c r="CG635" s="84"/>
      <c r="CH635" s="84"/>
      <c r="CI635" s="84"/>
      <c r="CJ635" s="84"/>
      <c r="CK635" s="84"/>
      <c r="CL635" s="84"/>
      <c r="CM635" s="84"/>
      <c r="CN635" s="84"/>
      <c r="CO635" s="84"/>
      <c r="CP635" s="84"/>
      <c r="CQ635" s="84"/>
      <c r="CR635" s="84"/>
      <c r="CS635" s="84"/>
      <c r="CT635" s="84"/>
      <c r="CU635" s="84"/>
      <c r="CV635" s="84"/>
      <c r="CW635" s="84"/>
      <c r="CX635" s="84"/>
      <c r="CY635" s="84"/>
      <c r="CZ635" s="84"/>
      <c r="DA635" s="84"/>
      <c r="DB635" s="84"/>
      <c r="DC635" s="84"/>
      <c r="DD635" s="84"/>
      <c r="DE635" s="84"/>
      <c r="DF635" s="84"/>
      <c r="DG635" s="84"/>
      <c r="DH635" s="84"/>
      <c r="DI635" s="84"/>
      <c r="DJ635" s="84"/>
      <c r="DK635" s="84"/>
      <c r="DL635" s="84"/>
      <c r="DM635" s="84"/>
      <c r="DN635" s="84"/>
      <c r="DO635" s="84"/>
      <c r="DP635" s="84"/>
      <c r="DQ635" s="84"/>
      <c r="DR635" s="84"/>
      <c r="DS635" s="84"/>
    </row>
    <row r="636" spans="1:172" s="75" customFormat="1" x14ac:dyDescent="0.25">
      <c r="A636" s="137"/>
      <c r="B636" s="138" t="s">
        <v>20</v>
      </c>
      <c r="C636" s="139"/>
      <c r="D636" s="140">
        <v>5</v>
      </c>
      <c r="E636" s="141">
        <v>5</v>
      </c>
      <c r="F636" s="142"/>
      <c r="G636" s="141"/>
      <c r="H636" s="140"/>
      <c r="I636" s="142"/>
      <c r="J636" s="143"/>
      <c r="K636" s="214"/>
      <c r="L636" s="214"/>
      <c r="M636" s="214"/>
      <c r="N636" s="214"/>
      <c r="O636" s="214"/>
      <c r="P636" s="214"/>
      <c r="Q636" s="214"/>
      <c r="R636" s="214"/>
      <c r="S636" s="155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  <c r="AG636" s="84"/>
      <c r="AH636" s="84"/>
      <c r="AI636" s="84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84"/>
      <c r="AW636" s="84"/>
      <c r="AX636" s="84"/>
      <c r="AY636" s="84"/>
      <c r="AZ636" s="84"/>
      <c r="BA636" s="84"/>
      <c r="BB636" s="84"/>
      <c r="BC636" s="84"/>
      <c r="BD636" s="84"/>
      <c r="BE636" s="84"/>
      <c r="BF636" s="84"/>
      <c r="BG636" s="84"/>
      <c r="BH636" s="84"/>
      <c r="BI636" s="84"/>
      <c r="BJ636" s="84"/>
      <c r="BK636" s="84"/>
      <c r="BL636" s="84"/>
      <c r="BM636" s="84"/>
      <c r="BN636" s="84"/>
      <c r="BO636" s="84"/>
      <c r="BP636" s="84"/>
      <c r="BQ636" s="84"/>
      <c r="BR636" s="84"/>
      <c r="BS636" s="84"/>
      <c r="BT636" s="84"/>
      <c r="BU636" s="84"/>
      <c r="BV636" s="84"/>
      <c r="BW636" s="84"/>
      <c r="BX636" s="84"/>
      <c r="BY636" s="84"/>
      <c r="BZ636" s="84"/>
      <c r="CA636" s="84"/>
      <c r="CB636" s="84"/>
      <c r="CC636" s="84"/>
      <c r="CD636" s="84"/>
      <c r="CE636" s="84"/>
      <c r="CF636" s="84"/>
      <c r="CG636" s="84"/>
      <c r="CH636" s="84"/>
      <c r="CI636" s="84"/>
      <c r="CJ636" s="84"/>
      <c r="CK636" s="84"/>
      <c r="CL636" s="84"/>
      <c r="CM636" s="84"/>
      <c r="CN636" s="84"/>
      <c r="CO636" s="84"/>
      <c r="CP636" s="84"/>
      <c r="CQ636" s="84"/>
      <c r="CR636" s="84"/>
      <c r="CS636" s="84"/>
      <c r="CT636" s="84"/>
      <c r="CU636" s="84"/>
      <c r="CV636" s="84"/>
      <c r="CW636" s="84"/>
      <c r="CX636" s="84"/>
      <c r="CY636" s="84"/>
      <c r="CZ636" s="84"/>
      <c r="DA636" s="84"/>
      <c r="DB636" s="84"/>
      <c r="DC636" s="84"/>
      <c r="DD636" s="84"/>
      <c r="DE636" s="84"/>
      <c r="DF636" s="84"/>
      <c r="DG636" s="84"/>
      <c r="DH636" s="84"/>
      <c r="DI636" s="84"/>
      <c r="DJ636" s="84"/>
      <c r="DK636" s="84"/>
      <c r="DL636" s="84"/>
      <c r="DM636" s="84"/>
      <c r="DN636" s="84"/>
      <c r="DO636" s="84"/>
      <c r="DP636" s="84"/>
      <c r="DQ636" s="84"/>
      <c r="DR636" s="84"/>
      <c r="DS636" s="84"/>
    </row>
    <row r="637" spans="1:172" ht="15.75" thickBot="1" x14ac:dyDescent="0.3">
      <c r="A637" s="240" t="s">
        <v>50</v>
      </c>
      <c r="B637" s="241"/>
      <c r="C637" s="242">
        <v>37.5</v>
      </c>
      <c r="D637" s="243">
        <v>37.5</v>
      </c>
      <c r="E637" s="243">
        <v>37.5</v>
      </c>
      <c r="F637" s="242">
        <v>1.8</v>
      </c>
      <c r="G637" s="242">
        <v>0.4</v>
      </c>
      <c r="H637" s="242">
        <v>18</v>
      </c>
      <c r="I637" s="242">
        <v>82.5</v>
      </c>
      <c r="J637" s="244"/>
    </row>
    <row r="638" spans="1:172" ht="15.75" thickBot="1" x14ac:dyDescent="0.3">
      <c r="A638" s="223" t="s">
        <v>29</v>
      </c>
      <c r="B638" s="224"/>
      <c r="C638" s="225">
        <v>687.5</v>
      </c>
      <c r="D638" s="245"/>
      <c r="E638" s="207"/>
      <c r="F638" s="208">
        <v>19.510000000000002</v>
      </c>
      <c r="G638" s="208">
        <v>21.64</v>
      </c>
      <c r="H638" s="208">
        <v>78.289999999999992</v>
      </c>
      <c r="I638" s="208">
        <v>586.29999999999995</v>
      </c>
      <c r="J638" s="197"/>
    </row>
    <row r="639" spans="1:172" x14ac:dyDescent="0.25">
      <c r="A639" s="283"/>
      <c r="B639" s="284" t="s">
        <v>51</v>
      </c>
      <c r="C639" s="297"/>
      <c r="D639" s="298"/>
      <c r="E639" s="289"/>
      <c r="F639" s="286"/>
      <c r="G639" s="286"/>
      <c r="H639" s="286"/>
      <c r="I639" s="286"/>
      <c r="J639" s="197"/>
    </row>
    <row r="640" spans="1:172" x14ac:dyDescent="0.25">
      <c r="A640" s="137" t="s">
        <v>76</v>
      </c>
      <c r="B640" s="138"/>
      <c r="C640" s="139">
        <v>10</v>
      </c>
      <c r="D640" s="142"/>
      <c r="E640" s="141"/>
      <c r="F640" s="141">
        <v>0.3</v>
      </c>
      <c r="G640" s="140">
        <v>3</v>
      </c>
      <c r="H640" s="141">
        <v>22.3</v>
      </c>
      <c r="I640" s="140">
        <v>117</v>
      </c>
      <c r="J640" s="143"/>
      <c r="T640" s="119"/>
      <c r="U640" s="119"/>
      <c r="V640" s="119"/>
      <c r="W640" s="119"/>
      <c r="X640" s="119"/>
      <c r="Y640" s="119"/>
      <c r="Z640" s="119"/>
      <c r="AA640" s="119"/>
      <c r="AB640" s="119"/>
      <c r="AC640" s="119"/>
      <c r="AD640" s="119"/>
      <c r="AE640" s="119"/>
      <c r="AF640" s="119"/>
      <c r="AG640" s="119"/>
      <c r="AH640" s="119"/>
      <c r="AI640" s="119"/>
      <c r="AJ640" s="119"/>
      <c r="AK640" s="119"/>
      <c r="AL640" s="119"/>
      <c r="AM640" s="119"/>
      <c r="AN640" s="119"/>
      <c r="AO640" s="119"/>
      <c r="AP640" s="119"/>
      <c r="AQ640" s="119"/>
      <c r="AR640" s="119"/>
      <c r="AS640" s="119"/>
      <c r="AT640" s="119"/>
      <c r="AU640" s="119"/>
      <c r="AV640" s="119"/>
      <c r="AW640" s="119"/>
      <c r="AX640" s="119"/>
      <c r="AY640" s="119"/>
      <c r="AZ640" s="119"/>
      <c r="BA640" s="119"/>
      <c r="BB640" s="119"/>
      <c r="FH640"/>
      <c r="FI640"/>
      <c r="FJ640"/>
      <c r="FK640"/>
      <c r="FL640"/>
      <c r="FM640"/>
      <c r="FN640"/>
      <c r="FO640"/>
      <c r="FP640"/>
    </row>
    <row r="641" spans="1:172" x14ac:dyDescent="0.25">
      <c r="A641" s="137" t="s">
        <v>371</v>
      </c>
      <c r="B641" s="138"/>
      <c r="C641" s="139"/>
      <c r="D641" s="140">
        <v>10</v>
      </c>
      <c r="E641" s="141">
        <v>10</v>
      </c>
      <c r="F641" s="142"/>
      <c r="G641" s="140"/>
      <c r="H641" s="140"/>
      <c r="I641" s="140"/>
      <c r="J641" s="143"/>
      <c r="T641" s="119"/>
      <c r="U641" s="119"/>
      <c r="V641" s="119"/>
      <c r="W641" s="119"/>
      <c r="X641" s="119"/>
      <c r="Y641" s="119"/>
      <c r="Z641" s="119"/>
      <c r="AA641" s="119"/>
      <c r="AB641" s="119"/>
      <c r="AC641" s="119"/>
      <c r="AD641" s="119"/>
      <c r="AE641" s="119"/>
      <c r="AF641" s="119"/>
      <c r="AG641" s="119"/>
      <c r="AH641" s="119"/>
      <c r="AI641" s="119"/>
      <c r="AJ641" s="119"/>
      <c r="AK641" s="119"/>
      <c r="AL641" s="119"/>
      <c r="AM641" s="119"/>
      <c r="AN641" s="119"/>
      <c r="AO641" s="119"/>
      <c r="AP641" s="119"/>
      <c r="AQ641" s="119"/>
      <c r="AR641" s="119"/>
      <c r="AS641" s="119"/>
      <c r="AT641" s="119"/>
      <c r="AU641" s="119"/>
      <c r="AV641" s="119"/>
      <c r="AW641" s="119"/>
      <c r="AX641" s="119"/>
      <c r="AY641" s="119"/>
      <c r="AZ641" s="119"/>
      <c r="BA641" s="119"/>
      <c r="BB641" s="119"/>
      <c r="FH641"/>
      <c r="FI641"/>
      <c r="FJ641"/>
      <c r="FK641"/>
      <c r="FL641"/>
      <c r="FM641"/>
      <c r="FN641"/>
      <c r="FO641"/>
      <c r="FP641"/>
    </row>
    <row r="642" spans="1:172" s="82" customFormat="1" x14ac:dyDescent="0.25">
      <c r="A642" s="137" t="s">
        <v>290</v>
      </c>
      <c r="B642" s="138"/>
      <c r="C642" s="139">
        <v>120</v>
      </c>
      <c r="D642" s="140"/>
      <c r="E642" s="141"/>
      <c r="F642" s="140">
        <v>3.4</v>
      </c>
      <c r="G642" s="141">
        <v>3</v>
      </c>
      <c r="H642" s="140">
        <v>5.7</v>
      </c>
      <c r="I642" s="141">
        <v>63.4</v>
      </c>
      <c r="J642" s="143" t="s">
        <v>291</v>
      </c>
      <c r="K642" s="214"/>
      <c r="L642" s="214"/>
      <c r="M642" s="214"/>
      <c r="N642" s="214"/>
      <c r="O642" s="214"/>
      <c r="P642" s="214"/>
      <c r="Q642" s="214"/>
      <c r="R642" s="214"/>
      <c r="S642" s="155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84"/>
      <c r="AW642" s="84"/>
      <c r="AX642" s="84"/>
      <c r="AY642" s="84"/>
      <c r="AZ642" s="84"/>
      <c r="BA642" s="84"/>
      <c r="BB642" s="84"/>
      <c r="BC642" s="84"/>
      <c r="BD642" s="84"/>
      <c r="BE642" s="84"/>
      <c r="BF642" s="84"/>
      <c r="BG642" s="84"/>
      <c r="BH642" s="84"/>
      <c r="BI642" s="84"/>
      <c r="BJ642" s="84"/>
      <c r="BK642" s="84"/>
      <c r="BL642" s="84"/>
      <c r="BM642" s="84"/>
      <c r="BN642" s="84"/>
      <c r="BO642" s="84"/>
      <c r="BP642" s="84"/>
      <c r="BQ642" s="84"/>
      <c r="BR642" s="84"/>
      <c r="BS642" s="84"/>
      <c r="BT642" s="84"/>
      <c r="BU642" s="84"/>
      <c r="BV642" s="84"/>
      <c r="BW642" s="84"/>
      <c r="BX642" s="84"/>
      <c r="BY642" s="84"/>
      <c r="BZ642" s="84"/>
      <c r="CA642" s="84"/>
      <c r="CB642" s="84"/>
      <c r="CC642" s="84"/>
      <c r="CD642" s="84"/>
      <c r="CE642" s="84"/>
      <c r="CF642" s="84"/>
      <c r="CG642" s="84"/>
      <c r="CH642" s="84"/>
      <c r="CI642" s="84"/>
      <c r="CJ642" s="84"/>
      <c r="CK642" s="84"/>
      <c r="CL642" s="84"/>
      <c r="CM642" s="84"/>
      <c r="CN642" s="84"/>
      <c r="CO642" s="84"/>
      <c r="CP642" s="84"/>
      <c r="CQ642" s="84"/>
      <c r="CR642" s="84"/>
      <c r="CS642" s="84"/>
      <c r="CT642" s="84"/>
      <c r="CU642" s="84"/>
      <c r="CV642" s="84"/>
      <c r="CW642" s="84"/>
      <c r="CX642" s="84"/>
      <c r="CY642" s="84"/>
      <c r="CZ642" s="84"/>
      <c r="DA642" s="84"/>
      <c r="DB642" s="84"/>
      <c r="DC642" s="84"/>
      <c r="DD642" s="84"/>
      <c r="DE642" s="84"/>
      <c r="DF642" s="84"/>
      <c r="DG642" s="84"/>
      <c r="DH642" s="84"/>
      <c r="DI642" s="84"/>
      <c r="DJ642" s="84"/>
      <c r="DK642" s="84"/>
      <c r="DL642" s="84"/>
      <c r="DM642" s="84"/>
      <c r="DN642" s="84"/>
      <c r="DO642" s="84"/>
      <c r="DP642" s="84"/>
      <c r="DQ642" s="84"/>
      <c r="DR642" s="84"/>
      <c r="DS642" s="84"/>
    </row>
    <row r="643" spans="1:172" s="82" customFormat="1" x14ac:dyDescent="0.25">
      <c r="A643" s="137"/>
      <c r="B643" s="138" t="s">
        <v>62</v>
      </c>
      <c r="C643" s="139"/>
      <c r="D643" s="140">
        <v>126.46</v>
      </c>
      <c r="E643" s="141">
        <v>120</v>
      </c>
      <c r="F643" s="142"/>
      <c r="G643" s="141"/>
      <c r="H643" s="140"/>
      <c r="I643" s="142"/>
      <c r="J643" s="143"/>
      <c r="K643" s="214"/>
      <c r="L643" s="214"/>
      <c r="M643" s="214"/>
      <c r="N643" s="214"/>
      <c r="O643" s="214"/>
      <c r="P643" s="214"/>
      <c r="Q643" s="214"/>
      <c r="R643" s="214"/>
      <c r="S643" s="155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  <c r="AG643" s="84"/>
      <c r="AH643" s="84"/>
      <c r="AI643" s="84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84"/>
      <c r="AW643" s="84"/>
      <c r="AX643" s="84"/>
      <c r="AY643" s="84"/>
      <c r="AZ643" s="84"/>
      <c r="BA643" s="84"/>
      <c r="BB643" s="84"/>
      <c r="BC643" s="84"/>
      <c r="BD643" s="84"/>
      <c r="BE643" s="84"/>
      <c r="BF643" s="84"/>
      <c r="BG643" s="84"/>
      <c r="BH643" s="84"/>
      <c r="BI643" s="84"/>
      <c r="BJ643" s="84"/>
      <c r="BK643" s="84"/>
      <c r="BL643" s="84"/>
      <c r="BM643" s="84"/>
      <c r="BN643" s="84"/>
      <c r="BO643" s="84"/>
      <c r="BP643" s="84"/>
      <c r="BQ643" s="84"/>
      <c r="BR643" s="84"/>
      <c r="BS643" s="84"/>
      <c r="BT643" s="84"/>
      <c r="BU643" s="84"/>
      <c r="BV643" s="84"/>
      <c r="BW643" s="84"/>
      <c r="BX643" s="84"/>
      <c r="BY643" s="84"/>
      <c r="BZ643" s="84"/>
      <c r="CA643" s="84"/>
      <c r="CB643" s="84"/>
      <c r="CC643" s="84"/>
      <c r="CD643" s="84"/>
      <c r="CE643" s="84"/>
      <c r="CF643" s="84"/>
      <c r="CG643" s="84"/>
      <c r="CH643" s="84"/>
      <c r="CI643" s="84"/>
      <c r="CJ643" s="84"/>
      <c r="CK643" s="84"/>
      <c r="CL643" s="84"/>
      <c r="CM643" s="84"/>
      <c r="CN643" s="84"/>
      <c r="CO643" s="84"/>
      <c r="CP643" s="84"/>
      <c r="CQ643" s="84"/>
      <c r="CR643" s="84"/>
      <c r="CS643" s="84"/>
      <c r="CT643" s="84"/>
      <c r="CU643" s="84"/>
      <c r="CV643" s="84"/>
      <c r="CW643" s="84"/>
      <c r="CX643" s="84"/>
      <c r="CY643" s="84"/>
      <c r="CZ643" s="84"/>
      <c r="DA643" s="84"/>
      <c r="DB643" s="84"/>
      <c r="DC643" s="84"/>
      <c r="DD643" s="84"/>
      <c r="DE643" s="84"/>
      <c r="DF643" s="84"/>
      <c r="DG643" s="84"/>
      <c r="DH643" s="84"/>
      <c r="DI643" s="84"/>
      <c r="DJ643" s="84"/>
      <c r="DK643" s="84"/>
      <c r="DL643" s="84"/>
      <c r="DM643" s="84"/>
      <c r="DN643" s="84"/>
      <c r="DO643" s="84"/>
      <c r="DP643" s="84"/>
      <c r="DQ643" s="84"/>
      <c r="DR643" s="84"/>
      <c r="DS643" s="84"/>
    </row>
    <row r="644" spans="1:172" s="100" customFormat="1" x14ac:dyDescent="0.25">
      <c r="A644" s="137" t="s">
        <v>129</v>
      </c>
      <c r="B644" s="138"/>
      <c r="C644" s="139">
        <v>50</v>
      </c>
      <c r="D644" s="142"/>
      <c r="E644" s="141"/>
      <c r="F644" s="140">
        <v>0.37</v>
      </c>
      <c r="G644" s="142">
        <v>2</v>
      </c>
      <c r="H644" s="141">
        <v>4.3</v>
      </c>
      <c r="I644" s="142">
        <v>37</v>
      </c>
      <c r="J644" s="143" t="s">
        <v>248</v>
      </c>
      <c r="K644" s="214"/>
      <c r="L644" s="214"/>
      <c r="M644" s="214"/>
      <c r="N644" s="214"/>
      <c r="O644" s="214"/>
      <c r="P644" s="214"/>
      <c r="Q644" s="214"/>
      <c r="R644" s="214"/>
      <c r="S644" s="155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84"/>
      <c r="AW644" s="84"/>
      <c r="AX644" s="84"/>
      <c r="AY644" s="84"/>
      <c r="AZ644" s="84"/>
      <c r="BA644" s="84"/>
      <c r="BB644" s="84"/>
      <c r="BC644" s="84"/>
      <c r="BD644" s="84"/>
      <c r="BE644" s="84"/>
      <c r="BF644" s="84"/>
      <c r="BG644" s="84"/>
      <c r="BH644" s="84"/>
      <c r="BI644" s="84"/>
      <c r="BJ644" s="84"/>
      <c r="BK644" s="84"/>
      <c r="BL644" s="84"/>
      <c r="BM644" s="84"/>
      <c r="BN644" s="84"/>
      <c r="BO644" s="84"/>
      <c r="BP644" s="84"/>
      <c r="BQ644" s="84"/>
      <c r="BR644" s="84"/>
      <c r="BS644" s="84"/>
      <c r="BT644" s="84"/>
      <c r="BU644" s="84"/>
      <c r="BV644" s="84"/>
      <c r="BW644" s="84"/>
      <c r="BX644" s="84"/>
      <c r="BY644" s="84"/>
      <c r="BZ644" s="84"/>
      <c r="CA644" s="84"/>
      <c r="CB644" s="84"/>
      <c r="CC644" s="84"/>
      <c r="CD644" s="84"/>
      <c r="CE644" s="84"/>
      <c r="CF644" s="84"/>
      <c r="CG644" s="84"/>
      <c r="CH644" s="84"/>
      <c r="CI644" s="84"/>
      <c r="CJ644" s="84"/>
      <c r="CK644" s="84"/>
      <c r="CL644" s="84"/>
      <c r="CM644" s="84"/>
      <c r="CN644" s="84"/>
      <c r="CO644" s="84"/>
      <c r="CP644" s="84"/>
      <c r="CQ644" s="84"/>
      <c r="CR644" s="84"/>
      <c r="CS644" s="84"/>
      <c r="CT644" s="84"/>
      <c r="CU644" s="84"/>
      <c r="CV644" s="84"/>
      <c r="CW644" s="84"/>
      <c r="CX644" s="84"/>
      <c r="CY644" s="84"/>
      <c r="CZ644" s="84"/>
      <c r="DA644" s="84"/>
      <c r="DB644" s="84"/>
      <c r="DC644" s="84"/>
      <c r="DD644" s="84"/>
      <c r="DE644" s="84"/>
      <c r="DF644" s="84"/>
      <c r="DG644" s="84"/>
      <c r="DH644" s="84"/>
      <c r="DI644" s="84"/>
      <c r="DJ644" s="84"/>
      <c r="DK644" s="84"/>
      <c r="DL644" s="84"/>
      <c r="DM644" s="84"/>
      <c r="DN644" s="84"/>
      <c r="DO644" s="84"/>
      <c r="DP644" s="84"/>
      <c r="DQ644" s="84"/>
      <c r="DR644" s="84"/>
      <c r="DS644" s="84"/>
      <c r="DT644" s="84"/>
      <c r="DU644" s="84"/>
      <c r="DV644" s="84"/>
      <c r="DW644" s="84"/>
      <c r="DX644" s="84"/>
      <c r="DY644" s="84"/>
      <c r="DZ644" s="84"/>
      <c r="EA644" s="84"/>
      <c r="EB644" s="84"/>
      <c r="EC644" s="84"/>
      <c r="ED644" s="84"/>
      <c r="EE644" s="84"/>
      <c r="EF644" s="84"/>
      <c r="EG644" s="84"/>
      <c r="EH644" s="84"/>
      <c r="EI644" s="84"/>
      <c r="EJ644" s="84"/>
      <c r="EK644" s="84"/>
      <c r="EL644" s="84"/>
      <c r="EM644" s="84"/>
      <c r="EN644" s="84"/>
      <c r="EO644" s="84"/>
      <c r="EP644" s="84"/>
      <c r="EQ644" s="84"/>
      <c r="ER644" s="84"/>
      <c r="ES644" s="84"/>
      <c r="ET644" s="84"/>
      <c r="EU644" s="84"/>
      <c r="EV644" s="84"/>
      <c r="EW644" s="84"/>
      <c r="EX644" s="84"/>
      <c r="EY644" s="84"/>
      <c r="EZ644" s="84"/>
      <c r="FA644" s="84"/>
      <c r="FB644" s="84"/>
      <c r="FC644" s="84"/>
      <c r="FD644" s="84"/>
      <c r="FE644" s="84"/>
      <c r="FF644" s="84"/>
      <c r="FG644" s="84"/>
      <c r="FH644" s="84"/>
      <c r="FI644" s="84"/>
      <c r="FJ644" s="84"/>
      <c r="FK644" s="84"/>
      <c r="FL644" s="84"/>
      <c r="FM644" s="84"/>
      <c r="FN644" s="84"/>
      <c r="FO644" s="84"/>
      <c r="FP644" s="84"/>
    </row>
    <row r="645" spans="1:172" s="100" customFormat="1" x14ac:dyDescent="0.25">
      <c r="A645" s="137"/>
      <c r="B645" s="138" t="s">
        <v>36</v>
      </c>
      <c r="C645" s="139"/>
      <c r="D645" s="142">
        <v>33.25</v>
      </c>
      <c r="E645" s="141">
        <v>26.6</v>
      </c>
      <c r="F645" s="140"/>
      <c r="G645" s="142"/>
      <c r="H645" s="141"/>
      <c r="I645" s="142"/>
      <c r="J645" s="143"/>
      <c r="K645" s="214"/>
      <c r="L645" s="214"/>
      <c r="M645" s="214"/>
      <c r="N645" s="214"/>
      <c r="O645" s="214"/>
      <c r="P645" s="214"/>
      <c r="Q645" s="214"/>
      <c r="R645" s="214"/>
      <c r="S645" s="155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84"/>
      <c r="AW645" s="84"/>
      <c r="AX645" s="84"/>
      <c r="AY645" s="84"/>
      <c r="AZ645" s="84"/>
      <c r="BA645" s="84"/>
      <c r="BB645" s="84"/>
      <c r="BC645" s="84"/>
      <c r="BD645" s="84"/>
      <c r="BE645" s="84"/>
      <c r="BF645" s="84"/>
      <c r="BG645" s="84"/>
      <c r="BH645" s="84"/>
      <c r="BI645" s="84"/>
      <c r="BJ645" s="84"/>
      <c r="BK645" s="84"/>
      <c r="BL645" s="84"/>
      <c r="BM645" s="84"/>
      <c r="BN645" s="84"/>
      <c r="BO645" s="84"/>
      <c r="BP645" s="84"/>
      <c r="BQ645" s="84"/>
      <c r="BR645" s="84"/>
      <c r="BS645" s="84"/>
      <c r="BT645" s="84"/>
      <c r="BU645" s="84"/>
      <c r="BV645" s="84"/>
      <c r="BW645" s="84"/>
      <c r="BX645" s="84"/>
      <c r="BY645" s="84"/>
      <c r="BZ645" s="84"/>
      <c r="CA645" s="84"/>
      <c r="CB645" s="84"/>
      <c r="CC645" s="84"/>
      <c r="CD645" s="84"/>
      <c r="CE645" s="84"/>
      <c r="CF645" s="84"/>
      <c r="CG645" s="84"/>
      <c r="CH645" s="84"/>
      <c r="CI645" s="84"/>
      <c r="CJ645" s="84"/>
      <c r="CK645" s="84"/>
      <c r="CL645" s="84"/>
      <c r="CM645" s="84"/>
      <c r="CN645" s="84"/>
      <c r="CO645" s="84"/>
      <c r="CP645" s="84"/>
      <c r="CQ645" s="84"/>
      <c r="CR645" s="84"/>
      <c r="CS645" s="84"/>
      <c r="CT645" s="84"/>
      <c r="CU645" s="84"/>
      <c r="CV645" s="84"/>
      <c r="CW645" s="84"/>
      <c r="CX645" s="84"/>
      <c r="CY645" s="84"/>
      <c r="CZ645" s="84"/>
      <c r="DA645" s="84"/>
      <c r="DB645" s="84"/>
      <c r="DC645" s="84"/>
      <c r="DD645" s="84"/>
      <c r="DE645" s="84"/>
      <c r="DF645" s="84"/>
      <c r="DG645" s="84"/>
      <c r="DH645" s="84"/>
      <c r="DI645" s="84"/>
      <c r="DJ645" s="84"/>
      <c r="DK645" s="84"/>
      <c r="DL645" s="84"/>
      <c r="DM645" s="84"/>
      <c r="DN645" s="84"/>
      <c r="DO645" s="84"/>
      <c r="DP645" s="84"/>
      <c r="DQ645" s="84"/>
      <c r="DR645" s="84"/>
      <c r="DS645" s="84"/>
      <c r="DT645" s="84"/>
      <c r="DU645" s="84"/>
      <c r="DV645" s="84"/>
      <c r="DW645" s="84"/>
      <c r="DX645" s="84"/>
      <c r="DY645" s="84"/>
      <c r="DZ645" s="84"/>
      <c r="EA645" s="84"/>
      <c r="EB645" s="84"/>
      <c r="EC645" s="84"/>
      <c r="ED645" s="84"/>
      <c r="EE645" s="84"/>
      <c r="EF645" s="84"/>
      <c r="EG645" s="84"/>
      <c r="EH645" s="84"/>
      <c r="EI645" s="84"/>
      <c r="EJ645" s="84"/>
      <c r="EK645" s="84"/>
      <c r="EL645" s="84"/>
      <c r="EM645" s="84"/>
      <c r="EN645" s="84"/>
      <c r="EO645" s="84"/>
      <c r="EP645" s="84"/>
      <c r="EQ645" s="84"/>
      <c r="ER645" s="84"/>
      <c r="ES645" s="84"/>
      <c r="ET645" s="84"/>
      <c r="EU645" s="84"/>
      <c r="EV645" s="84"/>
      <c r="EW645" s="84"/>
      <c r="EX645" s="84"/>
      <c r="EY645" s="84"/>
      <c r="EZ645" s="84"/>
      <c r="FA645" s="84"/>
      <c r="FB645" s="84"/>
      <c r="FC645" s="84"/>
      <c r="FD645" s="84"/>
      <c r="FE645" s="84"/>
      <c r="FF645" s="84"/>
      <c r="FG645" s="84"/>
      <c r="FH645" s="84"/>
      <c r="FI645" s="84"/>
      <c r="FJ645" s="84"/>
      <c r="FK645" s="84"/>
      <c r="FL645" s="84"/>
      <c r="FM645" s="84"/>
      <c r="FN645" s="84"/>
      <c r="FO645" s="84"/>
      <c r="FP645" s="84"/>
    </row>
    <row r="646" spans="1:172" s="100" customFormat="1" x14ac:dyDescent="0.25">
      <c r="A646" s="137"/>
      <c r="B646" s="138" t="s">
        <v>94</v>
      </c>
      <c r="C646" s="139"/>
      <c r="D646" s="140">
        <v>24.45</v>
      </c>
      <c r="E646" s="141">
        <v>21.5</v>
      </c>
      <c r="F646" s="140"/>
      <c r="G646" s="141"/>
      <c r="H646" s="140"/>
      <c r="I646" s="141"/>
      <c r="J646" s="143"/>
      <c r="K646" s="214"/>
      <c r="L646" s="214"/>
      <c r="M646" s="214"/>
      <c r="N646" s="214"/>
      <c r="O646" s="214"/>
      <c r="P646" s="214"/>
      <c r="Q646" s="214"/>
      <c r="R646" s="214"/>
      <c r="S646" s="155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84"/>
      <c r="AW646" s="84"/>
      <c r="AX646" s="84"/>
      <c r="AY646" s="84"/>
      <c r="AZ646" s="84"/>
      <c r="BA646" s="84"/>
      <c r="BB646" s="84"/>
      <c r="BC646" s="84"/>
      <c r="BD646" s="84"/>
      <c r="BE646" s="84"/>
      <c r="BF646" s="84"/>
      <c r="BG646" s="84"/>
      <c r="BH646" s="84"/>
      <c r="BI646" s="84"/>
      <c r="BJ646" s="84"/>
      <c r="BK646" s="84"/>
      <c r="BL646" s="84"/>
      <c r="BM646" s="84"/>
      <c r="BN646" s="84"/>
      <c r="BO646" s="84"/>
      <c r="BP646" s="84"/>
      <c r="BQ646" s="84"/>
      <c r="BR646" s="84"/>
      <c r="BS646" s="84"/>
      <c r="BT646" s="84"/>
      <c r="BU646" s="84"/>
      <c r="BV646" s="84"/>
      <c r="BW646" s="84"/>
      <c r="BX646" s="84"/>
      <c r="BY646" s="84"/>
      <c r="BZ646" s="84"/>
      <c r="CA646" s="84"/>
      <c r="CB646" s="84"/>
      <c r="CC646" s="84"/>
      <c r="CD646" s="84"/>
      <c r="CE646" s="84"/>
      <c r="CF646" s="84"/>
      <c r="CG646" s="84"/>
      <c r="CH646" s="84"/>
      <c r="CI646" s="84"/>
      <c r="CJ646" s="84"/>
      <c r="CK646" s="84"/>
      <c r="CL646" s="84"/>
      <c r="CM646" s="84"/>
      <c r="CN646" s="84"/>
      <c r="CO646" s="84"/>
      <c r="CP646" s="84"/>
      <c r="CQ646" s="84"/>
      <c r="CR646" s="84"/>
      <c r="CS646" s="84"/>
      <c r="CT646" s="84"/>
      <c r="CU646" s="84"/>
      <c r="CV646" s="84"/>
      <c r="CW646" s="84"/>
      <c r="CX646" s="84"/>
      <c r="CY646" s="84"/>
      <c r="CZ646" s="84"/>
      <c r="DA646" s="84"/>
      <c r="DB646" s="84"/>
      <c r="DC646" s="84"/>
      <c r="DD646" s="84"/>
      <c r="DE646" s="84"/>
      <c r="DF646" s="84"/>
      <c r="DG646" s="84"/>
      <c r="DH646" s="84"/>
      <c r="DI646" s="84"/>
      <c r="DJ646" s="84"/>
      <c r="DK646" s="84"/>
      <c r="DL646" s="84"/>
      <c r="DM646" s="84"/>
      <c r="DN646" s="84"/>
      <c r="DO646" s="84"/>
      <c r="DP646" s="84"/>
      <c r="DQ646" s="84"/>
      <c r="DR646" s="84"/>
      <c r="DS646" s="84"/>
      <c r="DT646" s="84"/>
      <c r="DU646" s="84"/>
      <c r="DV646" s="84"/>
      <c r="DW646" s="84"/>
      <c r="DX646" s="84"/>
      <c r="DY646" s="84"/>
      <c r="DZ646" s="84"/>
      <c r="EA646" s="84"/>
      <c r="EB646" s="84"/>
      <c r="EC646" s="84"/>
      <c r="ED646" s="84"/>
      <c r="EE646" s="84"/>
      <c r="EF646" s="84"/>
      <c r="EG646" s="84"/>
      <c r="EH646" s="84"/>
      <c r="EI646" s="84"/>
      <c r="EJ646" s="84"/>
      <c r="EK646" s="84"/>
      <c r="EL646" s="84"/>
      <c r="EM646" s="84"/>
      <c r="EN646" s="84"/>
      <c r="EO646" s="84"/>
      <c r="EP646" s="84"/>
      <c r="EQ646" s="84"/>
      <c r="ER646" s="84"/>
      <c r="ES646" s="84"/>
      <c r="ET646" s="84"/>
      <c r="EU646" s="84"/>
      <c r="EV646" s="84"/>
      <c r="EW646" s="84"/>
      <c r="EX646" s="84"/>
      <c r="EY646" s="84"/>
      <c r="EZ646" s="84"/>
      <c r="FA646" s="84"/>
      <c r="FB646" s="84"/>
      <c r="FC646" s="84"/>
      <c r="FD646" s="84"/>
      <c r="FE646" s="84"/>
      <c r="FF646" s="84"/>
      <c r="FG646" s="84"/>
      <c r="FH646" s="84"/>
      <c r="FI646" s="84"/>
      <c r="FJ646" s="84"/>
      <c r="FK646" s="84"/>
      <c r="FL646" s="84"/>
      <c r="FM646" s="84"/>
      <c r="FN646" s="84"/>
      <c r="FO646" s="84"/>
      <c r="FP646" s="84"/>
    </row>
    <row r="647" spans="1:172" s="100" customFormat="1" x14ac:dyDescent="0.25">
      <c r="A647" s="138"/>
      <c r="B647" s="138" t="s">
        <v>38</v>
      </c>
      <c r="C647" s="139"/>
      <c r="D647" s="140">
        <v>2</v>
      </c>
      <c r="E647" s="141">
        <v>2</v>
      </c>
      <c r="F647" s="140"/>
      <c r="G647" s="141"/>
      <c r="H647" s="140"/>
      <c r="I647" s="141"/>
      <c r="J647" s="143"/>
      <c r="K647" s="214"/>
      <c r="L647" s="214"/>
      <c r="M647" s="214"/>
      <c r="N647" s="214"/>
      <c r="O647" s="214"/>
      <c r="P647" s="214"/>
      <c r="Q647" s="214"/>
      <c r="R647" s="214"/>
      <c r="S647" s="155"/>
      <c r="T647" s="84"/>
      <c r="U647" s="84"/>
      <c r="V647" s="84"/>
      <c r="W647" s="84"/>
      <c r="X647" s="84"/>
      <c r="Y647" s="84"/>
      <c r="Z647" s="84"/>
      <c r="AA647" s="84"/>
      <c r="AB647" s="84"/>
      <c r="AC647" s="84"/>
      <c r="AD647" s="84"/>
      <c r="AE647" s="84"/>
      <c r="AF647" s="84"/>
      <c r="AG647" s="84"/>
      <c r="AH647" s="84"/>
      <c r="AI647" s="84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84"/>
      <c r="AW647" s="84"/>
      <c r="AX647" s="84"/>
      <c r="AY647" s="84"/>
      <c r="AZ647" s="84"/>
      <c r="BA647" s="84"/>
      <c r="BB647" s="84"/>
      <c r="BC647" s="84"/>
      <c r="BD647" s="84"/>
      <c r="BE647" s="84"/>
      <c r="BF647" s="84"/>
      <c r="BG647" s="84"/>
      <c r="BH647" s="84"/>
      <c r="BI647" s="84"/>
      <c r="BJ647" s="84"/>
      <c r="BK647" s="84"/>
      <c r="BL647" s="84"/>
      <c r="BM647" s="84"/>
      <c r="BN647" s="84"/>
      <c r="BO647" s="84"/>
      <c r="BP647" s="84"/>
      <c r="BQ647" s="84"/>
      <c r="BR647" s="84"/>
      <c r="BS647" s="84"/>
      <c r="BT647" s="84"/>
      <c r="BU647" s="84"/>
      <c r="BV647" s="84"/>
      <c r="BW647" s="84"/>
      <c r="BX647" s="84"/>
      <c r="BY647" s="84"/>
      <c r="BZ647" s="84"/>
      <c r="CA647" s="84"/>
      <c r="CB647" s="84"/>
      <c r="CC647" s="84"/>
      <c r="CD647" s="84"/>
      <c r="CE647" s="84"/>
      <c r="CF647" s="84"/>
      <c r="CG647" s="84"/>
      <c r="CH647" s="84"/>
      <c r="CI647" s="84"/>
      <c r="CJ647" s="84"/>
      <c r="CK647" s="84"/>
      <c r="CL647" s="84"/>
      <c r="CM647" s="84"/>
      <c r="CN647" s="84"/>
      <c r="CO647" s="84"/>
      <c r="CP647" s="84"/>
      <c r="CQ647" s="84"/>
      <c r="CR647" s="84"/>
      <c r="CS647" s="84"/>
      <c r="CT647" s="84"/>
      <c r="CU647" s="84"/>
      <c r="CV647" s="84"/>
      <c r="CW647" s="84"/>
      <c r="CX647" s="84"/>
      <c r="CY647" s="84"/>
      <c r="CZ647" s="84"/>
      <c r="DA647" s="84"/>
      <c r="DB647" s="84"/>
      <c r="DC647" s="84"/>
      <c r="DD647" s="84"/>
      <c r="DE647" s="84"/>
      <c r="DF647" s="84"/>
      <c r="DG647" s="84"/>
      <c r="DH647" s="84"/>
      <c r="DI647" s="84"/>
      <c r="DJ647" s="84"/>
      <c r="DK647" s="84"/>
      <c r="DL647" s="84"/>
      <c r="DM647" s="84"/>
      <c r="DN647" s="84"/>
      <c r="DO647" s="84"/>
      <c r="DP647" s="84"/>
      <c r="DQ647" s="84"/>
      <c r="DR647" s="84"/>
      <c r="DS647" s="84"/>
      <c r="DT647" s="84"/>
      <c r="DU647" s="84"/>
      <c r="DV647" s="84"/>
      <c r="DW647" s="84"/>
      <c r="DX647" s="84"/>
      <c r="DY647" s="84"/>
      <c r="DZ647" s="84"/>
      <c r="EA647" s="84"/>
      <c r="EB647" s="84"/>
      <c r="EC647" s="84"/>
      <c r="ED647" s="84"/>
      <c r="EE647" s="84"/>
      <c r="EF647" s="84"/>
      <c r="EG647" s="84"/>
      <c r="EH647" s="84"/>
      <c r="EI647" s="84"/>
      <c r="EJ647" s="84"/>
      <c r="EK647" s="84"/>
      <c r="EL647" s="84"/>
      <c r="EM647" s="84"/>
      <c r="EN647" s="84"/>
      <c r="EO647" s="84"/>
      <c r="EP647" s="84"/>
      <c r="EQ647" s="84"/>
      <c r="ER647" s="84"/>
      <c r="ES647" s="84"/>
      <c r="ET647" s="84"/>
      <c r="EU647" s="84"/>
      <c r="EV647" s="84"/>
      <c r="EW647" s="84"/>
      <c r="EX647" s="84"/>
      <c r="EY647" s="84"/>
      <c r="EZ647" s="84"/>
      <c r="FA647" s="84"/>
      <c r="FB647" s="84"/>
      <c r="FC647" s="84"/>
      <c r="FD647" s="84"/>
      <c r="FE647" s="84"/>
      <c r="FF647" s="84"/>
      <c r="FG647" s="84"/>
      <c r="FH647" s="84"/>
      <c r="FI647" s="84"/>
      <c r="FJ647" s="84"/>
      <c r="FK647" s="84"/>
      <c r="FL647" s="84"/>
      <c r="FM647" s="84"/>
      <c r="FN647" s="84"/>
      <c r="FO647" s="84"/>
      <c r="FP647" s="84"/>
    </row>
    <row r="648" spans="1:172" s="75" customFormat="1" ht="26.25" x14ac:dyDescent="0.25">
      <c r="A648" s="137" t="s">
        <v>398</v>
      </c>
      <c r="B648" s="138"/>
      <c r="C648" s="139" t="s">
        <v>118</v>
      </c>
      <c r="D648" s="140"/>
      <c r="E648" s="141"/>
      <c r="F648" s="142">
        <v>9.8000000000000007</v>
      </c>
      <c r="G648" s="141">
        <v>10</v>
      </c>
      <c r="H648" s="140">
        <v>28.3</v>
      </c>
      <c r="I648" s="142">
        <v>241</v>
      </c>
      <c r="J648" s="143" t="s">
        <v>182</v>
      </c>
      <c r="K648" s="214"/>
      <c r="L648" s="214"/>
      <c r="M648" s="214"/>
      <c r="N648" s="214"/>
      <c r="O648" s="214"/>
      <c r="P648" s="214"/>
      <c r="Q648" s="214"/>
      <c r="R648" s="214"/>
      <c r="S648" s="155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  <c r="AG648" s="84"/>
      <c r="AH648" s="84"/>
      <c r="AI648" s="84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84"/>
      <c r="AW648" s="84"/>
      <c r="AX648" s="84"/>
      <c r="AY648" s="84"/>
      <c r="AZ648" s="84"/>
      <c r="BA648" s="84"/>
      <c r="BB648" s="84"/>
      <c r="BC648" s="84"/>
      <c r="BD648" s="84"/>
      <c r="BE648" s="84"/>
      <c r="BF648" s="84"/>
      <c r="BG648" s="84"/>
      <c r="BH648" s="84"/>
      <c r="BI648" s="84"/>
      <c r="BJ648" s="84"/>
      <c r="BK648" s="84"/>
      <c r="BL648" s="84"/>
      <c r="BM648" s="84"/>
      <c r="BN648" s="84"/>
      <c r="BO648" s="84"/>
      <c r="BP648" s="84"/>
      <c r="BQ648" s="84"/>
      <c r="BR648" s="84"/>
      <c r="BS648" s="84"/>
      <c r="BT648" s="84"/>
      <c r="BU648" s="84"/>
      <c r="BV648" s="84"/>
      <c r="BW648" s="84"/>
      <c r="BX648" s="84"/>
      <c r="BY648" s="84"/>
      <c r="BZ648" s="84"/>
      <c r="CA648" s="84"/>
      <c r="CB648" s="84"/>
      <c r="CC648" s="84"/>
      <c r="CD648" s="84"/>
      <c r="CE648" s="84"/>
      <c r="CF648" s="84"/>
      <c r="CG648" s="84"/>
      <c r="CH648" s="84"/>
      <c r="CI648" s="84"/>
      <c r="CJ648" s="84"/>
      <c r="CK648" s="84"/>
      <c r="CL648" s="84"/>
      <c r="CM648" s="84"/>
      <c r="CN648" s="84"/>
      <c r="CO648" s="84"/>
      <c r="CP648" s="84"/>
      <c r="CQ648" s="84"/>
      <c r="CR648" s="84"/>
      <c r="CS648" s="84"/>
      <c r="CT648" s="84"/>
      <c r="CU648" s="84"/>
      <c r="CV648" s="84"/>
      <c r="CW648" s="84"/>
      <c r="CX648" s="84"/>
      <c r="CY648" s="84"/>
      <c r="CZ648" s="84"/>
      <c r="DA648" s="84"/>
      <c r="DB648" s="84"/>
      <c r="DC648" s="84"/>
      <c r="DD648" s="84"/>
      <c r="DE648" s="84"/>
      <c r="DF648" s="84"/>
      <c r="DG648" s="84"/>
      <c r="DH648" s="84"/>
      <c r="DI648" s="84"/>
      <c r="DJ648" s="84"/>
      <c r="DK648" s="84"/>
      <c r="DL648" s="84"/>
      <c r="DM648" s="84"/>
      <c r="DN648" s="84"/>
      <c r="DO648" s="84"/>
      <c r="DP648" s="84"/>
      <c r="DQ648" s="84"/>
      <c r="DR648" s="84"/>
      <c r="DS648" s="84"/>
    </row>
    <row r="649" spans="1:172" s="75" customFormat="1" x14ac:dyDescent="0.25">
      <c r="A649" s="137"/>
      <c r="B649" s="138" t="s">
        <v>78</v>
      </c>
      <c r="C649" s="139"/>
      <c r="D649" s="140">
        <v>140</v>
      </c>
      <c r="E649" s="141">
        <v>138</v>
      </c>
      <c r="F649" s="142"/>
      <c r="G649" s="141"/>
      <c r="H649" s="140"/>
      <c r="I649" s="142"/>
      <c r="J649" s="143"/>
      <c r="K649" s="214"/>
      <c r="L649" s="214"/>
      <c r="M649" s="214"/>
      <c r="N649" s="214"/>
      <c r="O649" s="214"/>
      <c r="P649" s="214"/>
      <c r="Q649" s="214"/>
      <c r="R649" s="214"/>
      <c r="S649" s="155"/>
      <c r="T649" s="84"/>
      <c r="U649" s="84"/>
      <c r="V649" s="84"/>
      <c r="W649" s="84"/>
      <c r="X649" s="84"/>
      <c r="Y649" s="84"/>
      <c r="Z649" s="84"/>
      <c r="AA649" s="84"/>
      <c r="AB649" s="84"/>
      <c r="AC649" s="84"/>
      <c r="AD649" s="84"/>
      <c r="AE649" s="84"/>
      <c r="AF649" s="84"/>
      <c r="AG649" s="84"/>
      <c r="AH649" s="84"/>
      <c r="AI649" s="84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84"/>
      <c r="AW649" s="84"/>
      <c r="AX649" s="84"/>
      <c r="AY649" s="84"/>
      <c r="AZ649" s="84"/>
      <c r="BA649" s="84"/>
      <c r="BB649" s="84"/>
      <c r="BC649" s="84"/>
      <c r="BD649" s="84"/>
      <c r="BE649" s="84"/>
      <c r="BF649" s="84"/>
      <c r="BG649" s="84"/>
      <c r="BH649" s="84"/>
      <c r="BI649" s="84"/>
      <c r="BJ649" s="84"/>
      <c r="BK649" s="84"/>
      <c r="BL649" s="84"/>
      <c r="BM649" s="84"/>
      <c r="BN649" s="84"/>
      <c r="BO649" s="84"/>
      <c r="BP649" s="84"/>
      <c r="BQ649" s="84"/>
      <c r="BR649" s="84"/>
      <c r="BS649" s="84"/>
      <c r="BT649" s="84"/>
      <c r="BU649" s="84"/>
      <c r="BV649" s="84"/>
      <c r="BW649" s="84"/>
      <c r="BX649" s="84"/>
      <c r="BY649" s="84"/>
      <c r="BZ649" s="84"/>
      <c r="CA649" s="84"/>
      <c r="CB649" s="84"/>
      <c r="CC649" s="84"/>
      <c r="CD649" s="84"/>
      <c r="CE649" s="84"/>
      <c r="CF649" s="84"/>
      <c r="CG649" s="84"/>
      <c r="CH649" s="84"/>
      <c r="CI649" s="84"/>
      <c r="CJ649" s="84"/>
      <c r="CK649" s="84"/>
      <c r="CL649" s="84"/>
      <c r="CM649" s="84"/>
      <c r="CN649" s="84"/>
      <c r="CO649" s="84"/>
      <c r="CP649" s="84"/>
      <c r="CQ649" s="84"/>
      <c r="CR649" s="84"/>
      <c r="CS649" s="84"/>
      <c r="CT649" s="84"/>
      <c r="CU649" s="84"/>
      <c r="CV649" s="84"/>
      <c r="CW649" s="84"/>
      <c r="CX649" s="84"/>
      <c r="CY649" s="84"/>
      <c r="CZ649" s="84"/>
      <c r="DA649" s="84"/>
      <c r="DB649" s="84"/>
      <c r="DC649" s="84"/>
      <c r="DD649" s="84"/>
      <c r="DE649" s="84"/>
      <c r="DF649" s="84"/>
      <c r="DG649" s="84"/>
      <c r="DH649" s="84"/>
      <c r="DI649" s="84"/>
      <c r="DJ649" s="84"/>
      <c r="DK649" s="84"/>
      <c r="DL649" s="84"/>
      <c r="DM649" s="84"/>
      <c r="DN649" s="84"/>
      <c r="DO649" s="84"/>
      <c r="DP649" s="84"/>
      <c r="DQ649" s="84"/>
      <c r="DR649" s="84"/>
      <c r="DS649" s="84"/>
    </row>
    <row r="650" spans="1:172" s="75" customFormat="1" ht="22.5" customHeight="1" x14ac:dyDescent="0.25">
      <c r="A650" s="137"/>
      <c r="B650" s="138" t="s">
        <v>104</v>
      </c>
      <c r="C650" s="139"/>
      <c r="D650" s="140">
        <v>9</v>
      </c>
      <c r="E650" s="141">
        <v>9</v>
      </c>
      <c r="F650" s="142"/>
      <c r="G650" s="141"/>
      <c r="H650" s="140"/>
      <c r="I650" s="142"/>
      <c r="J650" s="143"/>
      <c r="K650" s="214"/>
      <c r="L650" s="214"/>
      <c r="M650" s="214"/>
      <c r="N650" s="214"/>
      <c r="O650" s="214"/>
      <c r="P650" s="214"/>
      <c r="Q650" s="214"/>
      <c r="R650" s="214"/>
      <c r="S650" s="155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  <c r="AG650" s="84"/>
      <c r="AH650" s="84"/>
      <c r="AI650" s="84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84"/>
      <c r="AW650" s="84"/>
      <c r="AX650" s="84"/>
      <c r="AY650" s="84"/>
      <c r="AZ650" s="84"/>
      <c r="BA650" s="84"/>
      <c r="BB650" s="84"/>
      <c r="BC650" s="84"/>
      <c r="BD650" s="84"/>
      <c r="BE650" s="84"/>
      <c r="BF650" s="84"/>
      <c r="BG650" s="84"/>
      <c r="BH650" s="84"/>
      <c r="BI650" s="84"/>
      <c r="BJ650" s="84"/>
      <c r="BK650" s="84"/>
      <c r="BL650" s="84"/>
      <c r="BM650" s="84"/>
      <c r="BN650" s="84"/>
      <c r="BO650" s="84"/>
      <c r="BP650" s="84"/>
      <c r="BQ650" s="84"/>
      <c r="BR650" s="84"/>
      <c r="BS650" s="84"/>
      <c r="BT650" s="84"/>
      <c r="BU650" s="84"/>
      <c r="BV650" s="84"/>
      <c r="BW650" s="84"/>
      <c r="BX650" s="84"/>
      <c r="BY650" s="84"/>
      <c r="BZ650" s="84"/>
      <c r="CA650" s="84"/>
      <c r="CB650" s="84"/>
      <c r="CC650" s="84"/>
      <c r="CD650" s="84"/>
      <c r="CE650" s="84"/>
      <c r="CF650" s="84"/>
      <c r="CG650" s="84"/>
      <c r="CH650" s="84"/>
      <c r="CI650" s="84"/>
      <c r="CJ650" s="84"/>
      <c r="CK650" s="84"/>
      <c r="CL650" s="84"/>
      <c r="CM650" s="84"/>
      <c r="CN650" s="84"/>
      <c r="CO650" s="84"/>
      <c r="CP650" s="84"/>
      <c r="CQ650" s="84"/>
      <c r="CR650" s="84"/>
      <c r="CS650" s="84"/>
      <c r="CT650" s="84"/>
      <c r="CU650" s="84"/>
      <c r="CV650" s="84"/>
      <c r="CW650" s="84"/>
      <c r="CX650" s="84"/>
      <c r="CY650" s="84"/>
      <c r="CZ650" s="84"/>
      <c r="DA650" s="84"/>
      <c r="DB650" s="84"/>
      <c r="DC650" s="84"/>
      <c r="DD650" s="84"/>
      <c r="DE650" s="84"/>
      <c r="DF650" s="84"/>
      <c r="DG650" s="84"/>
      <c r="DH650" s="84"/>
      <c r="DI650" s="84"/>
      <c r="DJ650" s="84"/>
      <c r="DK650" s="84"/>
      <c r="DL650" s="84"/>
      <c r="DM650" s="84"/>
      <c r="DN650" s="84"/>
      <c r="DO650" s="84"/>
      <c r="DP650" s="84"/>
      <c r="DQ650" s="84"/>
      <c r="DR650" s="84"/>
      <c r="DS650" s="84"/>
    </row>
    <row r="651" spans="1:172" s="75" customFormat="1" x14ac:dyDescent="0.25">
      <c r="A651" s="137"/>
      <c r="B651" s="138" t="s">
        <v>55</v>
      </c>
      <c r="C651" s="139"/>
      <c r="D651" s="140">
        <v>6</v>
      </c>
      <c r="E651" s="141">
        <v>6</v>
      </c>
      <c r="F651" s="142"/>
      <c r="G651" s="141"/>
      <c r="H651" s="140"/>
      <c r="I651" s="142"/>
      <c r="J651" s="143"/>
      <c r="K651" s="214"/>
      <c r="L651" s="214"/>
      <c r="M651" s="214"/>
      <c r="N651" s="214"/>
      <c r="O651" s="214"/>
      <c r="P651" s="214"/>
      <c r="Q651" s="214"/>
      <c r="R651" s="214"/>
      <c r="S651" s="155"/>
      <c r="T651" s="84"/>
      <c r="U651" s="84"/>
      <c r="V651" s="84"/>
      <c r="W651" s="84"/>
      <c r="X651" s="84"/>
      <c r="Y651" s="84"/>
      <c r="Z651" s="84"/>
      <c r="AA651" s="84"/>
      <c r="AB651" s="84"/>
      <c r="AC651" s="84"/>
      <c r="AD651" s="84"/>
      <c r="AE651" s="84"/>
      <c r="AF651" s="84"/>
      <c r="AG651" s="84"/>
      <c r="AH651" s="84"/>
      <c r="AI651" s="84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84"/>
      <c r="AW651" s="84"/>
      <c r="AX651" s="84"/>
      <c r="AY651" s="84"/>
      <c r="AZ651" s="84"/>
      <c r="BA651" s="84"/>
      <c r="BB651" s="84"/>
      <c r="BC651" s="84"/>
      <c r="BD651" s="84"/>
      <c r="BE651" s="84"/>
      <c r="BF651" s="84"/>
      <c r="BG651" s="84"/>
      <c r="BH651" s="84"/>
      <c r="BI651" s="84"/>
      <c r="BJ651" s="84"/>
      <c r="BK651" s="84"/>
      <c r="BL651" s="84"/>
      <c r="BM651" s="84"/>
      <c r="BN651" s="84"/>
      <c r="BO651" s="84"/>
      <c r="BP651" s="84"/>
      <c r="BQ651" s="84"/>
      <c r="BR651" s="84"/>
      <c r="BS651" s="84"/>
      <c r="BT651" s="84"/>
      <c r="BU651" s="84"/>
      <c r="BV651" s="84"/>
      <c r="BW651" s="84"/>
      <c r="BX651" s="84"/>
      <c r="BY651" s="84"/>
      <c r="BZ651" s="84"/>
      <c r="CA651" s="84"/>
      <c r="CB651" s="84"/>
      <c r="CC651" s="84"/>
      <c r="CD651" s="84"/>
      <c r="CE651" s="84"/>
      <c r="CF651" s="84"/>
      <c r="CG651" s="84"/>
      <c r="CH651" s="84"/>
      <c r="CI651" s="84"/>
      <c r="CJ651" s="84"/>
      <c r="CK651" s="84"/>
      <c r="CL651" s="84"/>
      <c r="CM651" s="84"/>
      <c r="CN651" s="84"/>
      <c r="CO651" s="84"/>
      <c r="CP651" s="84"/>
      <c r="CQ651" s="84"/>
      <c r="CR651" s="84"/>
      <c r="CS651" s="84"/>
      <c r="CT651" s="84"/>
      <c r="CU651" s="84"/>
      <c r="CV651" s="84"/>
      <c r="CW651" s="84"/>
      <c r="CX651" s="84"/>
      <c r="CY651" s="84"/>
      <c r="CZ651" s="84"/>
      <c r="DA651" s="84"/>
      <c r="DB651" s="84"/>
      <c r="DC651" s="84"/>
      <c r="DD651" s="84"/>
      <c r="DE651" s="84"/>
      <c r="DF651" s="84"/>
      <c r="DG651" s="84"/>
      <c r="DH651" s="84"/>
      <c r="DI651" s="84"/>
      <c r="DJ651" s="84"/>
      <c r="DK651" s="84"/>
      <c r="DL651" s="84"/>
      <c r="DM651" s="84"/>
      <c r="DN651" s="84"/>
      <c r="DO651" s="84"/>
      <c r="DP651" s="84"/>
      <c r="DQ651" s="84"/>
      <c r="DR651" s="84"/>
      <c r="DS651" s="84"/>
    </row>
    <row r="652" spans="1:172" s="75" customFormat="1" x14ac:dyDescent="0.25">
      <c r="A652" s="137"/>
      <c r="B652" s="138" t="s">
        <v>20</v>
      </c>
      <c r="C652" s="139"/>
      <c r="D652" s="140">
        <v>12</v>
      </c>
      <c r="E652" s="141">
        <v>12</v>
      </c>
      <c r="F652" s="142"/>
      <c r="G652" s="141"/>
      <c r="H652" s="140"/>
      <c r="I652" s="142"/>
      <c r="J652" s="143"/>
      <c r="K652" s="214"/>
      <c r="L652" s="214"/>
      <c r="M652" s="214"/>
      <c r="N652" s="214"/>
      <c r="O652" s="214"/>
      <c r="P652" s="214"/>
      <c r="Q652" s="214"/>
      <c r="R652" s="214"/>
      <c r="S652" s="155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  <c r="AG652" s="84"/>
      <c r="AH652" s="84"/>
      <c r="AI652" s="84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84"/>
      <c r="AW652" s="84"/>
      <c r="AX652" s="84"/>
      <c r="AY652" s="84"/>
      <c r="AZ652" s="84"/>
      <c r="BA652" s="84"/>
      <c r="BB652" s="84"/>
      <c r="BC652" s="84"/>
      <c r="BD652" s="84"/>
      <c r="BE652" s="84"/>
      <c r="BF652" s="84"/>
      <c r="BG652" s="84"/>
      <c r="BH652" s="84"/>
      <c r="BI652" s="84"/>
      <c r="BJ652" s="84"/>
      <c r="BK652" s="84"/>
      <c r="BL652" s="84"/>
      <c r="BM652" s="84"/>
      <c r="BN652" s="84"/>
      <c r="BO652" s="84"/>
      <c r="BP652" s="84"/>
      <c r="BQ652" s="84"/>
      <c r="BR652" s="84"/>
      <c r="BS652" s="84"/>
      <c r="BT652" s="84"/>
      <c r="BU652" s="84"/>
      <c r="BV652" s="84"/>
      <c r="BW652" s="84"/>
      <c r="BX652" s="84"/>
      <c r="BY652" s="84"/>
      <c r="BZ652" s="84"/>
      <c r="CA652" s="84"/>
      <c r="CB652" s="84"/>
      <c r="CC652" s="84"/>
      <c r="CD652" s="84"/>
      <c r="CE652" s="84"/>
      <c r="CF652" s="84"/>
      <c r="CG652" s="84"/>
      <c r="CH652" s="84"/>
      <c r="CI652" s="84"/>
      <c r="CJ652" s="84"/>
      <c r="CK652" s="84"/>
      <c r="CL652" s="84"/>
      <c r="CM652" s="84"/>
      <c r="CN652" s="84"/>
      <c r="CO652" s="84"/>
      <c r="CP652" s="84"/>
      <c r="CQ652" s="84"/>
      <c r="CR652" s="84"/>
      <c r="CS652" s="84"/>
      <c r="CT652" s="84"/>
      <c r="CU652" s="84"/>
      <c r="CV652" s="84"/>
      <c r="CW652" s="84"/>
      <c r="CX652" s="84"/>
      <c r="CY652" s="84"/>
      <c r="CZ652" s="84"/>
      <c r="DA652" s="84"/>
      <c r="DB652" s="84"/>
      <c r="DC652" s="84"/>
      <c r="DD652" s="84"/>
      <c r="DE652" s="84"/>
      <c r="DF652" s="84"/>
      <c r="DG652" s="84"/>
      <c r="DH652" s="84"/>
      <c r="DI652" s="84"/>
      <c r="DJ652" s="84"/>
      <c r="DK652" s="84"/>
      <c r="DL652" s="84"/>
      <c r="DM652" s="84"/>
      <c r="DN652" s="84"/>
      <c r="DO652" s="84"/>
      <c r="DP652" s="84"/>
      <c r="DQ652" s="84"/>
      <c r="DR652" s="84"/>
      <c r="DS652" s="84"/>
    </row>
    <row r="653" spans="1:172" s="75" customFormat="1" x14ac:dyDescent="0.25">
      <c r="A653" s="137"/>
      <c r="B653" s="138" t="s">
        <v>40</v>
      </c>
      <c r="C653" s="139"/>
      <c r="D653" s="140">
        <v>6</v>
      </c>
      <c r="E653" s="141">
        <v>6</v>
      </c>
      <c r="F653" s="142"/>
      <c r="G653" s="141"/>
      <c r="H653" s="140"/>
      <c r="I653" s="142"/>
      <c r="J653" s="143"/>
      <c r="K653" s="214"/>
      <c r="L653" s="214"/>
      <c r="M653" s="214"/>
      <c r="N653" s="214"/>
      <c r="O653" s="214"/>
      <c r="P653" s="214"/>
      <c r="Q653" s="214"/>
      <c r="R653" s="214"/>
      <c r="S653" s="155"/>
      <c r="T653" s="84"/>
      <c r="U653" s="84"/>
      <c r="V653" s="84"/>
      <c r="W653" s="84"/>
      <c r="X653" s="84"/>
      <c r="Y653" s="84"/>
      <c r="Z653" s="84"/>
      <c r="AA653" s="84"/>
      <c r="AB653" s="84"/>
      <c r="AC653" s="84"/>
      <c r="AD653" s="84"/>
      <c r="AE653" s="84"/>
      <c r="AF653" s="84"/>
      <c r="AG653" s="84"/>
      <c r="AH653" s="84"/>
      <c r="AI653" s="84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84"/>
      <c r="AW653" s="84"/>
      <c r="AX653" s="84"/>
      <c r="AY653" s="84"/>
      <c r="AZ653" s="84"/>
      <c r="BA653" s="84"/>
      <c r="BB653" s="84"/>
      <c r="BC653" s="84"/>
      <c r="BD653" s="84"/>
      <c r="BE653" s="84"/>
      <c r="BF653" s="84"/>
      <c r="BG653" s="84"/>
      <c r="BH653" s="84"/>
      <c r="BI653" s="84"/>
      <c r="BJ653" s="84"/>
      <c r="BK653" s="84"/>
      <c r="BL653" s="84"/>
      <c r="BM653" s="84"/>
      <c r="BN653" s="84"/>
      <c r="BO653" s="84"/>
      <c r="BP653" s="84"/>
      <c r="BQ653" s="84"/>
      <c r="BR653" s="84"/>
      <c r="BS653" s="84"/>
      <c r="BT653" s="84"/>
      <c r="BU653" s="84"/>
      <c r="BV653" s="84"/>
      <c r="BW653" s="84"/>
      <c r="BX653" s="84"/>
      <c r="BY653" s="84"/>
      <c r="BZ653" s="84"/>
      <c r="CA653" s="84"/>
      <c r="CB653" s="84"/>
      <c r="CC653" s="84"/>
      <c r="CD653" s="84"/>
      <c r="CE653" s="84"/>
      <c r="CF653" s="84"/>
      <c r="CG653" s="84"/>
      <c r="CH653" s="84"/>
      <c r="CI653" s="84"/>
      <c r="CJ653" s="84"/>
      <c r="CK653" s="84"/>
      <c r="CL653" s="84"/>
      <c r="CM653" s="84"/>
      <c r="CN653" s="84"/>
      <c r="CO653" s="84"/>
      <c r="CP653" s="84"/>
      <c r="CQ653" s="84"/>
      <c r="CR653" s="84"/>
      <c r="CS653" s="84"/>
      <c r="CT653" s="84"/>
      <c r="CU653" s="84"/>
      <c r="CV653" s="84"/>
      <c r="CW653" s="84"/>
      <c r="CX653" s="84"/>
      <c r="CY653" s="84"/>
      <c r="CZ653" s="84"/>
      <c r="DA653" s="84"/>
      <c r="DB653" s="84"/>
      <c r="DC653" s="84"/>
      <c r="DD653" s="84"/>
      <c r="DE653" s="84"/>
      <c r="DF653" s="84"/>
      <c r="DG653" s="84"/>
      <c r="DH653" s="84"/>
      <c r="DI653" s="84"/>
      <c r="DJ653" s="84"/>
      <c r="DK653" s="84"/>
      <c r="DL653" s="84"/>
      <c r="DM653" s="84"/>
      <c r="DN653" s="84"/>
      <c r="DO653" s="84"/>
      <c r="DP653" s="84"/>
      <c r="DQ653" s="84"/>
      <c r="DR653" s="84"/>
      <c r="DS653" s="84"/>
    </row>
    <row r="654" spans="1:172" s="75" customFormat="1" x14ac:dyDescent="0.25">
      <c r="A654" s="137"/>
      <c r="B654" s="138" t="s">
        <v>22</v>
      </c>
      <c r="C654" s="139"/>
      <c r="D654" s="140">
        <v>6</v>
      </c>
      <c r="E654" s="141">
        <v>6</v>
      </c>
      <c r="F654" s="142"/>
      <c r="G654" s="141"/>
      <c r="H654" s="140"/>
      <c r="I654" s="142"/>
      <c r="J654" s="143"/>
      <c r="K654" s="214"/>
      <c r="L654" s="214"/>
      <c r="M654" s="214"/>
      <c r="N654" s="214"/>
      <c r="O654" s="214"/>
      <c r="P654" s="214"/>
      <c r="Q654" s="214"/>
      <c r="R654" s="214"/>
      <c r="S654" s="155"/>
      <c r="T654" s="84"/>
      <c r="U654" s="84"/>
      <c r="V654" s="84"/>
      <c r="W654" s="84"/>
      <c r="X654" s="84"/>
      <c r="Y654" s="84"/>
      <c r="Z654" s="84"/>
      <c r="AA654" s="84"/>
      <c r="AB654" s="84"/>
      <c r="AC654" s="84"/>
      <c r="AD654" s="84"/>
      <c r="AE654" s="84"/>
      <c r="AF654" s="84"/>
      <c r="AG654" s="84"/>
      <c r="AH654" s="84"/>
      <c r="AI654" s="84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84"/>
      <c r="AW654" s="84"/>
      <c r="AX654" s="84"/>
      <c r="AY654" s="84"/>
      <c r="AZ654" s="84"/>
      <c r="BA654" s="84"/>
      <c r="BB654" s="84"/>
      <c r="BC654" s="84"/>
      <c r="BD654" s="84"/>
      <c r="BE654" s="84"/>
      <c r="BF654" s="84"/>
      <c r="BG654" s="84"/>
      <c r="BH654" s="84"/>
      <c r="BI654" s="84"/>
      <c r="BJ654" s="84"/>
      <c r="BK654" s="84"/>
      <c r="BL654" s="84"/>
      <c r="BM654" s="84"/>
      <c r="BN654" s="84"/>
      <c r="BO654" s="84"/>
      <c r="BP654" s="84"/>
      <c r="BQ654" s="84"/>
      <c r="BR654" s="84"/>
      <c r="BS654" s="84"/>
      <c r="BT654" s="84"/>
      <c r="BU654" s="84"/>
      <c r="BV654" s="84"/>
      <c r="BW654" s="84"/>
      <c r="BX654" s="84"/>
      <c r="BY654" s="84"/>
      <c r="BZ654" s="84"/>
      <c r="CA654" s="84"/>
      <c r="CB654" s="84"/>
      <c r="CC654" s="84"/>
      <c r="CD654" s="84"/>
      <c r="CE654" s="84"/>
      <c r="CF654" s="84"/>
      <c r="CG654" s="84"/>
      <c r="CH654" s="84"/>
      <c r="CI654" s="84"/>
      <c r="CJ654" s="84"/>
      <c r="CK654" s="84"/>
      <c r="CL654" s="84"/>
      <c r="CM654" s="84"/>
      <c r="CN654" s="84"/>
      <c r="CO654" s="84"/>
      <c r="CP654" s="84"/>
      <c r="CQ654" s="84"/>
      <c r="CR654" s="84"/>
      <c r="CS654" s="84"/>
      <c r="CT654" s="84"/>
      <c r="CU654" s="84"/>
      <c r="CV654" s="84"/>
      <c r="CW654" s="84"/>
      <c r="CX654" s="84"/>
      <c r="CY654" s="84"/>
      <c r="CZ654" s="84"/>
      <c r="DA654" s="84"/>
      <c r="DB654" s="84"/>
      <c r="DC654" s="84"/>
      <c r="DD654" s="84"/>
      <c r="DE654" s="84"/>
      <c r="DF654" s="84"/>
      <c r="DG654" s="84"/>
      <c r="DH654" s="84"/>
      <c r="DI654" s="84"/>
      <c r="DJ654" s="84"/>
      <c r="DK654" s="84"/>
      <c r="DL654" s="84"/>
      <c r="DM654" s="84"/>
      <c r="DN654" s="84"/>
      <c r="DO654" s="84"/>
      <c r="DP654" s="84"/>
      <c r="DQ654" s="84"/>
      <c r="DR654" s="84"/>
      <c r="DS654" s="84"/>
    </row>
    <row r="655" spans="1:172" s="75" customFormat="1" x14ac:dyDescent="0.25">
      <c r="A655" s="137"/>
      <c r="B655" s="138" t="s">
        <v>105</v>
      </c>
      <c r="C655" s="139"/>
      <c r="D655" s="140">
        <v>6</v>
      </c>
      <c r="E655" s="141">
        <v>6</v>
      </c>
      <c r="F655" s="142"/>
      <c r="G655" s="141"/>
      <c r="H655" s="140"/>
      <c r="I655" s="142"/>
      <c r="J655" s="143"/>
      <c r="K655" s="214"/>
      <c r="L655" s="214"/>
      <c r="M655" s="214"/>
      <c r="N655" s="214"/>
      <c r="O655" s="214"/>
      <c r="P655" s="214"/>
      <c r="Q655" s="214"/>
      <c r="R655" s="214"/>
      <c r="S655" s="155"/>
      <c r="T655" s="84"/>
      <c r="U655" s="84"/>
      <c r="V655" s="84"/>
      <c r="W655" s="84"/>
      <c r="X655" s="84"/>
      <c r="Y655" s="84"/>
      <c r="Z655" s="84"/>
      <c r="AA655" s="84"/>
      <c r="AB655" s="84"/>
      <c r="AC655" s="84"/>
      <c r="AD655" s="84"/>
      <c r="AE655" s="84"/>
      <c r="AF655" s="84"/>
      <c r="AG655" s="84"/>
      <c r="AH655" s="84"/>
      <c r="AI655" s="84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84"/>
      <c r="AW655" s="84"/>
      <c r="AX655" s="84"/>
      <c r="AY655" s="84"/>
      <c r="AZ655" s="84"/>
      <c r="BA655" s="84"/>
      <c r="BB655" s="84"/>
      <c r="BC655" s="84"/>
      <c r="BD655" s="84"/>
      <c r="BE655" s="84"/>
      <c r="BF655" s="84"/>
      <c r="BG655" s="84"/>
      <c r="BH655" s="84"/>
      <c r="BI655" s="84"/>
      <c r="BJ655" s="84"/>
      <c r="BK655" s="84"/>
      <c r="BL655" s="84"/>
      <c r="BM655" s="84"/>
      <c r="BN655" s="84"/>
      <c r="BO655" s="84"/>
      <c r="BP655" s="84"/>
      <c r="BQ655" s="84"/>
      <c r="BR655" s="84"/>
      <c r="BS655" s="84"/>
      <c r="BT655" s="84"/>
      <c r="BU655" s="84"/>
      <c r="BV655" s="84"/>
      <c r="BW655" s="84"/>
      <c r="BX655" s="84"/>
      <c r="BY655" s="84"/>
      <c r="BZ655" s="84"/>
      <c r="CA655" s="84"/>
      <c r="CB655" s="84"/>
      <c r="CC655" s="84"/>
      <c r="CD655" s="84"/>
      <c r="CE655" s="84"/>
      <c r="CF655" s="84"/>
      <c r="CG655" s="84"/>
      <c r="CH655" s="84"/>
      <c r="CI655" s="84"/>
      <c r="CJ655" s="84"/>
      <c r="CK655" s="84"/>
      <c r="CL655" s="84"/>
      <c r="CM655" s="84"/>
      <c r="CN655" s="84"/>
      <c r="CO655" s="84"/>
      <c r="CP655" s="84"/>
      <c r="CQ655" s="84"/>
      <c r="CR655" s="84"/>
      <c r="CS655" s="84"/>
      <c r="CT655" s="84"/>
      <c r="CU655" s="84"/>
      <c r="CV655" s="84"/>
      <c r="CW655" s="84"/>
      <c r="CX655" s="84"/>
      <c r="CY655" s="84"/>
      <c r="CZ655" s="84"/>
      <c r="DA655" s="84"/>
      <c r="DB655" s="84"/>
      <c r="DC655" s="84"/>
      <c r="DD655" s="84"/>
      <c r="DE655" s="84"/>
      <c r="DF655" s="84"/>
      <c r="DG655" s="84"/>
      <c r="DH655" s="84"/>
      <c r="DI655" s="84"/>
      <c r="DJ655" s="84"/>
      <c r="DK655" s="84"/>
      <c r="DL655" s="84"/>
      <c r="DM655" s="84"/>
      <c r="DN655" s="84"/>
      <c r="DO655" s="84"/>
      <c r="DP655" s="84"/>
      <c r="DQ655" s="84"/>
      <c r="DR655" s="84"/>
      <c r="DS655" s="84"/>
    </row>
    <row r="656" spans="1:172" s="75" customFormat="1" x14ac:dyDescent="0.25">
      <c r="A656" s="137"/>
      <c r="B656" s="138" t="s">
        <v>21</v>
      </c>
      <c r="C656" s="139"/>
      <c r="D656" s="140">
        <v>0.5</v>
      </c>
      <c r="E656" s="141">
        <v>0.5</v>
      </c>
      <c r="F656" s="140"/>
      <c r="G656" s="142"/>
      <c r="H656" s="141"/>
      <c r="I656" s="142"/>
      <c r="J656" s="143"/>
      <c r="K656" s="214"/>
      <c r="L656" s="214"/>
      <c r="M656" s="214"/>
      <c r="N656" s="214"/>
      <c r="O656" s="214"/>
      <c r="P656" s="214"/>
      <c r="Q656" s="214"/>
      <c r="R656" s="214"/>
      <c r="S656" s="155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84"/>
      <c r="AW656" s="84"/>
      <c r="AX656" s="84"/>
      <c r="AY656" s="84"/>
      <c r="AZ656" s="84"/>
      <c r="BA656" s="84"/>
      <c r="BB656" s="84"/>
      <c r="BC656" s="84"/>
      <c r="BD656" s="84"/>
      <c r="BE656" s="84"/>
      <c r="BF656" s="84"/>
      <c r="BG656" s="84"/>
      <c r="BH656" s="84"/>
      <c r="BI656" s="84"/>
      <c r="BJ656" s="84"/>
      <c r="BK656" s="84"/>
      <c r="BL656" s="84"/>
      <c r="BM656" s="84"/>
      <c r="BN656" s="84"/>
      <c r="BO656" s="84"/>
      <c r="BP656" s="84"/>
      <c r="BQ656" s="84"/>
      <c r="BR656" s="84"/>
      <c r="BS656" s="84"/>
      <c r="BT656" s="84"/>
      <c r="BU656" s="84"/>
      <c r="BV656" s="84"/>
      <c r="BW656" s="84"/>
      <c r="BX656" s="84"/>
      <c r="BY656" s="84"/>
      <c r="BZ656" s="84"/>
      <c r="CA656" s="84"/>
      <c r="CB656" s="84"/>
      <c r="CC656" s="84"/>
      <c r="CD656" s="84"/>
      <c r="CE656" s="84"/>
      <c r="CF656" s="84"/>
      <c r="CG656" s="84"/>
      <c r="CH656" s="84"/>
      <c r="CI656" s="84"/>
      <c r="CJ656" s="84"/>
      <c r="CK656" s="84"/>
      <c r="CL656" s="84"/>
      <c r="CM656" s="84"/>
      <c r="CN656" s="84"/>
      <c r="CO656" s="84"/>
      <c r="CP656" s="84"/>
      <c r="CQ656" s="84"/>
      <c r="CR656" s="84"/>
      <c r="CS656" s="84"/>
      <c r="CT656" s="84"/>
      <c r="CU656" s="84"/>
      <c r="CV656" s="84"/>
      <c r="CW656" s="84"/>
      <c r="CX656" s="84"/>
      <c r="CY656" s="84"/>
      <c r="CZ656" s="84"/>
      <c r="DA656" s="84"/>
      <c r="DB656" s="84"/>
      <c r="DC656" s="84"/>
      <c r="DD656" s="84"/>
      <c r="DE656" s="84"/>
      <c r="DF656" s="84"/>
      <c r="DG656" s="84"/>
      <c r="DH656" s="84"/>
      <c r="DI656" s="84"/>
      <c r="DJ656" s="84"/>
      <c r="DK656" s="84"/>
      <c r="DL656" s="84"/>
      <c r="DM656" s="84"/>
      <c r="DN656" s="84"/>
      <c r="DO656" s="84"/>
      <c r="DP656" s="84"/>
      <c r="DQ656" s="84"/>
      <c r="DR656" s="84"/>
      <c r="DS656" s="84"/>
    </row>
    <row r="657" spans="1:123" s="75" customFormat="1" x14ac:dyDescent="0.25">
      <c r="A657" s="138"/>
      <c r="B657" s="214" t="s">
        <v>381</v>
      </c>
      <c r="C657" s="139"/>
      <c r="D657" s="140">
        <v>20</v>
      </c>
      <c r="E657" s="141">
        <v>20</v>
      </c>
      <c r="F657" s="140"/>
      <c r="G657" s="142"/>
      <c r="H657" s="140"/>
      <c r="I657" s="142"/>
      <c r="J657" s="143"/>
      <c r="K657" s="214"/>
      <c r="L657" s="214"/>
      <c r="M657" s="214"/>
      <c r="N657" s="214"/>
      <c r="O657" s="214"/>
      <c r="P657" s="214"/>
      <c r="Q657" s="214"/>
      <c r="R657" s="214"/>
      <c r="S657" s="155"/>
      <c r="T657" s="84"/>
      <c r="U657" s="84"/>
      <c r="V657" s="84"/>
      <c r="W657" s="84"/>
      <c r="X657" s="84"/>
      <c r="Y657" s="84"/>
      <c r="Z657" s="84"/>
      <c r="AA657" s="84"/>
      <c r="AB657" s="84"/>
      <c r="AC657" s="84"/>
      <c r="AD657" s="84"/>
      <c r="AE657" s="84"/>
      <c r="AF657" s="84"/>
      <c r="AG657" s="84"/>
      <c r="AH657" s="84"/>
      <c r="AI657" s="84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84"/>
      <c r="AW657" s="84"/>
      <c r="AX657" s="84"/>
      <c r="AY657" s="84"/>
      <c r="AZ657" s="84"/>
      <c r="BA657" s="84"/>
      <c r="BB657" s="84"/>
      <c r="BC657" s="84"/>
      <c r="BD657" s="84"/>
      <c r="BE657" s="84"/>
      <c r="BF657" s="84"/>
      <c r="BG657" s="84"/>
      <c r="BH657" s="84"/>
      <c r="BI657" s="84"/>
      <c r="BJ657" s="84"/>
      <c r="BK657" s="84"/>
      <c r="BL657" s="84"/>
      <c r="BM657" s="84"/>
      <c r="BN657" s="84"/>
      <c r="BO657" s="84"/>
      <c r="BP657" s="84"/>
      <c r="BQ657" s="84"/>
      <c r="BR657" s="84"/>
      <c r="BS657" s="84"/>
      <c r="BT657" s="84"/>
      <c r="BU657" s="84"/>
      <c r="BV657" s="84"/>
      <c r="BW657" s="84"/>
      <c r="BX657" s="84"/>
      <c r="BY657" s="84"/>
      <c r="BZ657" s="84"/>
      <c r="CA657" s="84"/>
      <c r="CB657" s="84"/>
      <c r="CC657" s="84"/>
      <c r="CD657" s="84"/>
      <c r="CE657" s="84"/>
      <c r="CF657" s="84"/>
      <c r="CG657" s="84"/>
      <c r="CH657" s="84"/>
      <c r="CI657" s="84"/>
      <c r="CJ657" s="84"/>
      <c r="CK657" s="84"/>
      <c r="CL657" s="84"/>
      <c r="CM657" s="84"/>
      <c r="CN657" s="84"/>
      <c r="CO657" s="84"/>
      <c r="CP657" s="84"/>
      <c r="CQ657" s="84"/>
      <c r="CR657" s="84"/>
      <c r="CS657" s="84"/>
      <c r="CT657" s="84"/>
      <c r="CU657" s="84"/>
      <c r="CV657" s="84"/>
      <c r="CW657" s="84"/>
      <c r="CX657" s="84"/>
      <c r="CY657" s="84"/>
      <c r="CZ657" s="84"/>
      <c r="DA657" s="84"/>
      <c r="DB657" s="84"/>
      <c r="DC657" s="84"/>
      <c r="DD657" s="84"/>
      <c r="DE657" s="84"/>
      <c r="DF657" s="84"/>
      <c r="DG657" s="84"/>
      <c r="DH657" s="84"/>
      <c r="DI657" s="84"/>
      <c r="DJ657" s="84"/>
      <c r="DK657" s="84"/>
      <c r="DL657" s="84"/>
      <c r="DM657" s="84"/>
      <c r="DN657" s="84"/>
      <c r="DO657" s="84"/>
      <c r="DP657" s="84"/>
      <c r="DQ657" s="84"/>
      <c r="DR657" s="84"/>
      <c r="DS657" s="84"/>
    </row>
    <row r="658" spans="1:123" x14ac:dyDescent="0.25">
      <c r="A658" s="137" t="s">
        <v>79</v>
      </c>
      <c r="B658" s="138"/>
      <c r="C658" s="160" t="s">
        <v>345</v>
      </c>
      <c r="D658" s="159"/>
      <c r="E658" s="158"/>
      <c r="F658" s="142">
        <v>0.12</v>
      </c>
      <c r="G658" s="141">
        <v>0.01</v>
      </c>
      <c r="H658" s="140">
        <v>10.199999999999999</v>
      </c>
      <c r="I658" s="142">
        <v>41.4</v>
      </c>
      <c r="J658" s="143" t="s">
        <v>175</v>
      </c>
    </row>
    <row r="659" spans="1:123" x14ac:dyDescent="0.25">
      <c r="A659" s="137"/>
      <c r="B659" s="138" t="s">
        <v>64</v>
      </c>
      <c r="C659" s="160"/>
      <c r="D659" s="163">
        <v>0.35</v>
      </c>
      <c r="E659" s="139">
        <v>0.35</v>
      </c>
      <c r="F659" s="142"/>
      <c r="G659" s="141"/>
      <c r="H659" s="140"/>
      <c r="I659" s="142"/>
      <c r="J659" s="143"/>
    </row>
    <row r="660" spans="1:123" x14ac:dyDescent="0.25">
      <c r="A660" s="137"/>
      <c r="B660" s="138" t="s">
        <v>20</v>
      </c>
      <c r="C660" s="160"/>
      <c r="D660" s="163">
        <v>5</v>
      </c>
      <c r="E660" s="139">
        <v>5</v>
      </c>
      <c r="F660" s="142"/>
      <c r="G660" s="141"/>
      <c r="H660" s="142"/>
      <c r="I660" s="142"/>
      <c r="J660" s="143"/>
    </row>
    <row r="661" spans="1:123" x14ac:dyDescent="0.25">
      <c r="A661" s="137"/>
      <c r="B661" s="138" t="s">
        <v>80</v>
      </c>
      <c r="C661" s="160"/>
      <c r="D661" s="262">
        <v>5.0999999999999996</v>
      </c>
      <c r="E661" s="139">
        <v>5</v>
      </c>
      <c r="F661" s="141"/>
      <c r="G661" s="140"/>
      <c r="H661" s="141"/>
      <c r="I661" s="140"/>
      <c r="J661" s="143"/>
    </row>
    <row r="662" spans="1:123" x14ac:dyDescent="0.25">
      <c r="A662" s="137"/>
      <c r="B662" s="138" t="s">
        <v>19</v>
      </c>
      <c r="C662" s="160"/>
      <c r="D662" s="158">
        <v>180</v>
      </c>
      <c r="E662" s="158">
        <v>180</v>
      </c>
      <c r="F662" s="141"/>
      <c r="G662" s="140"/>
      <c r="H662" s="141"/>
      <c r="I662" s="140"/>
      <c r="J662" s="143"/>
    </row>
    <row r="663" spans="1:123" ht="15.75" thickBot="1" x14ac:dyDescent="0.3">
      <c r="A663" s="137" t="s">
        <v>42</v>
      </c>
      <c r="B663" s="138"/>
      <c r="C663" s="139">
        <v>23</v>
      </c>
      <c r="D663" s="141">
        <v>23</v>
      </c>
      <c r="E663" s="141">
        <v>23</v>
      </c>
      <c r="F663" s="141">
        <v>1.8</v>
      </c>
      <c r="G663" s="140">
        <v>0.23</v>
      </c>
      <c r="H663" s="141">
        <v>11.3</v>
      </c>
      <c r="I663" s="140">
        <v>54.5</v>
      </c>
      <c r="J663" s="143"/>
    </row>
    <row r="664" spans="1:123" ht="15.75" thickBot="1" x14ac:dyDescent="0.3">
      <c r="A664" s="223" t="s">
        <v>29</v>
      </c>
      <c r="B664" s="224"/>
      <c r="C664" s="225">
        <v>563</v>
      </c>
      <c r="D664" s="208"/>
      <c r="E664" s="207"/>
      <c r="F664" s="208">
        <v>15.790000000000001</v>
      </c>
      <c r="G664" s="208">
        <v>18.240000000000002</v>
      </c>
      <c r="H664" s="208">
        <v>82.1</v>
      </c>
      <c r="I664" s="208">
        <v>554.29999999999995</v>
      </c>
      <c r="J664" s="209"/>
    </row>
    <row r="665" spans="1:123" ht="15.75" thickBot="1" x14ac:dyDescent="0.3">
      <c r="A665" s="223" t="s">
        <v>65</v>
      </c>
      <c r="B665" s="224"/>
      <c r="C665" s="278">
        <v>1795.5</v>
      </c>
      <c r="D665" s="253"/>
      <c r="E665" s="207"/>
      <c r="F665" s="207">
        <v>48.116666666666667</v>
      </c>
      <c r="G665" s="207">
        <v>54.321666666666665</v>
      </c>
      <c r="H665" s="207">
        <v>228.73166666666665</v>
      </c>
      <c r="I665" s="207">
        <v>1593.6</v>
      </c>
      <c r="J665" s="209"/>
    </row>
    <row r="666" spans="1:123" ht="15.75" thickBot="1" x14ac:dyDescent="0.3">
      <c r="A666" s="184" t="s">
        <v>121</v>
      </c>
      <c r="I666" s="256"/>
      <c r="J666" s="241"/>
    </row>
    <row r="667" spans="1:123" ht="22.5" customHeight="1" x14ac:dyDescent="0.25">
      <c r="A667" s="189" t="s">
        <v>264</v>
      </c>
      <c r="B667" s="190"/>
      <c r="C667" s="191" t="s">
        <v>260</v>
      </c>
      <c r="D667" s="192" t="s">
        <v>3</v>
      </c>
      <c r="E667" s="193" t="s">
        <v>3</v>
      </c>
      <c r="F667" s="194" t="s">
        <v>261</v>
      </c>
      <c r="G667" s="195"/>
      <c r="H667" s="196"/>
      <c r="I667" s="192" t="s">
        <v>4</v>
      </c>
      <c r="J667" s="197" t="s">
        <v>262</v>
      </c>
    </row>
    <row r="668" spans="1:123" ht="15.75" thickBot="1" x14ac:dyDescent="0.3">
      <c r="A668" s="144" t="s">
        <v>263</v>
      </c>
      <c r="B668" s="198"/>
      <c r="C668" s="199"/>
      <c r="D668" s="200" t="s">
        <v>6</v>
      </c>
      <c r="E668" s="201" t="s">
        <v>6</v>
      </c>
      <c r="F668" s="202"/>
      <c r="G668" s="203"/>
      <c r="H668" s="204"/>
      <c r="I668" s="200" t="s">
        <v>7</v>
      </c>
      <c r="J668" s="143"/>
    </row>
    <row r="669" spans="1:123" ht="15.75" thickBot="1" x14ac:dyDescent="0.3">
      <c r="A669" s="145"/>
      <c r="B669" s="205"/>
      <c r="C669" s="206"/>
      <c r="D669" s="207" t="s">
        <v>8</v>
      </c>
      <c r="E669" s="207" t="s">
        <v>9</v>
      </c>
      <c r="F669" s="207" t="s">
        <v>10</v>
      </c>
      <c r="G669" s="207" t="s">
        <v>11</v>
      </c>
      <c r="H669" s="208" t="s">
        <v>12</v>
      </c>
      <c r="I669" s="208" t="s">
        <v>13</v>
      </c>
      <c r="J669" s="209"/>
    </row>
    <row r="670" spans="1:123" x14ac:dyDescent="0.25">
      <c r="A670" s="229"/>
      <c r="B670" s="230" t="s">
        <v>15</v>
      </c>
      <c r="C670" s="231"/>
      <c r="D670" s="232"/>
      <c r="E670" s="233"/>
      <c r="F670" s="257"/>
      <c r="G670" s="233"/>
      <c r="H670" s="269"/>
      <c r="I670" s="257"/>
      <c r="J670" s="143"/>
    </row>
    <row r="671" spans="1:123" s="64" customFormat="1" ht="26.25" x14ac:dyDescent="0.25">
      <c r="A671" s="137" t="s">
        <v>185</v>
      </c>
      <c r="B671" s="138"/>
      <c r="C671" s="139" t="s">
        <v>16</v>
      </c>
      <c r="D671" s="141"/>
      <c r="E671" s="141"/>
      <c r="F671" s="142">
        <v>10</v>
      </c>
      <c r="G671" s="141">
        <v>10</v>
      </c>
      <c r="H671" s="141">
        <v>24.5</v>
      </c>
      <c r="I671" s="142">
        <v>228</v>
      </c>
      <c r="J671" s="143" t="s">
        <v>60</v>
      </c>
      <c r="K671" s="214"/>
      <c r="L671" s="214"/>
      <c r="M671" s="214"/>
      <c r="N671" s="214"/>
      <c r="O671" s="214"/>
      <c r="P671" s="214"/>
      <c r="Q671" s="214"/>
      <c r="R671" s="214"/>
      <c r="S671" s="15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65"/>
      <c r="CB671" s="65"/>
      <c r="CC671" s="65"/>
      <c r="CD671" s="65"/>
      <c r="CE671" s="65"/>
      <c r="CF671" s="65"/>
      <c r="CG671" s="65"/>
      <c r="CH671" s="65"/>
      <c r="CI671" s="65"/>
      <c r="CJ671" s="65"/>
      <c r="CK671" s="65"/>
      <c r="CL671" s="65"/>
      <c r="CM671" s="65"/>
      <c r="CN671" s="65"/>
      <c r="CO671" s="65"/>
      <c r="CP671" s="65"/>
      <c r="CQ671" s="65"/>
      <c r="CR671" s="65"/>
      <c r="CS671" s="65"/>
      <c r="CT671" s="65"/>
      <c r="CU671" s="65"/>
      <c r="CV671" s="65"/>
      <c r="CW671" s="65"/>
      <c r="CX671" s="65"/>
      <c r="CY671" s="65"/>
      <c r="CZ671" s="65"/>
      <c r="DA671" s="65"/>
      <c r="DB671" s="65"/>
      <c r="DC671" s="65"/>
      <c r="DD671" s="65"/>
      <c r="DE671" s="65"/>
      <c r="DF671" s="65"/>
      <c r="DG671" s="65"/>
      <c r="DH671" s="65"/>
      <c r="DI671" s="65"/>
      <c r="DJ671" s="65"/>
      <c r="DK671" s="65"/>
      <c r="DL671" s="65"/>
      <c r="DM671" s="65"/>
      <c r="DN671" s="65"/>
      <c r="DO671" s="65"/>
      <c r="DP671" s="65"/>
      <c r="DQ671" s="65"/>
      <c r="DR671" s="65"/>
      <c r="DS671" s="65"/>
    </row>
    <row r="672" spans="1:123" s="64" customFormat="1" x14ac:dyDescent="0.25">
      <c r="A672" s="137"/>
      <c r="B672" s="138" t="s">
        <v>104</v>
      </c>
      <c r="C672" s="139"/>
      <c r="D672" s="141">
        <v>20</v>
      </c>
      <c r="E672" s="141">
        <v>20</v>
      </c>
      <c r="F672" s="141"/>
      <c r="G672" s="140"/>
      <c r="H672" s="141"/>
      <c r="I672" s="140"/>
      <c r="J672" s="143"/>
      <c r="K672" s="214"/>
      <c r="L672" s="214"/>
      <c r="M672" s="214"/>
      <c r="N672" s="214"/>
      <c r="O672" s="214"/>
      <c r="P672" s="214"/>
      <c r="Q672" s="214"/>
      <c r="R672" s="214"/>
      <c r="S672" s="15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65"/>
      <c r="CB672" s="65"/>
      <c r="CC672" s="65"/>
      <c r="CD672" s="65"/>
      <c r="CE672" s="65"/>
      <c r="CF672" s="65"/>
      <c r="CG672" s="65"/>
      <c r="CH672" s="65"/>
      <c r="CI672" s="65"/>
      <c r="CJ672" s="65"/>
      <c r="CK672" s="65"/>
      <c r="CL672" s="65"/>
      <c r="CM672" s="65"/>
      <c r="CN672" s="65"/>
      <c r="CO672" s="65"/>
      <c r="CP672" s="65"/>
      <c r="CQ672" s="65"/>
      <c r="CR672" s="65"/>
      <c r="CS672" s="65"/>
      <c r="CT672" s="65"/>
      <c r="CU672" s="65"/>
      <c r="CV672" s="65"/>
      <c r="CW672" s="65"/>
      <c r="CX672" s="65"/>
      <c r="CY672" s="65"/>
      <c r="CZ672" s="65"/>
      <c r="DA672" s="65"/>
      <c r="DB672" s="65"/>
      <c r="DC672" s="65"/>
      <c r="DD672" s="65"/>
      <c r="DE672" s="65"/>
      <c r="DF672" s="65"/>
      <c r="DG672" s="65"/>
      <c r="DH672" s="65"/>
      <c r="DI672" s="65"/>
      <c r="DJ672" s="65"/>
      <c r="DK672" s="65"/>
      <c r="DL672" s="65"/>
      <c r="DM672" s="65"/>
      <c r="DN672" s="65"/>
      <c r="DO672" s="65"/>
      <c r="DP672" s="65"/>
      <c r="DQ672" s="65"/>
      <c r="DR672" s="65"/>
      <c r="DS672" s="65"/>
    </row>
    <row r="673" spans="1:141" s="64" customFormat="1" x14ac:dyDescent="0.25">
      <c r="A673" s="137"/>
      <c r="B673" s="138" t="s">
        <v>18</v>
      </c>
      <c r="C673" s="139"/>
      <c r="D673" s="141">
        <v>100</v>
      </c>
      <c r="E673" s="141">
        <v>100</v>
      </c>
      <c r="F673" s="141"/>
      <c r="G673" s="140"/>
      <c r="H673" s="141"/>
      <c r="I673" s="140"/>
      <c r="J673" s="143"/>
      <c r="K673" s="214"/>
      <c r="L673" s="214"/>
      <c r="M673" s="214"/>
      <c r="N673" s="214"/>
      <c r="O673" s="214"/>
      <c r="P673" s="214"/>
      <c r="Q673" s="214"/>
      <c r="R673" s="214"/>
      <c r="S673" s="15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65"/>
      <c r="CB673" s="65"/>
      <c r="CC673" s="65"/>
      <c r="CD673" s="65"/>
      <c r="CE673" s="65"/>
      <c r="CF673" s="65"/>
      <c r="CG673" s="65"/>
      <c r="CH673" s="65"/>
      <c r="CI673" s="65"/>
      <c r="CJ673" s="65"/>
      <c r="CK673" s="65"/>
      <c r="CL673" s="65"/>
      <c r="CM673" s="65"/>
      <c r="CN673" s="65"/>
      <c r="CO673" s="65"/>
      <c r="CP673" s="65"/>
      <c r="CQ673" s="65"/>
      <c r="CR673" s="65"/>
      <c r="CS673" s="65"/>
      <c r="CT673" s="65"/>
      <c r="CU673" s="65"/>
      <c r="CV673" s="65"/>
      <c r="CW673" s="65"/>
      <c r="CX673" s="65"/>
      <c r="CY673" s="65"/>
      <c r="CZ673" s="65"/>
      <c r="DA673" s="65"/>
      <c r="DB673" s="65"/>
      <c r="DC673" s="65"/>
      <c r="DD673" s="65"/>
      <c r="DE673" s="65"/>
      <c r="DF673" s="65"/>
      <c r="DG673" s="65"/>
      <c r="DH673" s="65"/>
      <c r="DI673" s="65"/>
      <c r="DJ673" s="65"/>
      <c r="DK673" s="65"/>
      <c r="DL673" s="65"/>
      <c r="DM673" s="65"/>
      <c r="DN673" s="65"/>
      <c r="DO673" s="65"/>
      <c r="DP673" s="65"/>
      <c r="DQ673" s="65"/>
      <c r="DR673" s="65"/>
      <c r="DS673" s="65"/>
    </row>
    <row r="674" spans="1:141" s="64" customFormat="1" x14ac:dyDescent="0.25">
      <c r="A674" s="137"/>
      <c r="B674" s="138" t="s">
        <v>56</v>
      </c>
      <c r="C674" s="139"/>
      <c r="D674" s="141">
        <v>76</v>
      </c>
      <c r="E674" s="141">
        <v>76</v>
      </c>
      <c r="F674" s="141"/>
      <c r="G674" s="140"/>
      <c r="H674" s="141"/>
      <c r="I674" s="140"/>
      <c r="J674" s="143"/>
      <c r="K674" s="214"/>
      <c r="L674" s="214"/>
      <c r="M674" s="214"/>
      <c r="N674" s="214"/>
      <c r="O674" s="214"/>
      <c r="P674" s="214"/>
      <c r="Q674" s="214"/>
      <c r="R674" s="214"/>
      <c r="S674" s="15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65"/>
      <c r="CB674" s="65"/>
      <c r="CC674" s="65"/>
      <c r="CD674" s="65"/>
      <c r="CE674" s="65"/>
      <c r="CF674" s="65"/>
      <c r="CG674" s="65"/>
      <c r="CH674" s="65"/>
      <c r="CI674" s="65"/>
      <c r="CJ674" s="65"/>
      <c r="CK674" s="65"/>
      <c r="CL674" s="65"/>
      <c r="CM674" s="65"/>
      <c r="CN674" s="65"/>
      <c r="CO674" s="65"/>
      <c r="CP674" s="65"/>
      <c r="CQ674" s="65"/>
      <c r="CR674" s="65"/>
      <c r="CS674" s="65"/>
      <c r="CT674" s="65"/>
      <c r="CU674" s="65"/>
      <c r="CV674" s="65"/>
      <c r="CW674" s="65"/>
      <c r="CX674" s="65"/>
      <c r="CY674" s="65"/>
      <c r="CZ674" s="65"/>
      <c r="DA674" s="65"/>
      <c r="DB674" s="65"/>
      <c r="DC674" s="65"/>
      <c r="DD674" s="65"/>
      <c r="DE674" s="65"/>
      <c r="DF674" s="65"/>
      <c r="DG674" s="65"/>
      <c r="DH674" s="65"/>
      <c r="DI674" s="65"/>
      <c r="DJ674" s="65"/>
      <c r="DK674" s="65"/>
      <c r="DL674" s="65"/>
      <c r="DM674" s="65"/>
      <c r="DN674" s="65"/>
      <c r="DO674" s="65"/>
      <c r="DP674" s="65"/>
      <c r="DQ674" s="65"/>
      <c r="DR674" s="65"/>
      <c r="DS674" s="65"/>
    </row>
    <row r="675" spans="1:141" s="64" customFormat="1" x14ac:dyDescent="0.25">
      <c r="A675" s="137"/>
      <c r="B675" s="138" t="s">
        <v>54</v>
      </c>
      <c r="C675" s="139"/>
      <c r="D675" s="141">
        <v>3</v>
      </c>
      <c r="E675" s="141">
        <v>3</v>
      </c>
      <c r="F675" s="141"/>
      <c r="G675" s="140"/>
      <c r="H675" s="141"/>
      <c r="I675" s="140"/>
      <c r="J675" s="143"/>
      <c r="K675" s="214"/>
      <c r="L675" s="214"/>
      <c r="M675" s="214"/>
      <c r="N675" s="214"/>
      <c r="O675" s="214"/>
      <c r="P675" s="214"/>
      <c r="Q675" s="214"/>
      <c r="R675" s="214"/>
      <c r="S675" s="15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65"/>
      <c r="CB675" s="65"/>
      <c r="CC675" s="65"/>
      <c r="CD675" s="65"/>
      <c r="CE675" s="65"/>
      <c r="CF675" s="65"/>
      <c r="CG675" s="65"/>
      <c r="CH675" s="65"/>
      <c r="CI675" s="65"/>
      <c r="CJ675" s="65"/>
      <c r="CK675" s="65"/>
      <c r="CL675" s="65"/>
      <c r="CM675" s="65"/>
      <c r="CN675" s="65"/>
      <c r="CO675" s="65"/>
      <c r="CP675" s="65"/>
      <c r="CQ675" s="65"/>
      <c r="CR675" s="65"/>
      <c r="CS675" s="65"/>
      <c r="CT675" s="65"/>
      <c r="CU675" s="65"/>
      <c r="CV675" s="65"/>
      <c r="CW675" s="65"/>
      <c r="CX675" s="65"/>
      <c r="CY675" s="65"/>
      <c r="CZ675" s="65"/>
      <c r="DA675" s="65"/>
      <c r="DB675" s="65"/>
      <c r="DC675" s="65"/>
      <c r="DD675" s="65"/>
      <c r="DE675" s="65"/>
      <c r="DF675" s="65"/>
      <c r="DG675" s="65"/>
      <c r="DH675" s="65"/>
      <c r="DI675" s="65"/>
      <c r="DJ675" s="65"/>
      <c r="DK675" s="65"/>
      <c r="DL675" s="65"/>
      <c r="DM675" s="65"/>
      <c r="DN675" s="65"/>
      <c r="DO675" s="65"/>
      <c r="DP675" s="65"/>
      <c r="DQ675" s="65"/>
      <c r="DR675" s="65"/>
      <c r="DS675" s="65"/>
    </row>
    <row r="676" spans="1:141" s="64" customFormat="1" x14ac:dyDescent="0.25">
      <c r="A676" s="137"/>
      <c r="B676" s="138" t="s">
        <v>21</v>
      </c>
      <c r="C676" s="139"/>
      <c r="D676" s="141">
        <v>1.5</v>
      </c>
      <c r="E676" s="141">
        <v>1.5</v>
      </c>
      <c r="F676" s="141"/>
      <c r="G676" s="140"/>
      <c r="H676" s="141"/>
      <c r="I676" s="140"/>
      <c r="J676" s="143"/>
      <c r="K676" s="214"/>
      <c r="L676" s="214"/>
      <c r="M676" s="214"/>
      <c r="N676" s="214"/>
      <c r="O676" s="214"/>
      <c r="P676" s="214"/>
      <c r="Q676" s="214"/>
      <c r="R676" s="214"/>
      <c r="S676" s="15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65"/>
      <c r="CB676" s="65"/>
      <c r="CC676" s="65"/>
      <c r="CD676" s="65"/>
      <c r="CE676" s="65"/>
      <c r="CF676" s="65"/>
      <c r="CG676" s="65"/>
      <c r="CH676" s="65"/>
      <c r="CI676" s="65"/>
      <c r="CJ676" s="65"/>
      <c r="CK676" s="65"/>
      <c r="CL676" s="65"/>
      <c r="CM676" s="65"/>
      <c r="CN676" s="65"/>
      <c r="CO676" s="65"/>
      <c r="CP676" s="65"/>
      <c r="CQ676" s="65"/>
      <c r="CR676" s="65"/>
      <c r="CS676" s="65"/>
      <c r="CT676" s="65"/>
      <c r="CU676" s="65"/>
      <c r="CV676" s="65"/>
      <c r="CW676" s="65"/>
      <c r="CX676" s="65"/>
      <c r="CY676" s="65"/>
      <c r="CZ676" s="65"/>
      <c r="DA676" s="65"/>
      <c r="DB676" s="65"/>
      <c r="DC676" s="65"/>
      <c r="DD676" s="65"/>
      <c r="DE676" s="65"/>
      <c r="DF676" s="65"/>
      <c r="DG676" s="65"/>
      <c r="DH676" s="65"/>
      <c r="DI676" s="65"/>
      <c r="DJ676" s="65"/>
      <c r="DK676" s="65"/>
      <c r="DL676" s="65"/>
      <c r="DM676" s="65"/>
      <c r="DN676" s="65"/>
      <c r="DO676" s="65"/>
      <c r="DP676" s="65"/>
      <c r="DQ676" s="65"/>
      <c r="DR676" s="65"/>
      <c r="DS676" s="65"/>
    </row>
    <row r="677" spans="1:141" s="64" customFormat="1" x14ac:dyDescent="0.25">
      <c r="A677" s="137"/>
      <c r="B677" s="138" t="s">
        <v>22</v>
      </c>
      <c r="C677" s="139"/>
      <c r="D677" s="141">
        <v>5</v>
      </c>
      <c r="E677" s="141">
        <v>5</v>
      </c>
      <c r="F677" s="141"/>
      <c r="G677" s="140"/>
      <c r="H677" s="141"/>
      <c r="I677" s="140"/>
      <c r="J677" s="143"/>
      <c r="K677" s="214"/>
      <c r="L677" s="214"/>
      <c r="M677" s="214"/>
      <c r="N677" s="214"/>
      <c r="O677" s="214"/>
      <c r="P677" s="214"/>
      <c r="Q677" s="214"/>
      <c r="R677" s="214"/>
      <c r="S677" s="15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  <c r="BU677" s="65"/>
      <c r="BV677" s="65"/>
      <c r="BW677" s="65"/>
      <c r="BX677" s="65"/>
      <c r="BY677" s="65"/>
      <c r="BZ677" s="65"/>
      <c r="CA677" s="65"/>
      <c r="CB677" s="65"/>
      <c r="CC677" s="65"/>
      <c r="CD677" s="65"/>
      <c r="CE677" s="65"/>
      <c r="CF677" s="65"/>
      <c r="CG677" s="65"/>
      <c r="CH677" s="65"/>
      <c r="CI677" s="65"/>
      <c r="CJ677" s="65"/>
      <c r="CK677" s="65"/>
      <c r="CL677" s="65"/>
      <c r="CM677" s="65"/>
      <c r="CN677" s="65"/>
      <c r="CO677" s="65"/>
      <c r="CP677" s="65"/>
      <c r="CQ677" s="65"/>
      <c r="CR677" s="65"/>
      <c r="CS677" s="65"/>
      <c r="CT677" s="65"/>
      <c r="CU677" s="65"/>
      <c r="CV677" s="65"/>
      <c r="CW677" s="65"/>
      <c r="CX677" s="65"/>
      <c r="CY677" s="65"/>
      <c r="CZ677" s="65"/>
      <c r="DA677" s="65"/>
      <c r="DB677" s="65"/>
      <c r="DC677" s="65"/>
      <c r="DD677" s="65"/>
      <c r="DE677" s="65"/>
      <c r="DF677" s="65"/>
      <c r="DG677" s="65"/>
      <c r="DH677" s="65"/>
      <c r="DI677" s="65"/>
      <c r="DJ677" s="65"/>
      <c r="DK677" s="65"/>
      <c r="DL677" s="65"/>
      <c r="DM677" s="65"/>
      <c r="DN677" s="65"/>
      <c r="DO677" s="65"/>
      <c r="DP677" s="65"/>
      <c r="DQ677" s="65"/>
      <c r="DR677" s="65"/>
      <c r="DS677" s="65"/>
    </row>
    <row r="678" spans="1:141" s="64" customFormat="1" ht="26.25" x14ac:dyDescent="0.25">
      <c r="A678" s="137" t="s">
        <v>68</v>
      </c>
      <c r="B678" s="138"/>
      <c r="C678" s="139">
        <v>180</v>
      </c>
      <c r="D678" s="212"/>
      <c r="E678" s="210"/>
      <c r="F678" s="142">
        <v>2.4166666666666665</v>
      </c>
      <c r="G678" s="141">
        <v>2.5833333333333335</v>
      </c>
      <c r="H678" s="141">
        <v>13.608333333333333</v>
      </c>
      <c r="I678" s="142">
        <v>87.3</v>
      </c>
      <c r="J678" s="143" t="s">
        <v>383</v>
      </c>
      <c r="K678" s="214"/>
      <c r="L678" s="214"/>
      <c r="M678" s="214"/>
      <c r="N678" s="214"/>
      <c r="O678" s="214"/>
      <c r="P678" s="214"/>
      <c r="Q678" s="214"/>
      <c r="R678" s="214"/>
      <c r="S678" s="15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65"/>
      <c r="CB678" s="65"/>
      <c r="CC678" s="65"/>
      <c r="CD678" s="65"/>
      <c r="CE678" s="65"/>
      <c r="CF678" s="65"/>
      <c r="CG678" s="65"/>
      <c r="CH678" s="65"/>
      <c r="CI678" s="65"/>
      <c r="CJ678" s="65"/>
      <c r="CK678" s="65"/>
      <c r="CL678" s="65"/>
      <c r="CM678" s="65"/>
      <c r="CN678" s="65"/>
      <c r="CO678" s="65"/>
      <c r="CP678" s="65"/>
      <c r="CQ678" s="65"/>
      <c r="CR678" s="65"/>
      <c r="CS678" s="65"/>
      <c r="CT678" s="65"/>
      <c r="CU678" s="65"/>
      <c r="CV678" s="65"/>
      <c r="CW678" s="65"/>
      <c r="CX678" s="65"/>
      <c r="CY678" s="65"/>
      <c r="CZ678" s="65"/>
      <c r="DA678" s="65"/>
      <c r="DB678" s="65"/>
      <c r="DC678" s="65"/>
      <c r="DD678" s="65"/>
      <c r="DE678" s="65"/>
      <c r="DF678" s="65"/>
      <c r="DG678" s="65"/>
      <c r="DH678" s="65"/>
      <c r="DI678" s="65"/>
      <c r="DJ678" s="65"/>
      <c r="DK678" s="65"/>
      <c r="DL678" s="65"/>
      <c r="DM678" s="65"/>
      <c r="DN678" s="65"/>
      <c r="DO678" s="65"/>
      <c r="DP678" s="65"/>
      <c r="DQ678" s="65"/>
      <c r="DR678" s="65"/>
      <c r="DS678" s="65"/>
    </row>
    <row r="679" spans="1:141" s="64" customFormat="1" x14ac:dyDescent="0.25">
      <c r="A679" s="137"/>
      <c r="B679" s="138" t="s">
        <v>69</v>
      </c>
      <c r="C679" s="139"/>
      <c r="D679" s="142">
        <v>1.5</v>
      </c>
      <c r="E679" s="141">
        <v>1.5</v>
      </c>
      <c r="F679" s="142"/>
      <c r="G679" s="141"/>
      <c r="H679" s="141"/>
      <c r="I679" s="142"/>
      <c r="J679" s="143"/>
      <c r="K679" s="214"/>
      <c r="L679" s="214"/>
      <c r="M679" s="214"/>
      <c r="N679" s="214"/>
      <c r="O679" s="214"/>
      <c r="P679" s="214"/>
      <c r="Q679" s="214"/>
      <c r="R679" s="214"/>
      <c r="S679" s="15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65"/>
      <c r="CB679" s="65"/>
      <c r="CC679" s="65"/>
      <c r="CD679" s="65"/>
      <c r="CE679" s="65"/>
      <c r="CF679" s="65"/>
      <c r="CG679" s="65"/>
      <c r="CH679" s="65"/>
      <c r="CI679" s="65"/>
      <c r="CJ679" s="65"/>
      <c r="CK679" s="65"/>
      <c r="CL679" s="65"/>
      <c r="CM679" s="65"/>
      <c r="CN679" s="65"/>
      <c r="CO679" s="65"/>
      <c r="CP679" s="65"/>
      <c r="CQ679" s="65"/>
      <c r="CR679" s="65"/>
      <c r="CS679" s="65"/>
      <c r="CT679" s="65"/>
      <c r="CU679" s="65"/>
      <c r="CV679" s="65"/>
      <c r="CW679" s="65"/>
      <c r="CX679" s="65"/>
      <c r="CY679" s="65"/>
      <c r="CZ679" s="65"/>
      <c r="DA679" s="65"/>
      <c r="DB679" s="65"/>
      <c r="DC679" s="65"/>
      <c r="DD679" s="65"/>
      <c r="DE679" s="65"/>
      <c r="DF679" s="65"/>
      <c r="DG679" s="65"/>
      <c r="DH679" s="65"/>
      <c r="DI679" s="65"/>
      <c r="DJ679" s="65"/>
      <c r="DK679" s="65"/>
      <c r="DL679" s="65"/>
      <c r="DM679" s="65"/>
      <c r="DN679" s="65"/>
      <c r="DO679" s="65"/>
      <c r="DP679" s="65"/>
      <c r="DQ679" s="65"/>
      <c r="DR679" s="65"/>
      <c r="DS679" s="65"/>
    </row>
    <row r="680" spans="1:141" s="64" customFormat="1" x14ac:dyDescent="0.25">
      <c r="A680" s="137"/>
      <c r="B680" s="138" t="s">
        <v>20</v>
      </c>
      <c r="C680" s="139"/>
      <c r="D680" s="142">
        <v>8</v>
      </c>
      <c r="E680" s="141">
        <v>8</v>
      </c>
      <c r="F680" s="142"/>
      <c r="G680" s="141"/>
      <c r="H680" s="141"/>
      <c r="I680" s="142"/>
      <c r="J680" s="143"/>
      <c r="K680" s="214"/>
      <c r="L680" s="214"/>
      <c r="M680" s="214"/>
      <c r="N680" s="214"/>
      <c r="O680" s="214"/>
      <c r="P680" s="214"/>
      <c r="Q680" s="214"/>
      <c r="R680" s="214"/>
      <c r="S680" s="15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65"/>
      <c r="CB680" s="65"/>
      <c r="CC680" s="65"/>
      <c r="CD680" s="65"/>
      <c r="CE680" s="65"/>
      <c r="CF680" s="65"/>
      <c r="CG680" s="65"/>
      <c r="CH680" s="65"/>
      <c r="CI680" s="65"/>
      <c r="CJ680" s="65"/>
      <c r="CK680" s="65"/>
      <c r="CL680" s="65"/>
      <c r="CM680" s="65"/>
      <c r="CN680" s="65"/>
      <c r="CO680" s="65"/>
      <c r="CP680" s="65"/>
      <c r="CQ680" s="65"/>
      <c r="CR680" s="65"/>
      <c r="CS680" s="65"/>
      <c r="CT680" s="65"/>
      <c r="CU680" s="65"/>
      <c r="CV680" s="65"/>
      <c r="CW680" s="65"/>
      <c r="CX680" s="65"/>
      <c r="CY680" s="65"/>
      <c r="CZ680" s="65"/>
      <c r="DA680" s="65"/>
      <c r="DB680" s="65"/>
      <c r="DC680" s="65"/>
      <c r="DD680" s="65"/>
      <c r="DE680" s="65"/>
      <c r="DF680" s="65"/>
      <c r="DG680" s="65"/>
      <c r="DH680" s="65"/>
      <c r="DI680" s="65"/>
      <c r="DJ680" s="65"/>
      <c r="DK680" s="65"/>
      <c r="DL680" s="65"/>
      <c r="DM680" s="65"/>
      <c r="DN680" s="65"/>
      <c r="DO680" s="65"/>
      <c r="DP680" s="65"/>
      <c r="DQ680" s="65"/>
      <c r="DR680" s="65"/>
      <c r="DS680" s="65"/>
    </row>
    <row r="681" spans="1:141" s="64" customFormat="1" x14ac:dyDescent="0.25">
      <c r="A681" s="258"/>
      <c r="B681" s="138" t="s">
        <v>18</v>
      </c>
      <c r="C681" s="139"/>
      <c r="D681" s="142">
        <v>90</v>
      </c>
      <c r="E681" s="141">
        <v>90</v>
      </c>
      <c r="F681" s="142"/>
      <c r="G681" s="141"/>
      <c r="H681" s="141"/>
      <c r="I681" s="142"/>
      <c r="J681" s="143"/>
      <c r="K681" s="214"/>
      <c r="L681" s="214"/>
      <c r="M681" s="214"/>
      <c r="N681" s="214"/>
      <c r="O681" s="214"/>
      <c r="P681" s="214"/>
      <c r="Q681" s="214"/>
      <c r="R681" s="214"/>
      <c r="S681" s="15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65"/>
      <c r="CB681" s="65"/>
      <c r="CC681" s="65"/>
      <c r="CD681" s="65"/>
      <c r="CE681" s="65"/>
      <c r="CF681" s="65"/>
      <c r="CG681" s="65"/>
      <c r="CH681" s="65"/>
      <c r="CI681" s="65"/>
      <c r="CJ681" s="65"/>
      <c r="CK681" s="65"/>
      <c r="CL681" s="65"/>
      <c r="CM681" s="65"/>
      <c r="CN681" s="65"/>
      <c r="CO681" s="65"/>
      <c r="CP681" s="65"/>
      <c r="CQ681" s="65"/>
      <c r="CR681" s="65"/>
      <c r="CS681" s="65"/>
      <c r="CT681" s="65"/>
      <c r="CU681" s="65"/>
      <c r="CV681" s="65"/>
      <c r="CW681" s="65"/>
      <c r="CX681" s="65"/>
      <c r="CY681" s="65"/>
      <c r="CZ681" s="65"/>
      <c r="DA681" s="65"/>
      <c r="DB681" s="65"/>
      <c r="DC681" s="65"/>
      <c r="DD681" s="65"/>
      <c r="DE681" s="65"/>
      <c r="DF681" s="65"/>
      <c r="DG681" s="65"/>
      <c r="DH681" s="65"/>
      <c r="DI681" s="65"/>
      <c r="DJ681" s="65"/>
      <c r="DK681" s="65"/>
      <c r="DL681" s="65"/>
      <c r="DM681" s="65"/>
      <c r="DN681" s="65"/>
      <c r="DO681" s="65"/>
      <c r="DP681" s="65"/>
      <c r="DQ681" s="65"/>
      <c r="DR681" s="65"/>
      <c r="DS681" s="65"/>
    </row>
    <row r="682" spans="1:141" s="64" customFormat="1" x14ac:dyDescent="0.25">
      <c r="A682" s="258"/>
      <c r="B682" s="138" t="s">
        <v>19</v>
      </c>
      <c r="C682" s="139"/>
      <c r="D682" s="142">
        <v>100</v>
      </c>
      <c r="E682" s="141">
        <v>100</v>
      </c>
      <c r="F682" s="142"/>
      <c r="G682" s="141"/>
      <c r="H682" s="141"/>
      <c r="I682" s="142"/>
      <c r="J682" s="143"/>
      <c r="K682" s="214"/>
      <c r="L682" s="214"/>
      <c r="M682" s="214"/>
      <c r="N682" s="214"/>
      <c r="O682" s="214"/>
      <c r="P682" s="214"/>
      <c r="Q682" s="214"/>
      <c r="R682" s="214"/>
      <c r="S682" s="15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65"/>
      <c r="CB682" s="65"/>
      <c r="CC682" s="65"/>
      <c r="CD682" s="65"/>
      <c r="CE682" s="65"/>
      <c r="CF682" s="65"/>
      <c r="CG682" s="65"/>
      <c r="CH682" s="65"/>
      <c r="CI682" s="65"/>
      <c r="CJ682" s="65"/>
      <c r="CK682" s="65"/>
      <c r="CL682" s="65"/>
      <c r="CM682" s="65"/>
      <c r="CN682" s="65"/>
      <c r="CO682" s="65"/>
      <c r="CP682" s="65"/>
      <c r="CQ682" s="65"/>
      <c r="CR682" s="65"/>
      <c r="CS682" s="65"/>
      <c r="CT682" s="65"/>
      <c r="CU682" s="65"/>
      <c r="CV682" s="65"/>
      <c r="CW682" s="65"/>
      <c r="CX682" s="65"/>
      <c r="CY682" s="65"/>
      <c r="CZ682" s="65"/>
      <c r="DA682" s="65"/>
      <c r="DB682" s="65"/>
      <c r="DC682" s="65"/>
      <c r="DD682" s="65"/>
      <c r="DE682" s="65"/>
      <c r="DF682" s="65"/>
      <c r="DG682" s="65"/>
      <c r="DH682" s="65"/>
      <c r="DI682" s="65"/>
      <c r="DJ682" s="65"/>
      <c r="DK682" s="65"/>
      <c r="DL682" s="65"/>
      <c r="DM682" s="65"/>
      <c r="DN682" s="65"/>
      <c r="DO682" s="65"/>
      <c r="DP682" s="65"/>
      <c r="DQ682" s="65"/>
      <c r="DR682" s="65"/>
      <c r="DS682" s="65"/>
    </row>
    <row r="683" spans="1:141" s="64" customFormat="1" x14ac:dyDescent="0.25">
      <c r="A683" s="137" t="s">
        <v>70</v>
      </c>
      <c r="B683" s="138"/>
      <c r="C683" s="160" t="s">
        <v>369</v>
      </c>
      <c r="D683" s="210"/>
      <c r="E683" s="210"/>
      <c r="F683" s="142">
        <v>4.8</v>
      </c>
      <c r="G683" s="141">
        <v>7.2</v>
      </c>
      <c r="H683" s="140">
        <v>15.4</v>
      </c>
      <c r="I683" s="142">
        <v>146</v>
      </c>
      <c r="J683" s="143" t="s">
        <v>275</v>
      </c>
      <c r="K683" s="214"/>
      <c r="L683" s="214"/>
      <c r="M683" s="214"/>
      <c r="N683" s="214"/>
      <c r="O683" s="214"/>
      <c r="P683" s="214"/>
      <c r="Q683" s="214"/>
      <c r="R683" s="214"/>
      <c r="S683" s="15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65"/>
      <c r="CB683" s="65"/>
      <c r="CC683" s="65"/>
      <c r="CD683" s="65"/>
      <c r="CE683" s="65"/>
      <c r="CF683" s="65"/>
      <c r="CG683" s="65"/>
      <c r="CH683" s="65"/>
      <c r="CI683" s="65"/>
      <c r="CJ683" s="65"/>
      <c r="CK683" s="65"/>
      <c r="CL683" s="65"/>
      <c r="CM683" s="65"/>
      <c r="CN683" s="65"/>
      <c r="CO683" s="65"/>
      <c r="CP683" s="65"/>
      <c r="CQ683" s="65"/>
      <c r="CR683" s="65"/>
      <c r="CS683" s="65"/>
      <c r="CT683" s="65"/>
      <c r="CU683" s="65"/>
      <c r="CV683" s="65"/>
      <c r="CW683" s="65"/>
      <c r="CX683" s="65"/>
      <c r="CY683" s="65"/>
      <c r="CZ683" s="65"/>
      <c r="DA683" s="65"/>
      <c r="DB683" s="65"/>
      <c r="DC683" s="65"/>
      <c r="DD683" s="65"/>
      <c r="DE683" s="65"/>
      <c r="DF683" s="65"/>
      <c r="DG683" s="65"/>
      <c r="DH683" s="65"/>
      <c r="DI683" s="65"/>
      <c r="DJ683" s="65"/>
      <c r="DK683" s="65"/>
      <c r="DL683" s="65"/>
      <c r="DM683" s="65"/>
      <c r="DN683" s="65"/>
      <c r="DO683" s="65"/>
      <c r="DP683" s="65"/>
      <c r="DQ683" s="65"/>
      <c r="DR683" s="65"/>
      <c r="DS683" s="65"/>
      <c r="DT683" s="65"/>
      <c r="DU683" s="65"/>
      <c r="DV683" s="65"/>
      <c r="DW683" s="65"/>
      <c r="DX683" s="65"/>
      <c r="DY683" s="65"/>
      <c r="DZ683" s="65"/>
      <c r="EA683" s="65"/>
      <c r="EB683" s="65"/>
      <c r="EC683" s="65"/>
      <c r="ED683" s="65"/>
      <c r="EE683" s="65"/>
      <c r="EF683" s="65"/>
      <c r="EG683" s="65"/>
      <c r="EH683" s="65"/>
      <c r="EI683" s="65"/>
      <c r="EJ683" s="65"/>
      <c r="EK683" s="65"/>
    </row>
    <row r="684" spans="1:141" s="64" customFormat="1" x14ac:dyDescent="0.25">
      <c r="A684" s="137"/>
      <c r="B684" s="138" t="s">
        <v>28</v>
      </c>
      <c r="C684" s="139"/>
      <c r="D684" s="141">
        <v>30</v>
      </c>
      <c r="E684" s="141">
        <v>30</v>
      </c>
      <c r="F684" s="142"/>
      <c r="G684" s="141"/>
      <c r="H684" s="141"/>
      <c r="I684" s="142"/>
      <c r="J684" s="143"/>
      <c r="K684" s="214"/>
      <c r="L684" s="214"/>
      <c r="M684" s="214"/>
      <c r="N684" s="214"/>
      <c r="O684" s="214"/>
      <c r="P684" s="214"/>
      <c r="Q684" s="214"/>
      <c r="R684" s="214"/>
      <c r="S684" s="15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65"/>
      <c r="CB684" s="65"/>
      <c r="CC684" s="65"/>
      <c r="CD684" s="65"/>
      <c r="CE684" s="65"/>
      <c r="CF684" s="65"/>
      <c r="CG684" s="65"/>
      <c r="CH684" s="65"/>
      <c r="CI684" s="65"/>
      <c r="CJ684" s="65"/>
      <c r="CK684" s="65"/>
      <c r="CL684" s="65"/>
      <c r="CM684" s="65"/>
      <c r="CN684" s="65"/>
      <c r="CO684" s="65"/>
      <c r="CP684" s="65"/>
      <c r="CQ684" s="65"/>
      <c r="CR684" s="65"/>
      <c r="CS684" s="65"/>
      <c r="CT684" s="65"/>
      <c r="CU684" s="65"/>
      <c r="CV684" s="65"/>
      <c r="CW684" s="65"/>
      <c r="CX684" s="65"/>
      <c r="CY684" s="65"/>
      <c r="CZ684" s="65"/>
      <c r="DA684" s="65"/>
      <c r="DB684" s="65"/>
      <c r="DC684" s="65"/>
      <c r="DD684" s="65"/>
      <c r="DE684" s="65"/>
      <c r="DF684" s="65"/>
      <c r="DG684" s="65"/>
      <c r="DH684" s="65"/>
      <c r="DI684" s="65"/>
      <c r="DJ684" s="65"/>
      <c r="DK684" s="65"/>
      <c r="DL684" s="65"/>
      <c r="DM684" s="65"/>
      <c r="DN684" s="65"/>
      <c r="DO684" s="65"/>
      <c r="DP684" s="65"/>
      <c r="DQ684" s="65"/>
      <c r="DR684" s="65"/>
      <c r="DS684" s="65"/>
      <c r="DT684" s="65"/>
      <c r="DU684" s="65"/>
      <c r="DV684" s="65"/>
      <c r="DW684" s="65"/>
      <c r="DX684" s="65"/>
      <c r="DY684" s="65"/>
      <c r="DZ684" s="65"/>
      <c r="EA684" s="65"/>
      <c r="EB684" s="65"/>
      <c r="EC684" s="65"/>
      <c r="ED684" s="65"/>
      <c r="EE684" s="65"/>
      <c r="EF684" s="65"/>
      <c r="EG684" s="65"/>
      <c r="EH684" s="65"/>
      <c r="EI684" s="65"/>
      <c r="EJ684" s="65"/>
      <c r="EK684" s="65"/>
    </row>
    <row r="685" spans="1:141" s="64" customFormat="1" x14ac:dyDescent="0.25">
      <c r="A685" s="137"/>
      <c r="B685" s="138" t="s">
        <v>71</v>
      </c>
      <c r="C685" s="139"/>
      <c r="D685" s="142">
        <v>7.14</v>
      </c>
      <c r="E685" s="141">
        <v>7</v>
      </c>
      <c r="F685" s="142"/>
      <c r="G685" s="141"/>
      <c r="H685" s="141"/>
      <c r="I685" s="142"/>
      <c r="J685" s="143"/>
      <c r="K685" s="214"/>
      <c r="L685" s="214"/>
      <c r="M685" s="214"/>
      <c r="N685" s="214"/>
      <c r="O685" s="214"/>
      <c r="P685" s="214"/>
      <c r="Q685" s="214"/>
      <c r="R685" s="214"/>
      <c r="S685" s="15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  <c r="BU685" s="65"/>
      <c r="BV685" s="65"/>
      <c r="BW685" s="65"/>
      <c r="BX685" s="65"/>
      <c r="BY685" s="65"/>
      <c r="BZ685" s="65"/>
      <c r="CA685" s="65"/>
      <c r="CB685" s="65"/>
      <c r="CC685" s="65"/>
      <c r="CD685" s="65"/>
      <c r="CE685" s="65"/>
      <c r="CF685" s="65"/>
      <c r="CG685" s="65"/>
      <c r="CH685" s="65"/>
      <c r="CI685" s="65"/>
      <c r="CJ685" s="65"/>
      <c r="CK685" s="65"/>
      <c r="CL685" s="65"/>
      <c r="CM685" s="65"/>
      <c r="CN685" s="65"/>
      <c r="CO685" s="65"/>
      <c r="CP685" s="65"/>
      <c r="CQ685" s="65"/>
      <c r="CR685" s="65"/>
      <c r="CS685" s="65"/>
      <c r="CT685" s="65"/>
      <c r="CU685" s="65"/>
      <c r="CV685" s="65"/>
      <c r="CW685" s="65"/>
      <c r="CX685" s="65"/>
      <c r="CY685" s="65"/>
      <c r="CZ685" s="65"/>
      <c r="DA685" s="65"/>
      <c r="DB685" s="65"/>
      <c r="DC685" s="65"/>
      <c r="DD685" s="65"/>
      <c r="DE685" s="65"/>
      <c r="DF685" s="65"/>
      <c r="DG685" s="65"/>
      <c r="DH685" s="65"/>
      <c r="DI685" s="65"/>
      <c r="DJ685" s="65"/>
      <c r="DK685" s="65"/>
      <c r="DL685" s="65"/>
      <c r="DM685" s="65"/>
      <c r="DN685" s="65"/>
      <c r="DO685" s="65"/>
      <c r="DP685" s="65"/>
      <c r="DQ685" s="65"/>
      <c r="DR685" s="65"/>
      <c r="DS685" s="65"/>
      <c r="DT685" s="65"/>
      <c r="DU685" s="65"/>
      <c r="DV685" s="65"/>
      <c r="DW685" s="65"/>
      <c r="DX685" s="65"/>
      <c r="DY685" s="65"/>
      <c r="DZ685" s="65"/>
      <c r="EA685" s="65"/>
      <c r="EB685" s="65"/>
      <c r="EC685" s="65"/>
      <c r="ED685" s="65"/>
      <c r="EE685" s="65"/>
      <c r="EF685" s="65"/>
      <c r="EG685" s="65"/>
      <c r="EH685" s="65"/>
      <c r="EI685" s="65"/>
      <c r="EJ685" s="65"/>
      <c r="EK685" s="65"/>
    </row>
    <row r="686" spans="1:141" s="64" customFormat="1" ht="15.75" thickBot="1" x14ac:dyDescent="0.3">
      <c r="A686" s="259"/>
      <c r="B686" s="138" t="s">
        <v>22</v>
      </c>
      <c r="C686" s="139"/>
      <c r="D686" s="141">
        <v>3</v>
      </c>
      <c r="E686" s="141">
        <v>3</v>
      </c>
      <c r="F686" s="260" t="s">
        <v>1</v>
      </c>
      <c r="G686" s="243"/>
      <c r="H686" s="243"/>
      <c r="I686" s="261"/>
      <c r="J686" s="143"/>
      <c r="K686" s="214"/>
      <c r="L686" s="214"/>
      <c r="M686" s="214"/>
      <c r="N686" s="214"/>
      <c r="O686" s="214"/>
      <c r="P686" s="214"/>
      <c r="Q686" s="214"/>
      <c r="R686" s="214"/>
      <c r="S686" s="15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65"/>
      <c r="CB686" s="65"/>
      <c r="CC686" s="65"/>
      <c r="CD686" s="65"/>
      <c r="CE686" s="65"/>
      <c r="CF686" s="65"/>
      <c r="CG686" s="65"/>
      <c r="CH686" s="65"/>
      <c r="CI686" s="65"/>
      <c r="CJ686" s="65"/>
      <c r="CK686" s="65"/>
      <c r="CL686" s="65"/>
      <c r="CM686" s="65"/>
      <c r="CN686" s="65"/>
      <c r="CO686" s="65"/>
      <c r="CP686" s="65"/>
      <c r="CQ686" s="65"/>
      <c r="CR686" s="65"/>
      <c r="CS686" s="65"/>
      <c r="CT686" s="65"/>
      <c r="CU686" s="65"/>
      <c r="CV686" s="65"/>
      <c r="CW686" s="65"/>
      <c r="CX686" s="65"/>
      <c r="CY686" s="65"/>
      <c r="CZ686" s="65"/>
      <c r="DA686" s="65"/>
      <c r="DB686" s="65"/>
      <c r="DC686" s="65"/>
      <c r="DD686" s="65"/>
      <c r="DE686" s="65"/>
      <c r="DF686" s="65"/>
      <c r="DG686" s="65"/>
      <c r="DH686" s="65"/>
      <c r="DI686" s="65"/>
      <c r="DJ686" s="65"/>
      <c r="DK686" s="65"/>
      <c r="DL686" s="65"/>
      <c r="DM686" s="65"/>
      <c r="DN686" s="65"/>
      <c r="DO686" s="65"/>
      <c r="DP686" s="65"/>
      <c r="DQ686" s="65"/>
      <c r="DR686" s="65"/>
      <c r="DS686" s="65"/>
      <c r="DT686" s="65"/>
      <c r="DU686" s="65"/>
      <c r="DV686" s="65"/>
      <c r="DW686" s="65"/>
      <c r="DX686" s="65"/>
      <c r="DY686" s="65"/>
      <c r="DZ686" s="65"/>
      <c r="EA686" s="65"/>
      <c r="EB686" s="65"/>
      <c r="EC686" s="65"/>
      <c r="ED686" s="65"/>
      <c r="EE686" s="65"/>
      <c r="EF686" s="65"/>
      <c r="EG686" s="65"/>
      <c r="EH686" s="65"/>
      <c r="EI686" s="65"/>
      <c r="EJ686" s="65"/>
      <c r="EK686" s="65"/>
    </row>
    <row r="687" spans="1:141" ht="15.75" thickBot="1" x14ac:dyDescent="0.3">
      <c r="A687" s="223" t="s">
        <v>29</v>
      </c>
      <c r="B687" s="224"/>
      <c r="C687" s="225">
        <v>425</v>
      </c>
      <c r="D687" s="245"/>
      <c r="E687" s="207"/>
      <c r="F687" s="207">
        <v>13</v>
      </c>
      <c r="G687" s="207">
        <v>15</v>
      </c>
      <c r="H687" s="207">
        <v>53.508333333333333</v>
      </c>
      <c r="I687" s="207">
        <v>401</v>
      </c>
      <c r="J687" s="209"/>
    </row>
    <row r="688" spans="1:141" x14ac:dyDescent="0.25">
      <c r="A688" s="137" t="s">
        <v>52</v>
      </c>
      <c r="B688" s="138"/>
      <c r="C688" s="226">
        <v>100</v>
      </c>
      <c r="D688" s="227">
        <v>114</v>
      </c>
      <c r="E688" s="226">
        <v>100</v>
      </c>
      <c r="F688" s="142">
        <v>0.06</v>
      </c>
      <c r="G688" s="141">
        <v>0.36</v>
      </c>
      <c r="H688" s="140">
        <v>12</v>
      </c>
      <c r="I688" s="141">
        <v>49</v>
      </c>
      <c r="J688" s="143" t="s">
        <v>302</v>
      </c>
    </row>
    <row r="689" spans="1:123" ht="15.75" thickBot="1" x14ac:dyDescent="0.3">
      <c r="A689" s="137" t="s">
        <v>212</v>
      </c>
      <c r="B689" s="138"/>
      <c r="C689" s="226"/>
      <c r="D689" s="227"/>
      <c r="E689" s="296"/>
      <c r="F689" s="142"/>
      <c r="G689" s="141"/>
      <c r="H689" s="140"/>
      <c r="I689" s="141"/>
      <c r="J689" s="143"/>
    </row>
    <row r="690" spans="1:123" ht="15.75" thickBot="1" x14ac:dyDescent="0.3">
      <c r="A690" s="223" t="s">
        <v>29</v>
      </c>
      <c r="B690" s="224"/>
      <c r="C690" s="225">
        <v>100</v>
      </c>
      <c r="D690" s="245"/>
      <c r="E690" s="228"/>
      <c r="F690" s="207">
        <v>0.06</v>
      </c>
      <c r="G690" s="207">
        <v>0.36</v>
      </c>
      <c r="H690" s="207">
        <v>12</v>
      </c>
      <c r="I690" s="207">
        <v>49</v>
      </c>
      <c r="J690" s="209"/>
    </row>
    <row r="691" spans="1:123" ht="15.75" thickBot="1" x14ac:dyDescent="0.3">
      <c r="A691" s="229"/>
      <c r="B691" s="230"/>
      <c r="C691" s="231">
        <v>525</v>
      </c>
      <c r="D691" s="232"/>
      <c r="E691" s="233"/>
      <c r="F691" s="192">
        <v>13.06</v>
      </c>
      <c r="G691" s="192">
        <v>15.36</v>
      </c>
      <c r="H691" s="192">
        <v>65.508333333333326</v>
      </c>
      <c r="I691" s="192">
        <v>450</v>
      </c>
      <c r="J691" s="143"/>
    </row>
    <row r="692" spans="1:123" x14ac:dyDescent="0.25">
      <c r="A692" s="229"/>
      <c r="B692" s="230" t="s">
        <v>32</v>
      </c>
      <c r="C692" s="231"/>
      <c r="D692" s="193"/>
      <c r="E692" s="234"/>
      <c r="F692" s="192"/>
      <c r="G692" s="193"/>
      <c r="H692" s="232"/>
      <c r="I692" s="192"/>
      <c r="J692" s="143"/>
    </row>
    <row r="693" spans="1:123" s="64" customFormat="1" ht="27" customHeight="1" x14ac:dyDescent="0.25">
      <c r="A693" s="130" t="s">
        <v>39</v>
      </c>
      <c r="B693" s="103"/>
      <c r="C693" s="139">
        <v>50</v>
      </c>
      <c r="D693" s="140"/>
      <c r="E693" s="141"/>
      <c r="F693" s="140">
        <v>0.4</v>
      </c>
      <c r="G693" s="141">
        <v>0.05</v>
      </c>
      <c r="H693" s="140">
        <v>0.85</v>
      </c>
      <c r="I693" s="142">
        <v>5.5</v>
      </c>
      <c r="J693" s="141" t="s">
        <v>414</v>
      </c>
      <c r="K693" s="155"/>
      <c r="L693" s="214"/>
      <c r="M693" s="214"/>
      <c r="N693" s="214"/>
      <c r="O693" s="214"/>
      <c r="P693" s="214"/>
      <c r="Q693" s="214"/>
      <c r="R693" s="155"/>
      <c r="S693" s="15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5"/>
      <c r="CB693" s="65"/>
      <c r="CC693" s="65"/>
      <c r="CD693" s="65"/>
      <c r="CE693" s="65"/>
      <c r="CF693" s="65"/>
      <c r="CG693" s="65"/>
      <c r="CH693" s="65"/>
      <c r="CI693" s="65"/>
      <c r="CJ693" s="65"/>
      <c r="CK693" s="65"/>
      <c r="CL693" s="65"/>
      <c r="CM693" s="65"/>
      <c r="CN693" s="65"/>
      <c r="CO693" s="65"/>
      <c r="CP693" s="65"/>
      <c r="CQ693" s="65"/>
      <c r="CR693" s="65"/>
      <c r="CS693" s="65"/>
      <c r="CT693" s="65"/>
      <c r="CU693" s="65"/>
      <c r="CV693" s="65"/>
      <c r="CW693" s="65"/>
      <c r="CX693" s="65"/>
      <c r="CY693" s="65"/>
      <c r="CZ693" s="65"/>
      <c r="DA693" s="65"/>
      <c r="DB693" s="65"/>
      <c r="DC693" s="65"/>
      <c r="DD693" s="65"/>
      <c r="DE693" s="65"/>
      <c r="DF693" s="65"/>
      <c r="DG693" s="65"/>
      <c r="DH693" s="65"/>
      <c r="DI693" s="65"/>
      <c r="DJ693" s="65"/>
      <c r="DK693" s="65"/>
      <c r="DL693" s="65"/>
      <c r="DM693" s="65"/>
      <c r="DN693" s="65"/>
      <c r="DO693" s="65"/>
      <c r="DP693" s="65"/>
      <c r="DQ693" s="65"/>
      <c r="DR693" s="65"/>
      <c r="DS693" s="65"/>
    </row>
    <row r="694" spans="1:123" s="64" customFormat="1" x14ac:dyDescent="0.25">
      <c r="A694" s="130"/>
      <c r="B694" s="103" t="s">
        <v>39</v>
      </c>
      <c r="C694" s="139"/>
      <c r="D694" s="140">
        <v>91</v>
      </c>
      <c r="E694" s="141">
        <v>50</v>
      </c>
      <c r="F694" s="140"/>
      <c r="G694" s="141"/>
      <c r="H694" s="140"/>
      <c r="I694" s="142"/>
      <c r="J694" s="155"/>
      <c r="K694" s="155"/>
      <c r="L694" s="214"/>
      <c r="M694" s="214"/>
      <c r="N694" s="214"/>
      <c r="O694" s="214"/>
      <c r="P694" s="214"/>
      <c r="Q694" s="214"/>
      <c r="R694" s="155"/>
      <c r="S694" s="15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65"/>
      <c r="AS694" s="65"/>
      <c r="AT694" s="65"/>
      <c r="AU694" s="65"/>
      <c r="AV694" s="65"/>
      <c r="AW694" s="65"/>
      <c r="AX694" s="65"/>
      <c r="AY694" s="65"/>
      <c r="AZ694" s="65"/>
      <c r="BA694" s="65"/>
      <c r="BB694" s="65"/>
      <c r="BC694" s="65"/>
      <c r="BD694" s="65"/>
      <c r="BE694" s="65"/>
      <c r="BF694" s="65"/>
      <c r="BG694" s="65"/>
      <c r="BH694" s="65"/>
      <c r="BI694" s="65"/>
      <c r="BJ694" s="65"/>
      <c r="BK694" s="65"/>
      <c r="BL694" s="65"/>
      <c r="BM694" s="65"/>
      <c r="BN694" s="65"/>
      <c r="BO694" s="65"/>
      <c r="BP694" s="65"/>
      <c r="BQ694" s="65"/>
      <c r="BR694" s="65"/>
      <c r="BS694" s="65"/>
      <c r="BT694" s="65"/>
      <c r="BU694" s="65"/>
      <c r="BV694" s="65"/>
      <c r="BW694" s="65"/>
      <c r="BX694" s="65"/>
      <c r="BY694" s="65"/>
      <c r="BZ694" s="65"/>
      <c r="CA694" s="65"/>
      <c r="CB694" s="65"/>
      <c r="CC694" s="65"/>
      <c r="CD694" s="65"/>
      <c r="CE694" s="65"/>
      <c r="CF694" s="65"/>
      <c r="CG694" s="65"/>
      <c r="CH694" s="65"/>
      <c r="CI694" s="65"/>
      <c r="CJ694" s="65"/>
      <c r="CK694" s="65"/>
      <c r="CL694" s="65"/>
      <c r="CM694" s="65"/>
      <c r="CN694" s="65"/>
      <c r="CO694" s="65"/>
      <c r="CP694" s="65"/>
      <c r="CQ694" s="65"/>
      <c r="CR694" s="65"/>
      <c r="CS694" s="65"/>
      <c r="CT694" s="65"/>
      <c r="CU694" s="65"/>
      <c r="CV694" s="65"/>
      <c r="CW694" s="65"/>
      <c r="CX694" s="65"/>
      <c r="CY694" s="65"/>
      <c r="CZ694" s="65"/>
      <c r="DA694" s="65"/>
      <c r="DB694" s="65"/>
      <c r="DC694" s="65"/>
      <c r="DD694" s="65"/>
      <c r="DE694" s="65"/>
      <c r="DF694" s="65"/>
      <c r="DG694" s="65"/>
      <c r="DH694" s="65"/>
      <c r="DI694" s="65"/>
      <c r="DJ694" s="65"/>
      <c r="DK694" s="65"/>
      <c r="DL694" s="65"/>
      <c r="DM694" s="65"/>
      <c r="DN694" s="65"/>
      <c r="DO694" s="65"/>
      <c r="DP694" s="65"/>
      <c r="DQ694" s="65"/>
      <c r="DR694" s="65"/>
      <c r="DS694" s="65"/>
    </row>
    <row r="695" spans="1:123" s="64" customFormat="1" ht="39" x14ac:dyDescent="0.25">
      <c r="A695" s="137" t="s">
        <v>421</v>
      </c>
      <c r="B695" s="138"/>
      <c r="C695" s="139" t="s">
        <v>16</v>
      </c>
      <c r="D695" s="140"/>
      <c r="E695" s="141"/>
      <c r="F695" s="142">
        <v>3</v>
      </c>
      <c r="G695" s="141">
        <v>7.9</v>
      </c>
      <c r="H695" s="140">
        <v>18.8</v>
      </c>
      <c r="I695" s="142">
        <v>158.30000000000001</v>
      </c>
      <c r="J695" s="143" t="s">
        <v>234</v>
      </c>
      <c r="K695" s="214"/>
      <c r="L695" s="214"/>
      <c r="M695" s="214"/>
      <c r="N695" s="214"/>
      <c r="O695" s="214"/>
      <c r="P695" s="214"/>
      <c r="Q695" s="214"/>
      <c r="R695" s="214"/>
      <c r="S695" s="15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  <c r="BU695" s="65"/>
      <c r="BV695" s="65"/>
      <c r="BW695" s="65"/>
      <c r="BX695" s="65"/>
      <c r="BY695" s="65"/>
      <c r="BZ695" s="65"/>
      <c r="CA695" s="65"/>
      <c r="CB695" s="65"/>
      <c r="CC695" s="65"/>
      <c r="CD695" s="65"/>
      <c r="CE695" s="65"/>
      <c r="CF695" s="65"/>
      <c r="CG695" s="65"/>
      <c r="CH695" s="65"/>
      <c r="CI695" s="65"/>
      <c r="CJ695" s="65"/>
      <c r="CK695" s="65"/>
      <c r="CL695" s="65"/>
      <c r="CM695" s="65"/>
      <c r="CN695" s="65"/>
      <c r="CO695" s="65"/>
      <c r="CP695" s="65"/>
      <c r="CQ695" s="65"/>
      <c r="CR695" s="65"/>
      <c r="CS695" s="65"/>
      <c r="CT695" s="65"/>
      <c r="CU695" s="65"/>
      <c r="CV695" s="65"/>
      <c r="CW695" s="65"/>
      <c r="CX695" s="65"/>
      <c r="CY695" s="65"/>
      <c r="CZ695" s="65"/>
      <c r="DA695" s="65"/>
      <c r="DB695" s="65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5"/>
      <c r="DN695" s="65"/>
      <c r="DO695" s="65"/>
      <c r="DP695" s="65"/>
      <c r="DQ695" s="65"/>
      <c r="DR695" s="65"/>
      <c r="DS695" s="65"/>
    </row>
    <row r="696" spans="1:123" s="64" customFormat="1" x14ac:dyDescent="0.25">
      <c r="A696" s="137"/>
      <c r="B696" s="138" t="s">
        <v>46</v>
      </c>
      <c r="C696" s="139"/>
      <c r="D696" s="140">
        <v>20</v>
      </c>
      <c r="E696" s="141">
        <v>16</v>
      </c>
      <c r="F696" s="142"/>
      <c r="G696" s="141"/>
      <c r="H696" s="142"/>
      <c r="I696" s="142"/>
      <c r="J696" s="143"/>
      <c r="K696" s="214"/>
      <c r="L696" s="214"/>
      <c r="M696" s="214"/>
      <c r="N696" s="214"/>
      <c r="O696" s="214"/>
      <c r="P696" s="214"/>
      <c r="Q696" s="214"/>
      <c r="R696" s="214"/>
      <c r="S696" s="15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/>
      <c r="BL696" s="65"/>
      <c r="BM696" s="65"/>
      <c r="BN696" s="65"/>
      <c r="BO696" s="65"/>
      <c r="BP696" s="65"/>
      <c r="BQ696" s="65"/>
      <c r="BR696" s="65"/>
      <c r="BS696" s="65"/>
      <c r="BT696" s="65"/>
      <c r="BU696" s="65"/>
      <c r="BV696" s="65"/>
      <c r="BW696" s="65"/>
      <c r="BX696" s="65"/>
      <c r="BY696" s="65"/>
      <c r="BZ696" s="65"/>
      <c r="CA696" s="65"/>
      <c r="CB696" s="65"/>
      <c r="CC696" s="65"/>
      <c r="CD696" s="65"/>
      <c r="CE696" s="65"/>
      <c r="CF696" s="65"/>
      <c r="CG696" s="65"/>
      <c r="CH696" s="65"/>
      <c r="CI696" s="65"/>
      <c r="CJ696" s="65"/>
      <c r="CK696" s="65"/>
      <c r="CL696" s="65"/>
      <c r="CM696" s="65"/>
      <c r="CN696" s="65"/>
      <c r="CO696" s="65"/>
      <c r="CP696" s="65"/>
      <c r="CQ696" s="65"/>
      <c r="CR696" s="65"/>
      <c r="CS696" s="65"/>
      <c r="CT696" s="65"/>
      <c r="CU696" s="65"/>
      <c r="CV696" s="65"/>
      <c r="CW696" s="65"/>
      <c r="CX696" s="65"/>
      <c r="CY696" s="65"/>
      <c r="CZ696" s="65"/>
      <c r="DA696" s="65"/>
      <c r="DB696" s="65"/>
      <c r="DC696" s="65"/>
      <c r="DD696" s="65"/>
      <c r="DE696" s="65"/>
      <c r="DF696" s="65"/>
      <c r="DG696" s="65"/>
      <c r="DH696" s="65"/>
      <c r="DI696" s="65"/>
      <c r="DJ696" s="65"/>
      <c r="DK696" s="65"/>
      <c r="DL696" s="65"/>
      <c r="DM696" s="65"/>
      <c r="DN696" s="65"/>
      <c r="DO696" s="65"/>
      <c r="DP696" s="65"/>
      <c r="DQ696" s="65"/>
      <c r="DR696" s="65"/>
      <c r="DS696" s="65"/>
    </row>
    <row r="697" spans="1:123" s="64" customFormat="1" x14ac:dyDescent="0.25">
      <c r="A697" s="137"/>
      <c r="B697" s="138" t="s">
        <v>34</v>
      </c>
      <c r="C697" s="139"/>
      <c r="D697" s="140">
        <v>23</v>
      </c>
      <c r="E697" s="141">
        <v>16</v>
      </c>
      <c r="F697" s="142"/>
      <c r="G697" s="141"/>
      <c r="H697" s="140"/>
      <c r="I697" s="142"/>
      <c r="J697" s="143"/>
      <c r="K697" s="214"/>
      <c r="L697" s="214"/>
      <c r="M697" s="214"/>
      <c r="N697" s="214"/>
      <c r="O697" s="214"/>
      <c r="P697" s="214"/>
      <c r="Q697" s="214"/>
      <c r="R697" s="214"/>
      <c r="S697" s="15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  <c r="BU697" s="65"/>
      <c r="BV697" s="65"/>
      <c r="BW697" s="65"/>
      <c r="BX697" s="65"/>
      <c r="BY697" s="65"/>
      <c r="BZ697" s="65"/>
      <c r="CA697" s="65"/>
      <c r="CB697" s="65"/>
      <c r="CC697" s="65"/>
      <c r="CD697" s="65"/>
      <c r="CE697" s="65"/>
      <c r="CF697" s="65"/>
      <c r="CG697" s="65"/>
      <c r="CH697" s="65"/>
      <c r="CI697" s="65"/>
      <c r="CJ697" s="65"/>
      <c r="CK697" s="65"/>
      <c r="CL697" s="65"/>
      <c r="CM697" s="65"/>
      <c r="CN697" s="65"/>
      <c r="CO697" s="65"/>
      <c r="CP697" s="65"/>
      <c r="CQ697" s="65"/>
      <c r="CR697" s="65"/>
      <c r="CS697" s="65"/>
      <c r="CT697" s="65"/>
      <c r="CU697" s="65"/>
      <c r="CV697" s="65"/>
      <c r="CW697" s="65"/>
      <c r="CX697" s="65"/>
      <c r="CY697" s="65"/>
      <c r="CZ697" s="65"/>
      <c r="DA697" s="65"/>
      <c r="DB697" s="65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5"/>
      <c r="DN697" s="65"/>
      <c r="DO697" s="65"/>
      <c r="DP697" s="65"/>
      <c r="DQ697" s="65"/>
      <c r="DR697" s="65"/>
      <c r="DS697" s="65"/>
    </row>
    <row r="698" spans="1:123" s="64" customFormat="1" x14ac:dyDescent="0.25">
      <c r="A698" s="137"/>
      <c r="B698" s="138" t="s">
        <v>36</v>
      </c>
      <c r="C698" s="139"/>
      <c r="D698" s="140">
        <v>10</v>
      </c>
      <c r="E698" s="141">
        <v>8</v>
      </c>
      <c r="F698" s="142"/>
      <c r="G698" s="141"/>
      <c r="H698" s="140"/>
      <c r="I698" s="142"/>
      <c r="J698" s="143"/>
      <c r="K698" s="214"/>
      <c r="L698" s="214"/>
      <c r="M698" s="214"/>
      <c r="N698" s="214"/>
      <c r="O698" s="214"/>
      <c r="P698" s="214"/>
      <c r="Q698" s="214"/>
      <c r="R698" s="214"/>
      <c r="S698" s="15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  <c r="BU698" s="65"/>
      <c r="BV698" s="65"/>
      <c r="BW698" s="65"/>
      <c r="BX698" s="65"/>
      <c r="BY698" s="65"/>
      <c r="BZ698" s="65"/>
      <c r="CA698" s="65"/>
      <c r="CB698" s="65"/>
      <c r="CC698" s="65"/>
      <c r="CD698" s="65"/>
      <c r="CE698" s="65"/>
      <c r="CF698" s="65"/>
      <c r="CG698" s="65"/>
      <c r="CH698" s="65"/>
      <c r="CI698" s="65"/>
      <c r="CJ698" s="65"/>
      <c r="CK698" s="65"/>
      <c r="CL698" s="65"/>
      <c r="CM698" s="65"/>
      <c r="CN698" s="65"/>
      <c r="CO698" s="65"/>
      <c r="CP698" s="65"/>
      <c r="CQ698" s="65"/>
      <c r="CR698" s="65"/>
      <c r="CS698" s="65"/>
      <c r="CT698" s="65"/>
      <c r="CU698" s="65"/>
      <c r="CV698" s="65"/>
      <c r="CW698" s="65"/>
      <c r="CX698" s="65"/>
      <c r="CY698" s="65"/>
      <c r="CZ698" s="65"/>
      <c r="DA698" s="65"/>
      <c r="DB698" s="65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5"/>
      <c r="DN698" s="65"/>
      <c r="DO698" s="65"/>
      <c r="DP698" s="65"/>
      <c r="DQ698" s="65"/>
      <c r="DR698" s="65"/>
      <c r="DS698" s="65"/>
    </row>
    <row r="699" spans="1:123" s="64" customFormat="1" x14ac:dyDescent="0.25">
      <c r="A699" s="137"/>
      <c r="B699" s="138" t="s">
        <v>37</v>
      </c>
      <c r="C699" s="139"/>
      <c r="D699" s="140">
        <v>9.52</v>
      </c>
      <c r="E699" s="141">
        <v>8</v>
      </c>
      <c r="F699" s="142"/>
      <c r="G699" s="141"/>
      <c r="H699" s="140"/>
      <c r="I699" s="142"/>
      <c r="J699" s="143"/>
      <c r="K699" s="214"/>
      <c r="L699" s="214"/>
      <c r="M699" s="214"/>
      <c r="N699" s="214"/>
      <c r="O699" s="214"/>
      <c r="P699" s="214"/>
      <c r="Q699" s="214"/>
      <c r="R699" s="214"/>
      <c r="S699" s="15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/>
      <c r="BL699" s="65"/>
      <c r="BM699" s="65"/>
      <c r="BN699" s="65"/>
      <c r="BO699" s="65"/>
      <c r="BP699" s="65"/>
      <c r="BQ699" s="65"/>
      <c r="BR699" s="65"/>
      <c r="BS699" s="65"/>
      <c r="BT699" s="65"/>
      <c r="BU699" s="65"/>
      <c r="BV699" s="65"/>
      <c r="BW699" s="65"/>
      <c r="BX699" s="65"/>
      <c r="BY699" s="65"/>
      <c r="BZ699" s="65"/>
      <c r="CA699" s="65"/>
      <c r="CB699" s="65"/>
      <c r="CC699" s="65"/>
      <c r="CD699" s="65"/>
      <c r="CE699" s="65"/>
      <c r="CF699" s="65"/>
      <c r="CG699" s="65"/>
      <c r="CH699" s="65"/>
      <c r="CI699" s="65"/>
      <c r="CJ699" s="65"/>
      <c r="CK699" s="65"/>
      <c r="CL699" s="65"/>
      <c r="CM699" s="65"/>
      <c r="CN699" s="65"/>
      <c r="CO699" s="65"/>
      <c r="CP699" s="65"/>
      <c r="CQ699" s="65"/>
      <c r="CR699" s="65"/>
      <c r="CS699" s="65"/>
      <c r="CT699" s="65"/>
      <c r="CU699" s="65"/>
      <c r="CV699" s="65"/>
      <c r="CW699" s="65"/>
      <c r="CX699" s="65"/>
      <c r="CY699" s="65"/>
      <c r="CZ699" s="65"/>
      <c r="DA699" s="65"/>
      <c r="DB699" s="65"/>
      <c r="DC699" s="65"/>
      <c r="DD699" s="65"/>
      <c r="DE699" s="65"/>
      <c r="DF699" s="65"/>
      <c r="DG699" s="65"/>
      <c r="DH699" s="65"/>
      <c r="DI699" s="65"/>
      <c r="DJ699" s="65"/>
      <c r="DK699" s="65"/>
      <c r="DL699" s="65"/>
      <c r="DM699" s="65"/>
      <c r="DN699" s="65"/>
      <c r="DO699" s="65"/>
      <c r="DP699" s="65"/>
      <c r="DQ699" s="65"/>
      <c r="DR699" s="65"/>
      <c r="DS699" s="65"/>
    </row>
    <row r="700" spans="1:123" s="64" customFormat="1" x14ac:dyDescent="0.25">
      <c r="A700" s="137"/>
      <c r="B700" s="138" t="s">
        <v>33</v>
      </c>
      <c r="C700" s="139"/>
      <c r="D700" s="140">
        <v>43.52</v>
      </c>
      <c r="E700" s="141">
        <v>32</v>
      </c>
      <c r="F700" s="142"/>
      <c r="G700" s="141"/>
      <c r="H700" s="140"/>
      <c r="I700" s="142"/>
      <c r="J700" s="143"/>
      <c r="K700" s="214"/>
      <c r="L700" s="214"/>
      <c r="M700" s="214"/>
      <c r="N700" s="214"/>
      <c r="O700" s="214"/>
      <c r="P700" s="214"/>
      <c r="Q700" s="214"/>
      <c r="R700" s="214"/>
      <c r="S700" s="15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65"/>
      <c r="AS700" s="65"/>
      <c r="AT700" s="65"/>
      <c r="AU700" s="65"/>
      <c r="AV700" s="65"/>
      <c r="AW700" s="65"/>
      <c r="AX700" s="65"/>
      <c r="AY700" s="65"/>
      <c r="AZ700" s="65"/>
      <c r="BA700" s="65"/>
      <c r="BB700" s="65"/>
      <c r="BC700" s="65"/>
      <c r="BD700" s="65"/>
      <c r="BE700" s="65"/>
      <c r="BF700" s="65"/>
      <c r="BG700" s="65"/>
      <c r="BH700" s="65"/>
      <c r="BI700" s="65"/>
      <c r="BJ700" s="65"/>
      <c r="BK700" s="65"/>
      <c r="BL700" s="65"/>
      <c r="BM700" s="65"/>
      <c r="BN700" s="65"/>
      <c r="BO700" s="65"/>
      <c r="BP700" s="65"/>
      <c r="BQ700" s="65"/>
      <c r="BR700" s="65"/>
      <c r="BS700" s="65"/>
      <c r="BT700" s="65"/>
      <c r="BU700" s="65"/>
      <c r="BV700" s="65"/>
      <c r="BW700" s="65"/>
      <c r="BX700" s="65"/>
      <c r="BY700" s="65"/>
      <c r="BZ700" s="65"/>
      <c r="CA700" s="65"/>
      <c r="CB700" s="65"/>
      <c r="CC700" s="65"/>
      <c r="CD700" s="65"/>
      <c r="CE700" s="65"/>
      <c r="CF700" s="65"/>
      <c r="CG700" s="65"/>
      <c r="CH700" s="65"/>
      <c r="CI700" s="65"/>
      <c r="CJ700" s="65"/>
      <c r="CK700" s="65"/>
      <c r="CL700" s="65"/>
      <c r="CM700" s="65"/>
      <c r="CN700" s="65"/>
      <c r="CO700" s="65"/>
      <c r="CP700" s="65"/>
      <c r="CQ700" s="65"/>
      <c r="CR700" s="65"/>
      <c r="CS700" s="65"/>
      <c r="CT700" s="65"/>
      <c r="CU700" s="65"/>
      <c r="CV700" s="65"/>
      <c r="CW700" s="65"/>
      <c r="CX700" s="65"/>
      <c r="CY700" s="65"/>
      <c r="CZ700" s="65"/>
      <c r="DA700" s="65"/>
      <c r="DB700" s="65"/>
      <c r="DC700" s="65"/>
      <c r="DD700" s="65"/>
      <c r="DE700" s="65"/>
      <c r="DF700" s="65"/>
      <c r="DG700" s="65"/>
      <c r="DH700" s="65"/>
      <c r="DI700" s="65"/>
      <c r="DJ700" s="65"/>
      <c r="DK700" s="65"/>
      <c r="DL700" s="65"/>
      <c r="DM700" s="65"/>
      <c r="DN700" s="65"/>
      <c r="DO700" s="65"/>
      <c r="DP700" s="65"/>
      <c r="DQ700" s="65"/>
      <c r="DR700" s="65"/>
      <c r="DS700" s="65"/>
    </row>
    <row r="701" spans="1:123" s="64" customFormat="1" x14ac:dyDescent="0.25">
      <c r="A701" s="137"/>
      <c r="B701" s="138" t="s">
        <v>20</v>
      </c>
      <c r="C701" s="139"/>
      <c r="D701" s="140">
        <v>1</v>
      </c>
      <c r="E701" s="141">
        <v>1</v>
      </c>
      <c r="F701" s="142"/>
      <c r="G701" s="141"/>
      <c r="H701" s="140"/>
      <c r="I701" s="142"/>
      <c r="J701" s="143"/>
      <c r="K701" s="214"/>
      <c r="L701" s="214"/>
      <c r="M701" s="214"/>
      <c r="N701" s="214"/>
      <c r="O701" s="214"/>
      <c r="P701" s="214"/>
      <c r="Q701" s="214"/>
      <c r="R701" s="214"/>
      <c r="S701" s="15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/>
      <c r="BL701" s="65"/>
      <c r="BM701" s="65"/>
      <c r="BN701" s="65"/>
      <c r="BO701" s="65"/>
      <c r="BP701" s="65"/>
      <c r="BQ701" s="65"/>
      <c r="BR701" s="65"/>
      <c r="BS701" s="65"/>
      <c r="BT701" s="65"/>
      <c r="BU701" s="65"/>
      <c r="BV701" s="65"/>
      <c r="BW701" s="65"/>
      <c r="BX701" s="65"/>
      <c r="BY701" s="65"/>
      <c r="BZ701" s="65"/>
      <c r="CA701" s="65"/>
      <c r="CB701" s="65"/>
      <c r="CC701" s="65"/>
      <c r="CD701" s="65"/>
      <c r="CE701" s="65"/>
      <c r="CF701" s="65"/>
      <c r="CG701" s="65"/>
      <c r="CH701" s="65"/>
      <c r="CI701" s="65"/>
      <c r="CJ701" s="65"/>
      <c r="CK701" s="65"/>
      <c r="CL701" s="65"/>
      <c r="CM701" s="65"/>
      <c r="CN701" s="65"/>
      <c r="CO701" s="65"/>
      <c r="CP701" s="65"/>
      <c r="CQ701" s="65"/>
      <c r="CR701" s="65"/>
      <c r="CS701" s="65"/>
      <c r="CT701" s="65"/>
      <c r="CU701" s="65"/>
      <c r="CV701" s="65"/>
      <c r="CW701" s="65"/>
      <c r="CX701" s="65"/>
      <c r="CY701" s="65"/>
      <c r="CZ701" s="65"/>
      <c r="DA701" s="65"/>
      <c r="DB701" s="65"/>
      <c r="DC701" s="65"/>
      <c r="DD701" s="65"/>
      <c r="DE701" s="65"/>
      <c r="DF701" s="65"/>
      <c r="DG701" s="65"/>
      <c r="DH701" s="65"/>
      <c r="DI701" s="65"/>
      <c r="DJ701" s="65"/>
      <c r="DK701" s="65"/>
      <c r="DL701" s="65"/>
      <c r="DM701" s="65"/>
      <c r="DN701" s="65"/>
      <c r="DO701" s="65"/>
      <c r="DP701" s="65"/>
      <c r="DQ701" s="65"/>
      <c r="DR701" s="65"/>
      <c r="DS701" s="65"/>
    </row>
    <row r="702" spans="1:123" s="64" customFormat="1" x14ac:dyDescent="0.25">
      <c r="A702" s="137"/>
      <c r="B702" s="138" t="s">
        <v>48</v>
      </c>
      <c r="C702" s="139"/>
      <c r="D702" s="140">
        <v>1</v>
      </c>
      <c r="E702" s="141">
        <v>1</v>
      </c>
      <c r="F702" s="142"/>
      <c r="G702" s="141"/>
      <c r="H702" s="140"/>
      <c r="I702" s="142"/>
      <c r="J702" s="143"/>
      <c r="K702" s="214"/>
      <c r="L702" s="214"/>
      <c r="M702" s="214"/>
      <c r="N702" s="214"/>
      <c r="O702" s="214"/>
      <c r="P702" s="214"/>
      <c r="Q702" s="214"/>
      <c r="R702" s="214"/>
      <c r="S702" s="15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/>
      <c r="BL702" s="65"/>
      <c r="BM702" s="65"/>
      <c r="BN702" s="65"/>
      <c r="BO702" s="65"/>
      <c r="BP702" s="65"/>
      <c r="BQ702" s="65"/>
      <c r="BR702" s="65"/>
      <c r="BS702" s="65"/>
      <c r="BT702" s="65"/>
      <c r="BU702" s="65"/>
      <c r="BV702" s="65"/>
      <c r="BW702" s="65"/>
      <c r="BX702" s="65"/>
      <c r="BY702" s="65"/>
      <c r="BZ702" s="65"/>
      <c r="CA702" s="65"/>
      <c r="CB702" s="65"/>
      <c r="CC702" s="65"/>
      <c r="CD702" s="65"/>
      <c r="CE702" s="65"/>
      <c r="CF702" s="65"/>
      <c r="CG702" s="65"/>
      <c r="CH702" s="65"/>
      <c r="CI702" s="65"/>
      <c r="CJ702" s="65"/>
      <c r="CK702" s="65"/>
      <c r="CL702" s="65"/>
      <c r="CM702" s="65"/>
      <c r="CN702" s="65"/>
      <c r="CO702" s="65"/>
      <c r="CP702" s="65"/>
      <c r="CQ702" s="65"/>
      <c r="CR702" s="65"/>
      <c r="CS702" s="65"/>
      <c r="CT702" s="65"/>
      <c r="CU702" s="65"/>
      <c r="CV702" s="65"/>
      <c r="CW702" s="65"/>
      <c r="CX702" s="65"/>
      <c r="CY702" s="65"/>
      <c r="CZ702" s="65"/>
      <c r="DA702" s="65"/>
      <c r="DB702" s="65"/>
      <c r="DC702" s="65"/>
      <c r="DD702" s="65"/>
      <c r="DE702" s="65"/>
      <c r="DF702" s="65"/>
      <c r="DG702" s="65"/>
      <c r="DH702" s="65"/>
      <c r="DI702" s="65"/>
      <c r="DJ702" s="65"/>
      <c r="DK702" s="65"/>
      <c r="DL702" s="65"/>
      <c r="DM702" s="65"/>
      <c r="DN702" s="65"/>
      <c r="DO702" s="65"/>
      <c r="DP702" s="65"/>
      <c r="DQ702" s="65"/>
      <c r="DR702" s="65"/>
      <c r="DS702" s="65"/>
    </row>
    <row r="703" spans="1:123" s="64" customFormat="1" x14ac:dyDescent="0.25">
      <c r="A703" s="137"/>
      <c r="B703" s="138" t="s">
        <v>38</v>
      </c>
      <c r="C703" s="139"/>
      <c r="D703" s="140">
        <v>3</v>
      </c>
      <c r="E703" s="141">
        <v>3</v>
      </c>
      <c r="F703" s="142"/>
      <c r="G703" s="141"/>
      <c r="H703" s="140"/>
      <c r="I703" s="142"/>
      <c r="J703" s="143"/>
      <c r="K703" s="214"/>
      <c r="L703" s="214"/>
      <c r="M703" s="214"/>
      <c r="N703" s="214"/>
      <c r="O703" s="214"/>
      <c r="P703" s="214"/>
      <c r="Q703" s="214"/>
      <c r="R703" s="214"/>
      <c r="S703" s="155"/>
      <c r="T703" s="65"/>
      <c r="U703" s="65"/>
      <c r="V703" s="65"/>
      <c r="W703" s="65"/>
      <c r="X703" s="65"/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65"/>
      <c r="AS703" s="65"/>
      <c r="AT703" s="65"/>
      <c r="AU703" s="65"/>
      <c r="AV703" s="65"/>
      <c r="AW703" s="65"/>
      <c r="AX703" s="65"/>
      <c r="AY703" s="65"/>
      <c r="AZ703" s="65"/>
      <c r="BA703" s="65"/>
      <c r="BB703" s="65"/>
      <c r="BC703" s="65"/>
      <c r="BD703" s="65"/>
      <c r="BE703" s="65"/>
      <c r="BF703" s="65"/>
      <c r="BG703" s="65"/>
      <c r="BH703" s="65"/>
      <c r="BI703" s="65"/>
      <c r="BJ703" s="65"/>
      <c r="BK703" s="65"/>
      <c r="BL703" s="65"/>
      <c r="BM703" s="65"/>
      <c r="BN703" s="65"/>
      <c r="BO703" s="65"/>
      <c r="BP703" s="65"/>
      <c r="BQ703" s="65"/>
      <c r="BR703" s="65"/>
      <c r="BS703" s="65"/>
      <c r="BT703" s="65"/>
      <c r="BU703" s="65"/>
      <c r="BV703" s="65"/>
      <c r="BW703" s="65"/>
      <c r="BX703" s="65"/>
      <c r="BY703" s="65"/>
      <c r="BZ703" s="65"/>
      <c r="CA703" s="65"/>
      <c r="CB703" s="65"/>
      <c r="CC703" s="65"/>
      <c r="CD703" s="65"/>
      <c r="CE703" s="65"/>
      <c r="CF703" s="65"/>
      <c r="CG703" s="65"/>
      <c r="CH703" s="65"/>
      <c r="CI703" s="65"/>
      <c r="CJ703" s="65"/>
      <c r="CK703" s="65"/>
      <c r="CL703" s="65"/>
      <c r="CM703" s="65"/>
      <c r="CN703" s="65"/>
      <c r="CO703" s="65"/>
      <c r="CP703" s="65"/>
      <c r="CQ703" s="65"/>
      <c r="CR703" s="65"/>
      <c r="CS703" s="65"/>
      <c r="CT703" s="65"/>
      <c r="CU703" s="65"/>
      <c r="CV703" s="65"/>
      <c r="CW703" s="65"/>
      <c r="CX703" s="65"/>
      <c r="CY703" s="65"/>
      <c r="CZ703" s="65"/>
      <c r="DA703" s="65"/>
      <c r="DB703" s="65"/>
      <c r="DC703" s="65"/>
      <c r="DD703" s="65"/>
      <c r="DE703" s="65"/>
      <c r="DF703" s="65"/>
      <c r="DG703" s="65"/>
      <c r="DH703" s="65"/>
      <c r="DI703" s="65"/>
      <c r="DJ703" s="65"/>
      <c r="DK703" s="65"/>
      <c r="DL703" s="65"/>
      <c r="DM703" s="65"/>
      <c r="DN703" s="65"/>
      <c r="DO703" s="65"/>
      <c r="DP703" s="65"/>
      <c r="DQ703" s="65"/>
      <c r="DR703" s="65"/>
      <c r="DS703" s="65"/>
    </row>
    <row r="704" spans="1:123" s="75" customFormat="1" x14ac:dyDescent="0.25">
      <c r="A704" s="137"/>
      <c r="B704" s="138" t="s">
        <v>40</v>
      </c>
      <c r="C704" s="139"/>
      <c r="D704" s="140">
        <v>5</v>
      </c>
      <c r="E704" s="141">
        <v>5</v>
      </c>
      <c r="F704" s="142"/>
      <c r="G704" s="141"/>
      <c r="H704" s="140"/>
      <c r="I704" s="142"/>
      <c r="J704" s="143"/>
      <c r="K704" s="214"/>
      <c r="L704" s="214"/>
      <c r="M704" s="214"/>
      <c r="N704" s="214"/>
      <c r="O704" s="214"/>
      <c r="P704" s="214"/>
      <c r="Q704" s="214"/>
      <c r="R704" s="214"/>
      <c r="S704" s="155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84"/>
      <c r="AW704" s="84"/>
      <c r="AX704" s="84"/>
      <c r="AY704" s="84"/>
      <c r="AZ704" s="84"/>
      <c r="BA704" s="84"/>
      <c r="BB704" s="84"/>
      <c r="BC704" s="84"/>
      <c r="BD704" s="84"/>
      <c r="BE704" s="84"/>
      <c r="BF704" s="84"/>
      <c r="BG704" s="84"/>
      <c r="BH704" s="84"/>
      <c r="BI704" s="84"/>
      <c r="BJ704" s="84"/>
      <c r="BK704" s="84"/>
      <c r="BL704" s="84"/>
      <c r="BM704" s="84"/>
      <c r="BN704" s="84"/>
      <c r="BO704" s="84"/>
      <c r="BP704" s="84"/>
      <c r="BQ704" s="84"/>
      <c r="BR704" s="84"/>
      <c r="BS704" s="84"/>
      <c r="BT704" s="84"/>
      <c r="BU704" s="84"/>
      <c r="BV704" s="84"/>
      <c r="BW704" s="84"/>
      <c r="BX704" s="84"/>
      <c r="BY704" s="84"/>
      <c r="BZ704" s="84"/>
      <c r="CA704" s="84"/>
      <c r="CB704" s="84"/>
      <c r="CC704" s="84"/>
      <c r="CD704" s="84"/>
      <c r="CE704" s="84"/>
      <c r="CF704" s="84"/>
      <c r="CG704" s="84"/>
      <c r="CH704" s="84"/>
      <c r="CI704" s="84"/>
      <c r="CJ704" s="84"/>
      <c r="CK704" s="84"/>
      <c r="CL704" s="84"/>
      <c r="CM704" s="84"/>
      <c r="CN704" s="84"/>
      <c r="CO704" s="84"/>
      <c r="CP704" s="84"/>
      <c r="CQ704" s="84"/>
      <c r="CR704" s="84"/>
      <c r="CS704" s="84"/>
      <c r="CT704" s="84"/>
      <c r="CU704" s="84"/>
      <c r="CV704" s="84"/>
      <c r="CW704" s="84"/>
      <c r="CX704" s="84"/>
      <c r="CY704" s="84"/>
      <c r="CZ704" s="84"/>
      <c r="DA704" s="84"/>
      <c r="DB704" s="84"/>
      <c r="DC704" s="84"/>
      <c r="DD704" s="84"/>
      <c r="DE704" s="84"/>
      <c r="DF704" s="84"/>
      <c r="DG704" s="84"/>
      <c r="DH704" s="84"/>
      <c r="DI704" s="84"/>
      <c r="DJ704" s="84"/>
      <c r="DK704" s="84"/>
      <c r="DL704" s="84"/>
      <c r="DM704" s="84"/>
      <c r="DN704" s="84"/>
      <c r="DO704" s="84"/>
      <c r="DP704" s="84"/>
      <c r="DQ704" s="84"/>
      <c r="DR704" s="84"/>
      <c r="DS704" s="84"/>
    </row>
    <row r="705" spans="1:123" s="64" customFormat="1" x14ac:dyDescent="0.25">
      <c r="A705" s="137"/>
      <c r="B705" s="138" t="s">
        <v>21</v>
      </c>
      <c r="C705" s="139"/>
      <c r="D705" s="140">
        <v>1.6</v>
      </c>
      <c r="E705" s="141">
        <v>1.6</v>
      </c>
      <c r="F705" s="142"/>
      <c r="G705" s="141"/>
      <c r="H705" s="140"/>
      <c r="I705" s="142"/>
      <c r="J705" s="143"/>
      <c r="K705" s="214"/>
      <c r="L705" s="214"/>
      <c r="M705" s="214"/>
      <c r="N705" s="214"/>
      <c r="O705" s="214"/>
      <c r="P705" s="214"/>
      <c r="Q705" s="214"/>
      <c r="R705" s="214"/>
      <c r="S705" s="15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</row>
    <row r="706" spans="1:123" s="64" customFormat="1" x14ac:dyDescent="0.25">
      <c r="A706" s="137"/>
      <c r="B706" s="138" t="s">
        <v>19</v>
      </c>
      <c r="C706" s="139"/>
      <c r="D706" s="140">
        <v>160</v>
      </c>
      <c r="E706" s="141">
        <v>160</v>
      </c>
      <c r="F706" s="142"/>
      <c r="G706" s="141"/>
      <c r="H706" s="140"/>
      <c r="I706" s="142"/>
      <c r="J706" s="143"/>
      <c r="K706" s="214"/>
      <c r="L706" s="214"/>
      <c r="M706" s="214"/>
      <c r="N706" s="214"/>
      <c r="O706" s="214"/>
      <c r="P706" s="214"/>
      <c r="Q706" s="214"/>
      <c r="R706" s="214"/>
      <c r="S706" s="15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/>
      <c r="BR706" s="65"/>
      <c r="BS706" s="65"/>
      <c r="BT706" s="65"/>
      <c r="BU706" s="65"/>
      <c r="BV706" s="65"/>
      <c r="BW706" s="65"/>
      <c r="BX706" s="65"/>
      <c r="BY706" s="65"/>
      <c r="BZ706" s="65"/>
      <c r="CA706" s="65"/>
      <c r="CB706" s="65"/>
      <c r="CC706" s="65"/>
      <c r="CD706" s="65"/>
      <c r="CE706" s="65"/>
      <c r="CF706" s="65"/>
      <c r="CG706" s="65"/>
      <c r="CH706" s="65"/>
      <c r="CI706" s="65"/>
      <c r="CJ706" s="65"/>
      <c r="CK706" s="65"/>
      <c r="CL706" s="65"/>
      <c r="CM706" s="65"/>
      <c r="CN706" s="65"/>
      <c r="CO706" s="65"/>
      <c r="CP706" s="65"/>
      <c r="CQ706" s="65"/>
      <c r="CR706" s="65"/>
      <c r="CS706" s="65"/>
      <c r="CT706" s="65"/>
      <c r="CU706" s="65"/>
      <c r="CV706" s="65"/>
      <c r="CW706" s="65"/>
      <c r="CX706" s="65"/>
      <c r="CY706" s="65"/>
      <c r="CZ706" s="65"/>
      <c r="DA706" s="65"/>
      <c r="DB706" s="65"/>
      <c r="DC706" s="65"/>
      <c r="DD706" s="65"/>
      <c r="DE706" s="65"/>
      <c r="DF706" s="65"/>
      <c r="DG706" s="65"/>
      <c r="DH706" s="65"/>
      <c r="DI706" s="65"/>
      <c r="DJ706" s="65"/>
      <c r="DK706" s="65"/>
      <c r="DL706" s="65"/>
      <c r="DM706" s="65"/>
      <c r="DN706" s="65"/>
      <c r="DO706" s="65"/>
      <c r="DP706" s="65"/>
      <c r="DQ706" s="65"/>
      <c r="DR706" s="65"/>
      <c r="DS706" s="65"/>
    </row>
    <row r="707" spans="1:123" s="75" customFormat="1" x14ac:dyDescent="0.25">
      <c r="A707" s="137" t="s">
        <v>327</v>
      </c>
      <c r="B707" s="138"/>
      <c r="C707" s="139">
        <v>160</v>
      </c>
      <c r="D707" s="159"/>
      <c r="E707" s="158"/>
      <c r="F707" s="140">
        <v>13.5</v>
      </c>
      <c r="G707" s="141">
        <v>12.2</v>
      </c>
      <c r="H707" s="140">
        <v>40</v>
      </c>
      <c r="I707" s="141">
        <v>323</v>
      </c>
      <c r="J707" s="143" t="s">
        <v>326</v>
      </c>
      <c r="K707" s="140"/>
      <c r="L707" s="140"/>
      <c r="M707" s="140"/>
      <c r="N707" s="214"/>
      <c r="O707" s="214"/>
      <c r="P707" s="214"/>
      <c r="Q707" s="214"/>
      <c r="R707" s="214"/>
      <c r="S707" s="155"/>
      <c r="T707" s="84"/>
      <c r="U707" s="84"/>
      <c r="V707" s="84"/>
      <c r="W707" s="84"/>
      <c r="X707" s="84"/>
      <c r="Y707" s="84"/>
      <c r="Z707" s="84"/>
      <c r="AA707" s="84"/>
      <c r="AB707" s="84"/>
      <c r="AC707" s="84"/>
      <c r="AD707" s="84"/>
      <c r="AE707" s="84"/>
      <c r="AF707" s="84"/>
      <c r="AG707" s="84"/>
      <c r="AH707" s="84"/>
      <c r="AI707" s="84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84"/>
      <c r="AW707" s="84"/>
      <c r="AX707" s="84"/>
      <c r="AY707" s="84"/>
      <c r="AZ707" s="84"/>
      <c r="BA707" s="84"/>
      <c r="BB707" s="84"/>
      <c r="BC707" s="84"/>
      <c r="BD707" s="84"/>
      <c r="BE707" s="84"/>
      <c r="BF707" s="84"/>
      <c r="BG707" s="84"/>
      <c r="BH707" s="84"/>
      <c r="BI707" s="84"/>
      <c r="BJ707" s="84"/>
      <c r="BK707" s="84"/>
      <c r="BL707" s="84"/>
      <c r="BM707" s="84"/>
      <c r="BN707" s="84"/>
      <c r="BO707" s="84"/>
      <c r="BP707" s="84"/>
      <c r="BQ707" s="84"/>
      <c r="BR707" s="84"/>
      <c r="BS707" s="84"/>
      <c r="BT707" s="84"/>
      <c r="BU707" s="84"/>
      <c r="BV707" s="84"/>
      <c r="BW707" s="84"/>
      <c r="BX707" s="84"/>
      <c r="BY707" s="84"/>
      <c r="BZ707" s="84"/>
      <c r="CA707" s="84"/>
      <c r="CB707" s="84"/>
      <c r="CC707" s="84"/>
      <c r="CD707" s="84"/>
      <c r="CE707" s="84"/>
      <c r="CF707" s="84"/>
      <c r="CG707" s="84"/>
      <c r="CH707" s="84"/>
      <c r="CI707" s="84"/>
      <c r="CJ707" s="84"/>
      <c r="CK707" s="84"/>
      <c r="CL707" s="84"/>
      <c r="CM707" s="84"/>
      <c r="CN707" s="84"/>
      <c r="CO707" s="84"/>
      <c r="CP707" s="84"/>
      <c r="CQ707" s="84"/>
      <c r="CR707" s="84"/>
      <c r="CS707" s="84"/>
      <c r="CT707" s="84"/>
      <c r="CU707" s="84"/>
      <c r="CV707" s="84"/>
      <c r="CW707" s="84"/>
      <c r="CX707" s="84"/>
      <c r="CY707" s="84"/>
      <c r="CZ707" s="84"/>
      <c r="DA707" s="84"/>
      <c r="DB707" s="84"/>
      <c r="DC707" s="84"/>
      <c r="DD707" s="84"/>
      <c r="DE707" s="84"/>
      <c r="DF707" s="84"/>
      <c r="DG707" s="84"/>
      <c r="DH707" s="84"/>
      <c r="DI707" s="84"/>
      <c r="DJ707" s="84"/>
      <c r="DK707" s="84"/>
      <c r="DL707" s="84"/>
      <c r="DM707" s="84"/>
      <c r="DN707" s="84"/>
      <c r="DO707" s="84"/>
      <c r="DP707" s="84"/>
      <c r="DQ707" s="84"/>
      <c r="DR707" s="84"/>
      <c r="DS707" s="84"/>
    </row>
    <row r="708" spans="1:123" s="64" customFormat="1" x14ac:dyDescent="0.25">
      <c r="A708" s="137"/>
      <c r="B708" s="138" t="s">
        <v>41</v>
      </c>
      <c r="C708" s="160"/>
      <c r="D708" s="140">
        <v>52</v>
      </c>
      <c r="E708" s="158">
        <v>52</v>
      </c>
      <c r="F708" s="140"/>
      <c r="G708" s="141"/>
      <c r="H708" s="140"/>
      <c r="I708" s="141"/>
      <c r="J708" s="143"/>
      <c r="K708" s="214"/>
      <c r="L708" s="214"/>
      <c r="M708" s="214"/>
      <c r="N708" s="214"/>
      <c r="O708" s="214"/>
      <c r="P708" s="214"/>
      <c r="Q708" s="214"/>
      <c r="R708" s="214"/>
      <c r="S708" s="15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  <c r="BX708" s="65"/>
      <c r="BY708" s="65"/>
      <c r="BZ708" s="65"/>
      <c r="CA708" s="65"/>
      <c r="CB708" s="65"/>
      <c r="CC708" s="65"/>
      <c r="CD708" s="65"/>
      <c r="CE708" s="65"/>
      <c r="CF708" s="65"/>
      <c r="CG708" s="65"/>
      <c r="CH708" s="65"/>
      <c r="CI708" s="65"/>
      <c r="CJ708" s="65"/>
      <c r="CK708" s="65"/>
      <c r="CL708" s="65"/>
      <c r="CM708" s="65"/>
      <c r="CN708" s="65"/>
      <c r="CO708" s="65"/>
      <c r="CP708" s="65"/>
      <c r="CQ708" s="65"/>
      <c r="CR708" s="65"/>
      <c r="CS708" s="65"/>
      <c r="CT708" s="65"/>
      <c r="CU708" s="65"/>
      <c r="CV708" s="65"/>
      <c r="CW708" s="65"/>
      <c r="CX708" s="65"/>
      <c r="CY708" s="65"/>
      <c r="CZ708" s="65"/>
      <c r="DA708" s="65"/>
      <c r="DB708" s="65"/>
      <c r="DC708" s="65"/>
      <c r="DD708" s="65"/>
      <c r="DE708" s="65"/>
      <c r="DF708" s="65"/>
      <c r="DG708" s="65"/>
      <c r="DH708" s="65"/>
      <c r="DI708" s="65"/>
      <c r="DJ708" s="65"/>
      <c r="DK708" s="65"/>
      <c r="DL708" s="65"/>
      <c r="DM708" s="65"/>
      <c r="DN708" s="65"/>
      <c r="DO708" s="65"/>
      <c r="DP708" s="65"/>
      <c r="DQ708" s="65"/>
      <c r="DR708" s="65"/>
      <c r="DS708" s="65"/>
    </row>
    <row r="709" spans="1:123" s="64" customFormat="1" x14ac:dyDescent="0.25">
      <c r="A709" s="137"/>
      <c r="B709" s="138" t="s">
        <v>72</v>
      </c>
      <c r="C709" s="160"/>
      <c r="D709" s="140"/>
      <c r="E709" s="158">
        <v>32</v>
      </c>
      <c r="F709" s="140"/>
      <c r="G709" s="141"/>
      <c r="H709" s="140"/>
      <c r="I709" s="141"/>
      <c r="J709" s="143"/>
      <c r="K709" s="214"/>
      <c r="L709" s="214"/>
      <c r="M709" s="214"/>
      <c r="N709" s="214"/>
      <c r="O709" s="214"/>
      <c r="P709" s="214"/>
      <c r="Q709" s="214"/>
      <c r="R709" s="214"/>
      <c r="S709" s="15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</row>
    <row r="710" spans="1:123" s="75" customFormat="1" x14ac:dyDescent="0.25">
      <c r="A710" s="137"/>
      <c r="B710" s="138" t="s">
        <v>38</v>
      </c>
      <c r="C710" s="160"/>
      <c r="D710" s="159">
        <v>6</v>
      </c>
      <c r="E710" s="158">
        <v>6</v>
      </c>
      <c r="F710" s="140"/>
      <c r="G710" s="141"/>
      <c r="H710" s="140"/>
      <c r="I710" s="141"/>
      <c r="J710" s="143"/>
      <c r="K710" s="214"/>
      <c r="L710" s="214"/>
      <c r="M710" s="214"/>
      <c r="N710" s="214"/>
      <c r="O710" s="214"/>
      <c r="P710" s="214"/>
      <c r="Q710" s="214"/>
      <c r="R710" s="214"/>
      <c r="S710" s="155"/>
      <c r="T710" s="84"/>
      <c r="U710" s="84"/>
      <c r="V710" s="84"/>
      <c r="W710" s="84"/>
      <c r="X710" s="84"/>
      <c r="Y710" s="84"/>
      <c r="Z710" s="84"/>
      <c r="AA710" s="84"/>
      <c r="AB710" s="84"/>
      <c r="AC710" s="84"/>
      <c r="AD710" s="84"/>
      <c r="AE710" s="84"/>
      <c r="AF710" s="84"/>
      <c r="AG710" s="84"/>
      <c r="AH710" s="84"/>
      <c r="AI710" s="84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84"/>
      <c r="AW710" s="84"/>
      <c r="AX710" s="84"/>
      <c r="AY710" s="84"/>
      <c r="AZ710" s="84"/>
      <c r="BA710" s="84"/>
      <c r="BB710" s="84"/>
      <c r="BC710" s="84"/>
      <c r="BD710" s="84"/>
      <c r="BE710" s="84"/>
      <c r="BF710" s="84"/>
      <c r="BG710" s="84"/>
      <c r="BH710" s="84"/>
      <c r="BI710" s="84"/>
      <c r="BJ710" s="84"/>
      <c r="BK710" s="84"/>
      <c r="BL710" s="84"/>
      <c r="BM710" s="84"/>
      <c r="BN710" s="84"/>
      <c r="BO710" s="84"/>
      <c r="BP710" s="84"/>
      <c r="BQ710" s="84"/>
      <c r="BR710" s="84"/>
      <c r="BS710" s="84"/>
      <c r="BT710" s="84"/>
      <c r="BU710" s="84"/>
      <c r="BV710" s="84"/>
      <c r="BW710" s="84"/>
      <c r="BX710" s="84"/>
      <c r="BY710" s="84"/>
      <c r="BZ710" s="84"/>
      <c r="CA710" s="84"/>
      <c r="CB710" s="84"/>
      <c r="CC710" s="84"/>
      <c r="CD710" s="84"/>
      <c r="CE710" s="84"/>
      <c r="CF710" s="84"/>
      <c r="CG710" s="84"/>
      <c r="CH710" s="84"/>
      <c r="CI710" s="84"/>
      <c r="CJ710" s="84"/>
      <c r="CK710" s="84"/>
      <c r="CL710" s="84"/>
      <c r="CM710" s="84"/>
      <c r="CN710" s="84"/>
      <c r="CO710" s="84"/>
      <c r="CP710" s="84"/>
      <c r="CQ710" s="84"/>
      <c r="CR710" s="84"/>
      <c r="CS710" s="84"/>
      <c r="CT710" s="84"/>
      <c r="CU710" s="84"/>
      <c r="CV710" s="84"/>
      <c r="CW710" s="84"/>
      <c r="CX710" s="84"/>
      <c r="CY710" s="84"/>
      <c r="CZ710" s="84"/>
      <c r="DA710" s="84"/>
      <c r="DB710" s="84"/>
      <c r="DC710" s="84"/>
      <c r="DD710" s="84"/>
      <c r="DE710" s="84"/>
      <c r="DF710" s="84"/>
      <c r="DG710" s="84"/>
      <c r="DH710" s="84"/>
      <c r="DI710" s="84"/>
      <c r="DJ710" s="84"/>
      <c r="DK710" s="84"/>
      <c r="DL710" s="84"/>
      <c r="DM710" s="84"/>
      <c r="DN710" s="84"/>
      <c r="DO710" s="84"/>
      <c r="DP710" s="84"/>
      <c r="DQ710" s="84"/>
      <c r="DR710" s="84"/>
      <c r="DS710" s="84"/>
    </row>
    <row r="711" spans="1:123" s="75" customFormat="1" x14ac:dyDescent="0.25">
      <c r="A711" s="137"/>
      <c r="B711" s="138" t="s">
        <v>37</v>
      </c>
      <c r="C711" s="160"/>
      <c r="D711" s="159">
        <v>9.5</v>
      </c>
      <c r="E711" s="158">
        <v>8</v>
      </c>
      <c r="F711" s="140"/>
      <c r="G711" s="141"/>
      <c r="H711" s="140"/>
      <c r="I711" s="141"/>
      <c r="J711" s="143"/>
      <c r="K711" s="214"/>
      <c r="L711" s="214"/>
      <c r="M711" s="214"/>
      <c r="N711" s="214"/>
      <c r="O711" s="214"/>
      <c r="P711" s="214"/>
      <c r="Q711" s="214"/>
      <c r="R711" s="214"/>
      <c r="S711" s="155"/>
      <c r="T711" s="84"/>
      <c r="U711" s="84"/>
      <c r="V711" s="84"/>
      <c r="W711" s="84"/>
      <c r="X711" s="84"/>
      <c r="Y711" s="84"/>
      <c r="Z711" s="84"/>
      <c r="AA711" s="84"/>
      <c r="AB711" s="84"/>
      <c r="AC711" s="84"/>
      <c r="AD711" s="84"/>
      <c r="AE711" s="84"/>
      <c r="AF711" s="84"/>
      <c r="AG711" s="84"/>
      <c r="AH711" s="84"/>
      <c r="AI711" s="84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84"/>
      <c r="AW711" s="84"/>
      <c r="AX711" s="84"/>
      <c r="AY711" s="84"/>
      <c r="AZ711" s="84"/>
      <c r="BA711" s="84"/>
      <c r="BB711" s="84"/>
      <c r="BC711" s="84"/>
      <c r="BD711" s="84"/>
      <c r="BE711" s="84"/>
      <c r="BF711" s="84"/>
      <c r="BG711" s="84"/>
      <c r="BH711" s="84"/>
      <c r="BI711" s="84"/>
      <c r="BJ711" s="84"/>
      <c r="BK711" s="84"/>
      <c r="BL711" s="84"/>
      <c r="BM711" s="84"/>
      <c r="BN711" s="84"/>
      <c r="BO711" s="84"/>
      <c r="BP711" s="84"/>
      <c r="BQ711" s="84"/>
      <c r="BR711" s="84"/>
      <c r="BS711" s="84"/>
      <c r="BT711" s="84"/>
      <c r="BU711" s="84"/>
      <c r="BV711" s="84"/>
      <c r="BW711" s="84"/>
      <c r="BX711" s="84"/>
      <c r="BY711" s="84"/>
      <c r="BZ711" s="84"/>
      <c r="CA711" s="84"/>
      <c r="CB711" s="84"/>
      <c r="CC711" s="84"/>
      <c r="CD711" s="84"/>
      <c r="CE711" s="84"/>
      <c r="CF711" s="84"/>
      <c r="CG711" s="84"/>
      <c r="CH711" s="84"/>
      <c r="CI711" s="84"/>
      <c r="CJ711" s="84"/>
      <c r="CK711" s="84"/>
      <c r="CL711" s="84"/>
      <c r="CM711" s="84"/>
      <c r="CN711" s="84"/>
      <c r="CO711" s="84"/>
      <c r="CP711" s="84"/>
      <c r="CQ711" s="84"/>
      <c r="CR711" s="84"/>
      <c r="CS711" s="84"/>
      <c r="CT711" s="84"/>
      <c r="CU711" s="84"/>
      <c r="CV711" s="84"/>
      <c r="CW711" s="84"/>
      <c r="CX711" s="84"/>
      <c r="CY711" s="84"/>
      <c r="CZ711" s="84"/>
      <c r="DA711" s="84"/>
      <c r="DB711" s="84"/>
      <c r="DC711" s="84"/>
      <c r="DD711" s="84"/>
      <c r="DE711" s="84"/>
      <c r="DF711" s="84"/>
      <c r="DG711" s="84"/>
      <c r="DH711" s="84"/>
      <c r="DI711" s="84"/>
      <c r="DJ711" s="84"/>
      <c r="DK711" s="84"/>
      <c r="DL711" s="84"/>
      <c r="DM711" s="84"/>
      <c r="DN711" s="84"/>
      <c r="DO711" s="84"/>
      <c r="DP711" s="84"/>
      <c r="DQ711" s="84"/>
      <c r="DR711" s="84"/>
      <c r="DS711" s="84"/>
    </row>
    <row r="712" spans="1:123" s="75" customFormat="1" x14ac:dyDescent="0.25">
      <c r="A712" s="137"/>
      <c r="B712" s="138" t="s">
        <v>36</v>
      </c>
      <c r="C712" s="160"/>
      <c r="D712" s="159">
        <v>13</v>
      </c>
      <c r="E712" s="158">
        <v>10.4</v>
      </c>
      <c r="F712" s="140"/>
      <c r="G712" s="141"/>
      <c r="H712" s="140"/>
      <c r="I712" s="141"/>
      <c r="J712" s="143"/>
      <c r="K712" s="214"/>
      <c r="L712" s="214"/>
      <c r="M712" s="214"/>
      <c r="N712" s="214"/>
      <c r="O712" s="214"/>
      <c r="P712" s="214"/>
      <c r="Q712" s="214"/>
      <c r="R712" s="214"/>
      <c r="S712" s="155"/>
      <c r="T712" s="84"/>
      <c r="U712" s="84"/>
      <c r="V712" s="84"/>
      <c r="W712" s="84"/>
      <c r="X712" s="84"/>
      <c r="Y712" s="84"/>
      <c r="Z712" s="84"/>
      <c r="AA712" s="84"/>
      <c r="AB712" s="84"/>
      <c r="AC712" s="84"/>
      <c r="AD712" s="84"/>
      <c r="AE712" s="84"/>
      <c r="AF712" s="84"/>
      <c r="AG712" s="84"/>
      <c r="AH712" s="84"/>
      <c r="AI712" s="84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84"/>
      <c r="AW712" s="84"/>
      <c r="AX712" s="84"/>
      <c r="AY712" s="84"/>
      <c r="AZ712" s="84"/>
      <c r="BA712" s="84"/>
      <c r="BB712" s="84"/>
      <c r="BC712" s="84"/>
      <c r="BD712" s="84"/>
      <c r="BE712" s="84"/>
      <c r="BF712" s="84"/>
      <c r="BG712" s="84"/>
      <c r="BH712" s="84"/>
      <c r="BI712" s="84"/>
      <c r="BJ712" s="84"/>
      <c r="BK712" s="84"/>
      <c r="BL712" s="84"/>
      <c r="BM712" s="84"/>
      <c r="BN712" s="84"/>
      <c r="BO712" s="84"/>
      <c r="BP712" s="84"/>
      <c r="BQ712" s="84"/>
      <c r="BR712" s="84"/>
      <c r="BS712" s="84"/>
      <c r="BT712" s="84"/>
      <c r="BU712" s="84"/>
      <c r="BV712" s="84"/>
      <c r="BW712" s="84"/>
      <c r="BX712" s="84"/>
      <c r="BY712" s="84"/>
      <c r="BZ712" s="84"/>
      <c r="CA712" s="84"/>
      <c r="CB712" s="84"/>
      <c r="CC712" s="84"/>
      <c r="CD712" s="84"/>
      <c r="CE712" s="84"/>
      <c r="CF712" s="84"/>
      <c r="CG712" s="84"/>
      <c r="CH712" s="84"/>
      <c r="CI712" s="84"/>
      <c r="CJ712" s="84"/>
      <c r="CK712" s="84"/>
      <c r="CL712" s="84"/>
      <c r="CM712" s="84"/>
      <c r="CN712" s="84"/>
      <c r="CO712" s="84"/>
      <c r="CP712" s="84"/>
      <c r="CQ712" s="84"/>
      <c r="CR712" s="84"/>
      <c r="CS712" s="84"/>
      <c r="CT712" s="84"/>
      <c r="CU712" s="84"/>
      <c r="CV712" s="84"/>
      <c r="CW712" s="84"/>
      <c r="CX712" s="84"/>
      <c r="CY712" s="84"/>
      <c r="CZ712" s="84"/>
      <c r="DA712" s="84"/>
      <c r="DB712" s="84"/>
      <c r="DC712" s="84"/>
      <c r="DD712" s="84"/>
      <c r="DE712" s="84"/>
      <c r="DF712" s="84"/>
      <c r="DG712" s="84"/>
      <c r="DH712" s="84"/>
      <c r="DI712" s="84"/>
      <c r="DJ712" s="84"/>
      <c r="DK712" s="84"/>
      <c r="DL712" s="84"/>
      <c r="DM712" s="84"/>
      <c r="DN712" s="84"/>
      <c r="DO712" s="84"/>
      <c r="DP712" s="84"/>
      <c r="DQ712" s="84"/>
      <c r="DR712" s="84"/>
      <c r="DS712" s="84"/>
    </row>
    <row r="713" spans="1:123" s="75" customFormat="1" x14ac:dyDescent="0.25">
      <c r="A713" s="137"/>
      <c r="B713" s="138" t="s">
        <v>73</v>
      </c>
      <c r="C713" s="160"/>
      <c r="D713" s="159">
        <v>45.6</v>
      </c>
      <c r="E713" s="158">
        <v>45.6</v>
      </c>
      <c r="F713" s="142"/>
      <c r="G713" s="141"/>
      <c r="H713" s="140"/>
      <c r="I713" s="141"/>
      <c r="J713" s="143"/>
      <c r="K713" s="214"/>
      <c r="L713" s="214"/>
      <c r="M713" s="214"/>
      <c r="N713" s="214"/>
      <c r="O713" s="214"/>
      <c r="P713" s="214"/>
      <c r="Q713" s="214"/>
      <c r="R713" s="214"/>
      <c r="S713" s="155"/>
      <c r="T713" s="84"/>
      <c r="U713" s="84"/>
      <c r="V713" s="84"/>
      <c r="W713" s="84"/>
      <c r="X713" s="84"/>
      <c r="Y713" s="84"/>
      <c r="Z713" s="84"/>
      <c r="AA713" s="84"/>
      <c r="AB713" s="84"/>
      <c r="AC713" s="84"/>
      <c r="AD713" s="84"/>
      <c r="AE713" s="84"/>
      <c r="AF713" s="84"/>
      <c r="AG713" s="84"/>
      <c r="AH713" s="84"/>
      <c r="AI713" s="84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84"/>
      <c r="AW713" s="84"/>
      <c r="AX713" s="84"/>
      <c r="AY713" s="84"/>
      <c r="AZ713" s="84"/>
      <c r="BA713" s="84"/>
      <c r="BB713" s="84"/>
      <c r="BC713" s="84"/>
      <c r="BD713" s="84"/>
      <c r="BE713" s="84"/>
      <c r="BF713" s="84"/>
      <c r="BG713" s="84"/>
      <c r="BH713" s="84"/>
      <c r="BI713" s="84"/>
      <c r="BJ713" s="84"/>
      <c r="BK713" s="84"/>
      <c r="BL713" s="84"/>
      <c r="BM713" s="84"/>
      <c r="BN713" s="84"/>
      <c r="BO713" s="84"/>
      <c r="BP713" s="84"/>
      <c r="BQ713" s="84"/>
      <c r="BR713" s="84"/>
      <c r="BS713" s="84"/>
      <c r="BT713" s="84"/>
      <c r="BU713" s="84"/>
      <c r="BV713" s="84"/>
      <c r="BW713" s="84"/>
      <c r="BX713" s="84"/>
      <c r="BY713" s="84"/>
      <c r="BZ713" s="84"/>
      <c r="CA713" s="84"/>
      <c r="CB713" s="84"/>
      <c r="CC713" s="84"/>
      <c r="CD713" s="84"/>
      <c r="CE713" s="84"/>
      <c r="CF713" s="84"/>
      <c r="CG713" s="84"/>
      <c r="CH713" s="84"/>
      <c r="CI713" s="84"/>
      <c r="CJ713" s="84"/>
      <c r="CK713" s="84"/>
      <c r="CL713" s="84"/>
      <c r="CM713" s="84"/>
      <c r="CN713" s="84"/>
      <c r="CO713" s="84"/>
      <c r="CP713" s="84"/>
      <c r="CQ713" s="84"/>
      <c r="CR713" s="84"/>
      <c r="CS713" s="84"/>
      <c r="CT713" s="84"/>
      <c r="CU713" s="84"/>
      <c r="CV713" s="84"/>
      <c r="CW713" s="84"/>
      <c r="CX713" s="84"/>
      <c r="CY713" s="84"/>
      <c r="CZ713" s="84"/>
      <c r="DA713" s="84"/>
      <c r="DB713" s="84"/>
      <c r="DC713" s="84"/>
      <c r="DD713" s="84"/>
      <c r="DE713" s="84"/>
      <c r="DF713" s="84"/>
      <c r="DG713" s="84"/>
      <c r="DH713" s="84"/>
      <c r="DI713" s="84"/>
      <c r="DJ713" s="84"/>
      <c r="DK713" s="84"/>
      <c r="DL713" s="84"/>
      <c r="DM713" s="84"/>
      <c r="DN713" s="84"/>
      <c r="DO713" s="84"/>
      <c r="DP713" s="84"/>
      <c r="DQ713" s="84"/>
      <c r="DR713" s="84"/>
      <c r="DS713" s="84"/>
    </row>
    <row r="714" spans="1:123" s="75" customFormat="1" x14ac:dyDescent="0.25">
      <c r="A714" s="137"/>
      <c r="B714" s="138" t="s">
        <v>56</v>
      </c>
      <c r="C714" s="160"/>
      <c r="D714" s="159">
        <v>69</v>
      </c>
      <c r="E714" s="158">
        <v>69</v>
      </c>
      <c r="F714" s="140"/>
      <c r="G714" s="141"/>
      <c r="H714" s="140"/>
      <c r="I714" s="141"/>
      <c r="J714" s="143"/>
      <c r="K714" s="214"/>
      <c r="L714" s="214"/>
      <c r="M714" s="214"/>
      <c r="N714" s="214"/>
      <c r="O714" s="214"/>
      <c r="P714" s="214"/>
      <c r="Q714" s="214"/>
      <c r="R714" s="214"/>
      <c r="S714" s="155"/>
      <c r="T714" s="84"/>
      <c r="U714" s="84"/>
      <c r="V714" s="84"/>
      <c r="W714" s="84"/>
      <c r="X714" s="84"/>
      <c r="Y714" s="84"/>
      <c r="Z714" s="84"/>
      <c r="AA714" s="84"/>
      <c r="AB714" s="84"/>
      <c r="AC714" s="84"/>
      <c r="AD714" s="84"/>
      <c r="AE714" s="84"/>
      <c r="AF714" s="84"/>
      <c r="AG714" s="84"/>
      <c r="AH714" s="84"/>
      <c r="AI714" s="84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84"/>
      <c r="AW714" s="84"/>
      <c r="AX714" s="84"/>
      <c r="AY714" s="84"/>
      <c r="AZ714" s="84"/>
      <c r="BA714" s="84"/>
      <c r="BB714" s="84"/>
      <c r="BC714" s="84"/>
      <c r="BD714" s="84"/>
      <c r="BE714" s="84"/>
      <c r="BF714" s="84"/>
      <c r="BG714" s="84"/>
      <c r="BH714" s="84"/>
      <c r="BI714" s="84"/>
      <c r="BJ714" s="84"/>
      <c r="BK714" s="84"/>
      <c r="BL714" s="84"/>
      <c r="BM714" s="84"/>
      <c r="BN714" s="84"/>
      <c r="BO714" s="84"/>
      <c r="BP714" s="84"/>
      <c r="BQ714" s="84"/>
      <c r="BR714" s="84"/>
      <c r="BS714" s="84"/>
      <c r="BT714" s="84"/>
      <c r="BU714" s="84"/>
      <c r="BV714" s="84"/>
      <c r="BW714" s="84"/>
      <c r="BX714" s="84"/>
      <c r="BY714" s="84"/>
      <c r="BZ714" s="84"/>
      <c r="CA714" s="84"/>
      <c r="CB714" s="84"/>
      <c r="CC714" s="84"/>
      <c r="CD714" s="84"/>
      <c r="CE714" s="84"/>
      <c r="CF714" s="84"/>
      <c r="CG714" s="84"/>
      <c r="CH714" s="84"/>
      <c r="CI714" s="84"/>
      <c r="CJ714" s="84"/>
      <c r="CK714" s="84"/>
      <c r="CL714" s="84"/>
      <c r="CM714" s="84"/>
      <c r="CN714" s="84"/>
      <c r="CO714" s="84"/>
      <c r="CP714" s="84"/>
      <c r="CQ714" s="84"/>
      <c r="CR714" s="84"/>
      <c r="CS714" s="84"/>
      <c r="CT714" s="84"/>
      <c r="CU714" s="84"/>
      <c r="CV714" s="84"/>
      <c r="CW714" s="84"/>
      <c r="CX714" s="84"/>
      <c r="CY714" s="84"/>
      <c r="CZ714" s="84"/>
      <c r="DA714" s="84"/>
      <c r="DB714" s="84"/>
      <c r="DC714" s="84"/>
      <c r="DD714" s="84"/>
      <c r="DE714" s="84"/>
      <c r="DF714" s="84"/>
      <c r="DG714" s="84"/>
      <c r="DH714" s="84"/>
      <c r="DI714" s="84"/>
      <c r="DJ714" s="84"/>
      <c r="DK714" s="84"/>
      <c r="DL714" s="84"/>
      <c r="DM714" s="84"/>
      <c r="DN714" s="84"/>
      <c r="DO714" s="84"/>
      <c r="DP714" s="84"/>
      <c r="DQ714" s="84"/>
      <c r="DR714" s="84"/>
      <c r="DS714" s="84"/>
    </row>
    <row r="715" spans="1:123" s="75" customFormat="1" x14ac:dyDescent="0.25">
      <c r="A715" s="137"/>
      <c r="B715" s="138" t="s">
        <v>21</v>
      </c>
      <c r="C715" s="160"/>
      <c r="D715" s="158">
        <v>1</v>
      </c>
      <c r="E715" s="158">
        <v>1</v>
      </c>
      <c r="F715" s="141"/>
      <c r="G715" s="141"/>
      <c r="H715" s="141"/>
      <c r="I715" s="141"/>
      <c r="J715" s="143"/>
      <c r="K715" s="214"/>
      <c r="L715" s="214"/>
      <c r="M715" s="214"/>
      <c r="N715" s="214"/>
      <c r="O715" s="214"/>
      <c r="P715" s="214"/>
      <c r="Q715" s="214"/>
      <c r="R715" s="214"/>
      <c r="S715" s="155"/>
      <c r="T715" s="84"/>
      <c r="U715" s="84"/>
      <c r="V715" s="84"/>
      <c r="W715" s="84"/>
      <c r="X715" s="84"/>
      <c r="Y715" s="84"/>
      <c r="Z715" s="84"/>
      <c r="AA715" s="84"/>
      <c r="AB715" s="84"/>
      <c r="AC715" s="84"/>
      <c r="AD715" s="84"/>
      <c r="AE715" s="84"/>
      <c r="AF715" s="84"/>
      <c r="AG715" s="84"/>
      <c r="AH715" s="84"/>
      <c r="AI715" s="84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84"/>
      <c r="AW715" s="84"/>
      <c r="AX715" s="84"/>
      <c r="AY715" s="84"/>
      <c r="AZ715" s="84"/>
      <c r="BA715" s="84"/>
      <c r="BB715" s="84"/>
      <c r="BC715" s="84"/>
      <c r="BD715" s="84"/>
      <c r="BE715" s="84"/>
      <c r="BF715" s="84"/>
      <c r="BG715" s="84"/>
      <c r="BH715" s="84"/>
      <c r="BI715" s="84"/>
      <c r="BJ715" s="84"/>
      <c r="BK715" s="84"/>
      <c r="BL715" s="84"/>
      <c r="BM715" s="84"/>
      <c r="BN715" s="84"/>
      <c r="BO715" s="84"/>
      <c r="BP715" s="84"/>
      <c r="BQ715" s="84"/>
      <c r="BR715" s="84"/>
      <c r="BS715" s="84"/>
      <c r="BT715" s="84"/>
      <c r="BU715" s="84"/>
      <c r="BV715" s="84"/>
      <c r="BW715" s="84"/>
      <c r="BX715" s="84"/>
      <c r="BY715" s="84"/>
      <c r="BZ715" s="84"/>
      <c r="CA715" s="84"/>
      <c r="CB715" s="84"/>
      <c r="CC715" s="84"/>
      <c r="CD715" s="84"/>
      <c r="CE715" s="84"/>
      <c r="CF715" s="84"/>
      <c r="CG715" s="84"/>
      <c r="CH715" s="84"/>
      <c r="CI715" s="84"/>
      <c r="CJ715" s="84"/>
      <c r="CK715" s="84"/>
      <c r="CL715" s="84"/>
      <c r="CM715" s="84"/>
      <c r="CN715" s="84"/>
      <c r="CO715" s="84"/>
      <c r="CP715" s="84"/>
      <c r="CQ715" s="84"/>
      <c r="CR715" s="84"/>
      <c r="CS715" s="84"/>
      <c r="CT715" s="84"/>
      <c r="CU715" s="84"/>
      <c r="CV715" s="84"/>
      <c r="CW715" s="84"/>
      <c r="CX715" s="84"/>
      <c r="CY715" s="84"/>
      <c r="CZ715" s="84"/>
      <c r="DA715" s="84"/>
      <c r="DB715" s="84"/>
      <c r="DC715" s="84"/>
      <c r="DD715" s="84"/>
      <c r="DE715" s="84"/>
      <c r="DF715" s="84"/>
      <c r="DG715" s="84"/>
      <c r="DH715" s="84"/>
      <c r="DI715" s="84"/>
      <c r="DJ715" s="84"/>
      <c r="DK715" s="84"/>
      <c r="DL715" s="84"/>
      <c r="DM715" s="84"/>
      <c r="DN715" s="84"/>
      <c r="DO715" s="84"/>
      <c r="DP715" s="84"/>
      <c r="DQ715" s="84"/>
      <c r="DR715" s="84"/>
      <c r="DS715" s="84"/>
    </row>
    <row r="716" spans="1:123" s="75" customFormat="1" x14ac:dyDescent="0.25">
      <c r="A716" s="137"/>
      <c r="B716" s="138" t="s">
        <v>74</v>
      </c>
      <c r="C716" s="160"/>
      <c r="D716" s="159"/>
      <c r="E716" s="158">
        <v>134</v>
      </c>
      <c r="F716" s="140"/>
      <c r="G716" s="141"/>
      <c r="H716" s="140"/>
      <c r="I716" s="142"/>
      <c r="J716" s="143"/>
      <c r="K716" s="214"/>
      <c r="L716" s="214"/>
      <c r="M716" s="214"/>
      <c r="N716" s="214"/>
      <c r="O716" s="214"/>
      <c r="P716" s="214"/>
      <c r="Q716" s="214"/>
      <c r="R716" s="214"/>
      <c r="S716" s="155"/>
      <c r="T716" s="84"/>
      <c r="U716" s="84"/>
      <c r="V716" s="84"/>
      <c r="W716" s="84"/>
      <c r="X716" s="84"/>
      <c r="Y716" s="84"/>
      <c r="Z716" s="84"/>
      <c r="AA716" s="84"/>
      <c r="AB716" s="84"/>
      <c r="AC716" s="84"/>
      <c r="AD716" s="84"/>
      <c r="AE716" s="84"/>
      <c r="AF716" s="84"/>
      <c r="AG716" s="84"/>
      <c r="AH716" s="84"/>
      <c r="AI716" s="84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84"/>
      <c r="AW716" s="84"/>
      <c r="AX716" s="84"/>
      <c r="AY716" s="84"/>
      <c r="AZ716" s="84"/>
      <c r="BA716" s="84"/>
      <c r="BB716" s="84"/>
      <c r="BC716" s="84"/>
      <c r="BD716" s="84"/>
      <c r="BE716" s="84"/>
      <c r="BF716" s="84"/>
      <c r="BG716" s="84"/>
      <c r="BH716" s="84"/>
      <c r="BI716" s="84"/>
      <c r="BJ716" s="84"/>
      <c r="BK716" s="84"/>
      <c r="BL716" s="84"/>
      <c r="BM716" s="84"/>
      <c r="BN716" s="84"/>
      <c r="BO716" s="84"/>
      <c r="BP716" s="84"/>
      <c r="BQ716" s="84"/>
      <c r="BR716" s="84"/>
      <c r="BS716" s="84"/>
      <c r="BT716" s="84"/>
      <c r="BU716" s="84"/>
      <c r="BV716" s="84"/>
      <c r="BW716" s="84"/>
      <c r="BX716" s="84"/>
      <c r="BY716" s="84"/>
      <c r="BZ716" s="84"/>
      <c r="CA716" s="84"/>
      <c r="CB716" s="84"/>
      <c r="CC716" s="84"/>
      <c r="CD716" s="84"/>
      <c r="CE716" s="84"/>
      <c r="CF716" s="84"/>
      <c r="CG716" s="84"/>
      <c r="CH716" s="84"/>
      <c r="CI716" s="84"/>
      <c r="CJ716" s="84"/>
      <c r="CK716" s="84"/>
      <c r="CL716" s="84"/>
      <c r="CM716" s="84"/>
      <c r="CN716" s="84"/>
      <c r="CO716" s="84"/>
      <c r="CP716" s="84"/>
      <c r="CQ716" s="84"/>
      <c r="CR716" s="84"/>
      <c r="CS716" s="84"/>
      <c r="CT716" s="84"/>
      <c r="CU716" s="84"/>
      <c r="CV716" s="84"/>
      <c r="CW716" s="84"/>
      <c r="CX716" s="84"/>
      <c r="CY716" s="84"/>
      <c r="CZ716" s="84"/>
      <c r="DA716" s="84"/>
      <c r="DB716" s="84"/>
      <c r="DC716" s="84"/>
      <c r="DD716" s="84"/>
      <c r="DE716" s="84"/>
      <c r="DF716" s="84"/>
      <c r="DG716" s="84"/>
      <c r="DH716" s="84"/>
      <c r="DI716" s="84"/>
      <c r="DJ716" s="84"/>
      <c r="DK716" s="84"/>
      <c r="DL716" s="84"/>
      <c r="DM716" s="84"/>
      <c r="DN716" s="84"/>
      <c r="DO716" s="84"/>
      <c r="DP716" s="84"/>
      <c r="DQ716" s="84"/>
      <c r="DR716" s="84"/>
      <c r="DS716" s="84"/>
    </row>
    <row r="717" spans="1:123" s="75" customFormat="1" ht="15" customHeight="1" x14ac:dyDescent="0.25">
      <c r="A717" s="237" t="s">
        <v>49</v>
      </c>
      <c r="B717" s="138"/>
      <c r="C717" s="139">
        <v>180</v>
      </c>
      <c r="D717" s="140"/>
      <c r="E717" s="141"/>
      <c r="F717" s="238">
        <v>0.7</v>
      </c>
      <c r="G717" s="158">
        <v>0.04</v>
      </c>
      <c r="H717" s="159">
        <v>18</v>
      </c>
      <c r="I717" s="239">
        <v>75.2</v>
      </c>
      <c r="J717" s="151" t="s">
        <v>250</v>
      </c>
      <c r="K717" s="214"/>
      <c r="L717" s="214"/>
      <c r="M717" s="214"/>
      <c r="N717" s="214"/>
      <c r="O717" s="214"/>
      <c r="P717" s="214"/>
      <c r="Q717" s="214"/>
      <c r="R717" s="214"/>
      <c r="S717" s="155"/>
      <c r="T717" s="84"/>
      <c r="U717" s="84"/>
      <c r="V717" s="84"/>
      <c r="W717" s="84"/>
      <c r="X717" s="84"/>
      <c r="Y717" s="84"/>
      <c r="Z717" s="84"/>
      <c r="AA717" s="84"/>
      <c r="AB717" s="84"/>
      <c r="AC717" s="84"/>
      <c r="AD717" s="84"/>
      <c r="AE717" s="84"/>
      <c r="AF717" s="84"/>
      <c r="AG717" s="84"/>
      <c r="AH717" s="84"/>
      <c r="AI717" s="84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84"/>
      <c r="AW717" s="84"/>
      <c r="AX717" s="84"/>
      <c r="AY717" s="84"/>
      <c r="AZ717" s="84"/>
      <c r="BA717" s="84"/>
      <c r="BB717" s="84"/>
      <c r="BC717" s="84"/>
      <c r="BD717" s="84"/>
      <c r="BE717" s="84"/>
      <c r="BF717" s="84"/>
      <c r="BG717" s="84"/>
      <c r="BH717" s="84"/>
      <c r="BI717" s="84"/>
      <c r="BJ717" s="84"/>
      <c r="BK717" s="84"/>
      <c r="BL717" s="84"/>
      <c r="BM717" s="84"/>
      <c r="BN717" s="84"/>
      <c r="BO717" s="84"/>
      <c r="BP717" s="84"/>
      <c r="BQ717" s="84"/>
      <c r="BR717" s="84"/>
      <c r="BS717" s="84"/>
      <c r="BT717" s="84"/>
      <c r="BU717" s="84"/>
      <c r="BV717" s="84"/>
      <c r="BW717" s="84"/>
      <c r="BX717" s="84"/>
      <c r="BY717" s="84"/>
      <c r="BZ717" s="84"/>
      <c r="CA717" s="84"/>
      <c r="CB717" s="84"/>
      <c r="CC717" s="84"/>
      <c r="CD717" s="84"/>
      <c r="CE717" s="84"/>
      <c r="CF717" s="84"/>
      <c r="CG717" s="84"/>
      <c r="CH717" s="84"/>
      <c r="CI717" s="84"/>
      <c r="CJ717" s="84"/>
      <c r="CK717" s="84"/>
      <c r="CL717" s="84"/>
      <c r="CM717" s="84"/>
      <c r="CN717" s="84"/>
      <c r="CO717" s="84"/>
      <c r="CP717" s="84"/>
      <c r="CQ717" s="84"/>
      <c r="CR717" s="84"/>
      <c r="CS717" s="84"/>
      <c r="CT717" s="84"/>
      <c r="CU717" s="84"/>
      <c r="CV717" s="84"/>
      <c r="CW717" s="84"/>
      <c r="CX717" s="84"/>
      <c r="CY717" s="84"/>
      <c r="CZ717" s="84"/>
      <c r="DA717" s="84"/>
      <c r="DB717" s="84"/>
      <c r="DC717" s="84"/>
      <c r="DD717" s="84"/>
      <c r="DE717" s="84"/>
      <c r="DF717" s="84"/>
      <c r="DG717" s="84"/>
      <c r="DH717" s="84"/>
      <c r="DI717" s="84"/>
      <c r="DJ717" s="84"/>
      <c r="DK717" s="84"/>
      <c r="DL717" s="84"/>
      <c r="DM717" s="84"/>
      <c r="DN717" s="84"/>
      <c r="DO717" s="84"/>
      <c r="DP717" s="84"/>
      <c r="DQ717" s="84"/>
      <c r="DR717" s="84"/>
      <c r="DS717" s="84"/>
    </row>
    <row r="718" spans="1:123" s="75" customFormat="1" x14ac:dyDescent="0.25">
      <c r="A718" s="237"/>
      <c r="B718" s="138" t="s">
        <v>349</v>
      </c>
      <c r="C718" s="139"/>
      <c r="D718" s="140">
        <v>18.36</v>
      </c>
      <c r="E718" s="141">
        <v>18</v>
      </c>
      <c r="F718" s="238"/>
      <c r="G718" s="139"/>
      <c r="H718" s="163"/>
      <c r="I718" s="239"/>
      <c r="J718" s="151"/>
      <c r="K718" s="214"/>
      <c r="L718" s="214"/>
      <c r="M718" s="214"/>
      <c r="N718" s="214"/>
      <c r="O718" s="214"/>
      <c r="P718" s="214"/>
      <c r="Q718" s="214"/>
      <c r="R718" s="214"/>
      <c r="S718" s="155"/>
      <c r="T718" s="84"/>
      <c r="U718" s="84"/>
      <c r="V718" s="84"/>
      <c r="W718" s="84"/>
      <c r="X718" s="84"/>
      <c r="Y718" s="84"/>
      <c r="Z718" s="84"/>
      <c r="AA718" s="84"/>
      <c r="AB718" s="84"/>
      <c r="AC718" s="84"/>
      <c r="AD718" s="84"/>
      <c r="AE718" s="84"/>
      <c r="AF718" s="84"/>
      <c r="AG718" s="84"/>
      <c r="AH718" s="84"/>
      <c r="AI718" s="84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84"/>
      <c r="AW718" s="84"/>
      <c r="AX718" s="84"/>
      <c r="AY718" s="84"/>
      <c r="AZ718" s="84"/>
      <c r="BA718" s="84"/>
      <c r="BB718" s="84"/>
      <c r="BC718" s="84"/>
      <c r="BD718" s="84"/>
      <c r="BE718" s="84"/>
      <c r="BF718" s="84"/>
      <c r="BG718" s="84"/>
      <c r="BH718" s="84"/>
      <c r="BI718" s="84"/>
      <c r="BJ718" s="84"/>
      <c r="BK718" s="84"/>
      <c r="BL718" s="84"/>
      <c r="BM718" s="84"/>
      <c r="BN718" s="84"/>
      <c r="BO718" s="84"/>
      <c r="BP718" s="84"/>
      <c r="BQ718" s="84"/>
      <c r="BR718" s="84"/>
      <c r="BS718" s="84"/>
      <c r="BT718" s="84"/>
      <c r="BU718" s="84"/>
      <c r="BV718" s="84"/>
      <c r="BW718" s="84"/>
      <c r="BX718" s="84"/>
      <c r="BY718" s="84"/>
      <c r="BZ718" s="84"/>
      <c r="CA718" s="84"/>
      <c r="CB718" s="84"/>
      <c r="CC718" s="84"/>
      <c r="CD718" s="84"/>
      <c r="CE718" s="84"/>
      <c r="CF718" s="84"/>
      <c r="CG718" s="84"/>
      <c r="CH718" s="84"/>
      <c r="CI718" s="84"/>
      <c r="CJ718" s="84"/>
      <c r="CK718" s="84"/>
      <c r="CL718" s="84"/>
      <c r="CM718" s="84"/>
      <c r="CN718" s="84"/>
      <c r="CO718" s="84"/>
      <c r="CP718" s="84"/>
      <c r="CQ718" s="84"/>
      <c r="CR718" s="84"/>
      <c r="CS718" s="84"/>
      <c r="CT718" s="84"/>
      <c r="CU718" s="84"/>
      <c r="CV718" s="84"/>
      <c r="CW718" s="84"/>
      <c r="CX718" s="84"/>
      <c r="CY718" s="84"/>
      <c r="CZ718" s="84"/>
      <c r="DA718" s="84"/>
      <c r="DB718" s="84"/>
      <c r="DC718" s="84"/>
      <c r="DD718" s="84"/>
      <c r="DE718" s="84"/>
      <c r="DF718" s="84"/>
      <c r="DG718" s="84"/>
      <c r="DH718" s="84"/>
      <c r="DI718" s="84"/>
      <c r="DJ718" s="84"/>
      <c r="DK718" s="84"/>
      <c r="DL718" s="84"/>
      <c r="DM718" s="84"/>
      <c r="DN718" s="84"/>
      <c r="DO718" s="84"/>
      <c r="DP718" s="84"/>
      <c r="DQ718" s="84"/>
      <c r="DR718" s="84"/>
      <c r="DS718" s="84"/>
    </row>
    <row r="719" spans="1:123" s="75" customFormat="1" x14ac:dyDescent="0.25">
      <c r="A719" s="237"/>
      <c r="B719" s="138" t="s">
        <v>56</v>
      </c>
      <c r="C719" s="139"/>
      <c r="D719" s="140">
        <v>182</v>
      </c>
      <c r="E719" s="141">
        <v>182</v>
      </c>
      <c r="F719" s="238"/>
      <c r="G719" s="139"/>
      <c r="H719" s="163"/>
      <c r="I719" s="239"/>
      <c r="J719" s="151"/>
      <c r="K719" s="214"/>
      <c r="L719" s="214"/>
      <c r="M719" s="214"/>
      <c r="N719" s="214"/>
      <c r="O719" s="214"/>
      <c r="P719" s="214"/>
      <c r="Q719" s="214"/>
      <c r="R719" s="214"/>
      <c r="S719" s="155"/>
      <c r="T719" s="84"/>
      <c r="U719" s="84"/>
      <c r="V719" s="84"/>
      <c r="W719" s="84"/>
      <c r="X719" s="84"/>
      <c r="Y719" s="84"/>
      <c r="Z719" s="84"/>
      <c r="AA719" s="84"/>
      <c r="AB719" s="84"/>
      <c r="AC719" s="84"/>
      <c r="AD719" s="84"/>
      <c r="AE719" s="84"/>
      <c r="AF719" s="84"/>
      <c r="AG719" s="84"/>
      <c r="AH719" s="84"/>
      <c r="AI719" s="84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84"/>
      <c r="AW719" s="84"/>
      <c r="AX719" s="84"/>
      <c r="AY719" s="84"/>
      <c r="AZ719" s="84"/>
      <c r="BA719" s="84"/>
      <c r="BB719" s="84"/>
      <c r="BC719" s="84"/>
      <c r="BD719" s="84"/>
      <c r="BE719" s="84"/>
      <c r="BF719" s="84"/>
      <c r="BG719" s="84"/>
      <c r="BH719" s="84"/>
      <c r="BI719" s="84"/>
      <c r="BJ719" s="84"/>
      <c r="BK719" s="84"/>
      <c r="BL719" s="84"/>
      <c r="BM719" s="84"/>
      <c r="BN719" s="84"/>
      <c r="BO719" s="84"/>
      <c r="BP719" s="84"/>
      <c r="BQ719" s="84"/>
      <c r="BR719" s="84"/>
      <c r="BS719" s="84"/>
      <c r="BT719" s="84"/>
      <c r="BU719" s="84"/>
      <c r="BV719" s="84"/>
      <c r="BW719" s="84"/>
      <c r="BX719" s="84"/>
      <c r="BY719" s="84"/>
      <c r="BZ719" s="84"/>
      <c r="CA719" s="84"/>
      <c r="CB719" s="84"/>
      <c r="CC719" s="84"/>
      <c r="CD719" s="84"/>
      <c r="CE719" s="84"/>
      <c r="CF719" s="84"/>
      <c r="CG719" s="84"/>
      <c r="CH719" s="84"/>
      <c r="CI719" s="84"/>
      <c r="CJ719" s="84"/>
      <c r="CK719" s="84"/>
      <c r="CL719" s="84"/>
      <c r="CM719" s="84"/>
      <c r="CN719" s="84"/>
      <c r="CO719" s="84"/>
      <c r="CP719" s="84"/>
      <c r="CQ719" s="84"/>
      <c r="CR719" s="84"/>
      <c r="CS719" s="84"/>
      <c r="CT719" s="84"/>
      <c r="CU719" s="84"/>
      <c r="CV719" s="84"/>
      <c r="CW719" s="84"/>
      <c r="CX719" s="84"/>
      <c r="CY719" s="84"/>
      <c r="CZ719" s="84"/>
      <c r="DA719" s="84"/>
      <c r="DB719" s="84"/>
      <c r="DC719" s="84"/>
      <c r="DD719" s="84"/>
      <c r="DE719" s="84"/>
      <c r="DF719" s="84"/>
      <c r="DG719" s="84"/>
      <c r="DH719" s="84"/>
      <c r="DI719" s="84"/>
      <c r="DJ719" s="84"/>
      <c r="DK719" s="84"/>
      <c r="DL719" s="84"/>
      <c r="DM719" s="84"/>
      <c r="DN719" s="84"/>
      <c r="DO719" s="84"/>
      <c r="DP719" s="84"/>
      <c r="DQ719" s="84"/>
      <c r="DR719" s="84"/>
      <c r="DS719" s="84"/>
    </row>
    <row r="720" spans="1:123" s="75" customFormat="1" x14ac:dyDescent="0.25">
      <c r="A720" s="237"/>
      <c r="B720" s="138" t="s">
        <v>20</v>
      </c>
      <c r="C720" s="139"/>
      <c r="D720" s="140">
        <v>5</v>
      </c>
      <c r="E720" s="141">
        <v>5</v>
      </c>
      <c r="F720" s="238"/>
      <c r="G720" s="139"/>
      <c r="H720" s="163"/>
      <c r="I720" s="239"/>
      <c r="J720" s="151"/>
      <c r="K720" s="214"/>
      <c r="L720" s="214"/>
      <c r="M720" s="214"/>
      <c r="N720" s="214"/>
      <c r="O720" s="214"/>
      <c r="P720" s="214"/>
      <c r="Q720" s="214"/>
      <c r="R720" s="214"/>
      <c r="S720" s="155"/>
      <c r="T720" s="84"/>
      <c r="U720" s="84"/>
      <c r="V720" s="84"/>
      <c r="W720" s="84"/>
      <c r="X720" s="84"/>
      <c r="Y720" s="84"/>
      <c r="Z720" s="84"/>
      <c r="AA720" s="84"/>
      <c r="AB720" s="84"/>
      <c r="AC720" s="84"/>
      <c r="AD720" s="84"/>
      <c r="AE720" s="84"/>
      <c r="AF720" s="84"/>
      <c r="AG720" s="84"/>
      <c r="AH720" s="84"/>
      <c r="AI720" s="84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84"/>
      <c r="AW720" s="84"/>
      <c r="AX720" s="84"/>
      <c r="AY720" s="84"/>
      <c r="AZ720" s="84"/>
      <c r="BA720" s="84"/>
      <c r="BB720" s="84"/>
      <c r="BC720" s="84"/>
      <c r="BD720" s="84"/>
      <c r="BE720" s="84"/>
      <c r="BF720" s="84"/>
      <c r="BG720" s="84"/>
      <c r="BH720" s="84"/>
      <c r="BI720" s="84"/>
      <c r="BJ720" s="84"/>
      <c r="BK720" s="84"/>
      <c r="BL720" s="84"/>
      <c r="BM720" s="84"/>
      <c r="BN720" s="84"/>
      <c r="BO720" s="84"/>
      <c r="BP720" s="84"/>
      <c r="BQ720" s="84"/>
      <c r="BR720" s="84"/>
      <c r="BS720" s="84"/>
      <c r="BT720" s="84"/>
      <c r="BU720" s="84"/>
      <c r="BV720" s="84"/>
      <c r="BW720" s="84"/>
      <c r="BX720" s="84"/>
      <c r="BY720" s="84"/>
      <c r="BZ720" s="84"/>
      <c r="CA720" s="84"/>
      <c r="CB720" s="84"/>
      <c r="CC720" s="84"/>
      <c r="CD720" s="84"/>
      <c r="CE720" s="84"/>
      <c r="CF720" s="84"/>
      <c r="CG720" s="84"/>
      <c r="CH720" s="84"/>
      <c r="CI720" s="84"/>
      <c r="CJ720" s="84"/>
      <c r="CK720" s="84"/>
      <c r="CL720" s="84"/>
      <c r="CM720" s="84"/>
      <c r="CN720" s="84"/>
      <c r="CO720" s="84"/>
      <c r="CP720" s="84"/>
      <c r="CQ720" s="84"/>
      <c r="CR720" s="84"/>
      <c r="CS720" s="84"/>
      <c r="CT720" s="84"/>
      <c r="CU720" s="84"/>
      <c r="CV720" s="84"/>
      <c r="CW720" s="84"/>
      <c r="CX720" s="84"/>
      <c r="CY720" s="84"/>
      <c r="CZ720" s="84"/>
      <c r="DA720" s="84"/>
      <c r="DB720" s="84"/>
      <c r="DC720" s="84"/>
      <c r="DD720" s="84"/>
      <c r="DE720" s="84"/>
      <c r="DF720" s="84"/>
      <c r="DG720" s="84"/>
      <c r="DH720" s="84"/>
      <c r="DI720" s="84"/>
      <c r="DJ720" s="84"/>
      <c r="DK720" s="84"/>
      <c r="DL720" s="84"/>
      <c r="DM720" s="84"/>
      <c r="DN720" s="84"/>
      <c r="DO720" s="84"/>
      <c r="DP720" s="84"/>
      <c r="DQ720" s="84"/>
      <c r="DR720" s="84"/>
      <c r="DS720" s="84"/>
    </row>
    <row r="721" spans="1:185" ht="15.75" thickBot="1" x14ac:dyDescent="0.3">
      <c r="A721" s="240" t="s">
        <v>50</v>
      </c>
      <c r="B721" s="241"/>
      <c r="C721" s="242">
        <v>37.5</v>
      </c>
      <c r="D721" s="243">
        <v>37.5</v>
      </c>
      <c r="E721" s="243">
        <v>37.5</v>
      </c>
      <c r="F721" s="242">
        <v>1.8</v>
      </c>
      <c r="G721" s="242">
        <v>0.4</v>
      </c>
      <c r="H721" s="242">
        <v>18</v>
      </c>
      <c r="I721" s="242">
        <v>82.5</v>
      </c>
      <c r="J721" s="244"/>
    </row>
    <row r="722" spans="1:185" ht="15.75" thickBot="1" x14ac:dyDescent="0.3">
      <c r="A722" s="223" t="s">
        <v>29</v>
      </c>
      <c r="B722" s="224"/>
      <c r="C722" s="225">
        <v>632.5</v>
      </c>
      <c r="D722" s="245"/>
      <c r="E722" s="207"/>
      <c r="F722" s="207">
        <v>19.399999999999999</v>
      </c>
      <c r="G722" s="207">
        <v>20.589999999999996</v>
      </c>
      <c r="H722" s="207">
        <v>95.65</v>
      </c>
      <c r="I722" s="207">
        <v>644.5</v>
      </c>
      <c r="J722" s="209"/>
    </row>
    <row r="723" spans="1:185" x14ac:dyDescent="0.25">
      <c r="A723" s="229"/>
      <c r="B723" s="230" t="s">
        <v>51</v>
      </c>
      <c r="C723" s="231"/>
      <c r="D723" s="232"/>
      <c r="E723" s="193"/>
      <c r="F723" s="192"/>
      <c r="G723" s="193"/>
      <c r="H723" s="232"/>
      <c r="I723" s="192"/>
      <c r="J723" s="143"/>
    </row>
    <row r="724" spans="1:185" ht="26.25" x14ac:dyDescent="0.25">
      <c r="A724" s="213" t="s">
        <v>280</v>
      </c>
      <c r="B724" s="214"/>
      <c r="C724" s="215">
        <v>50</v>
      </c>
      <c r="D724" s="222"/>
      <c r="E724" s="215"/>
      <c r="F724" s="219">
        <v>2.5</v>
      </c>
      <c r="G724" s="219">
        <v>4</v>
      </c>
      <c r="H724" s="219">
        <v>24</v>
      </c>
      <c r="I724" s="220">
        <v>142</v>
      </c>
      <c r="J724" s="277" t="s">
        <v>281</v>
      </c>
      <c r="FQ724" s="65"/>
      <c r="FR724" s="65"/>
      <c r="FS724" s="65"/>
      <c r="FT724" s="65"/>
      <c r="FU724" s="65"/>
      <c r="FV724" s="65"/>
      <c r="FW724" s="65"/>
      <c r="FX724" s="65"/>
      <c r="FY724" s="65"/>
      <c r="FZ724" s="65"/>
      <c r="GA724" s="65"/>
      <c r="GB724" s="65"/>
      <c r="GC724" s="65"/>
    </row>
    <row r="725" spans="1:185" x14ac:dyDescent="0.25">
      <c r="A725" s="213"/>
      <c r="B725" s="214" t="s">
        <v>282</v>
      </c>
      <c r="C725" s="215"/>
      <c r="D725" s="222">
        <v>35</v>
      </c>
      <c r="E725" s="215">
        <v>35</v>
      </c>
      <c r="F725" s="219"/>
      <c r="G725" s="219"/>
      <c r="H725" s="219"/>
      <c r="I725" s="220"/>
      <c r="J725" s="277"/>
      <c r="FQ725" s="65"/>
      <c r="FR725" s="65"/>
      <c r="FS725" s="65"/>
      <c r="FT725" s="65"/>
      <c r="FU725" s="65"/>
      <c r="FV725" s="65"/>
      <c r="FW725" s="65"/>
      <c r="FX725" s="65"/>
      <c r="FY725" s="65"/>
      <c r="FZ725" s="65"/>
      <c r="GA725" s="65"/>
      <c r="GB725" s="65"/>
      <c r="GC725" s="65"/>
    </row>
    <row r="726" spans="1:185" x14ac:dyDescent="0.25">
      <c r="A726" s="213"/>
      <c r="B726" s="214" t="s">
        <v>57</v>
      </c>
      <c r="C726" s="215"/>
      <c r="D726" s="222">
        <v>0.25</v>
      </c>
      <c r="E726" s="215">
        <v>0.25</v>
      </c>
      <c r="F726" s="219"/>
      <c r="G726" s="219"/>
      <c r="H726" s="219"/>
      <c r="I726" s="220"/>
      <c r="J726" s="277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</row>
    <row r="727" spans="1:185" x14ac:dyDescent="0.25">
      <c r="A727" s="213"/>
      <c r="B727" s="214" t="s">
        <v>43</v>
      </c>
      <c r="C727" s="215"/>
      <c r="D727" s="222">
        <v>0.5</v>
      </c>
      <c r="E727" s="215">
        <v>0.5</v>
      </c>
      <c r="F727" s="219"/>
      <c r="G727" s="219"/>
      <c r="H727" s="219"/>
      <c r="I727" s="220"/>
      <c r="J727" s="277"/>
      <c r="FQ727" s="65"/>
      <c r="FR727" s="65"/>
      <c r="FS727" s="65"/>
      <c r="FT727" s="65"/>
      <c r="FU727" s="65"/>
      <c r="FV727" s="65"/>
      <c r="FW727" s="65"/>
      <c r="FX727" s="65"/>
      <c r="FY727" s="65"/>
      <c r="FZ727" s="65"/>
      <c r="GA727" s="65"/>
      <c r="GB727" s="65"/>
      <c r="GC727" s="65"/>
    </row>
    <row r="728" spans="1:185" x14ac:dyDescent="0.25">
      <c r="A728" s="213"/>
      <c r="B728" s="214" t="s">
        <v>20</v>
      </c>
      <c r="C728" s="215"/>
      <c r="D728" s="222">
        <v>3</v>
      </c>
      <c r="E728" s="215">
        <v>3</v>
      </c>
      <c r="F728" s="219"/>
      <c r="G728" s="219"/>
      <c r="H728" s="219"/>
      <c r="I728" s="220"/>
      <c r="J728" s="277"/>
      <c r="FQ728" s="65"/>
      <c r="FR728" s="65"/>
      <c r="FS728" s="65"/>
      <c r="FT728" s="65"/>
      <c r="FU728" s="65"/>
      <c r="FV728" s="65"/>
      <c r="FW728" s="65"/>
      <c r="FX728" s="65"/>
      <c r="FY728" s="65"/>
      <c r="FZ728" s="65"/>
      <c r="GA728" s="65"/>
      <c r="GB728" s="65"/>
      <c r="GC728" s="65"/>
    </row>
    <row r="729" spans="1:185" x14ac:dyDescent="0.25">
      <c r="A729" s="213"/>
      <c r="B729" s="214" t="s">
        <v>22</v>
      </c>
      <c r="C729" s="215"/>
      <c r="D729" s="222">
        <v>3</v>
      </c>
      <c r="E729" s="215">
        <v>3</v>
      </c>
      <c r="F729" s="219"/>
      <c r="G729" s="219"/>
      <c r="H729" s="219"/>
      <c r="I729" s="220"/>
      <c r="J729" s="277"/>
      <c r="FQ729" s="65"/>
      <c r="FR729" s="65"/>
      <c r="FS729" s="65"/>
      <c r="FT729" s="65"/>
      <c r="FU729" s="65"/>
      <c r="FV729" s="65"/>
      <c r="FW729" s="65"/>
      <c r="FX729" s="65"/>
      <c r="FY729" s="65"/>
      <c r="FZ729" s="65"/>
      <c r="GA729" s="65"/>
      <c r="GB729" s="65"/>
      <c r="GC729" s="65"/>
    </row>
    <row r="730" spans="1:185" x14ac:dyDescent="0.25">
      <c r="A730" s="213"/>
      <c r="B730" s="214" t="s">
        <v>279</v>
      </c>
      <c r="C730" s="215"/>
      <c r="D730" s="222">
        <v>1.08</v>
      </c>
      <c r="E730" s="215">
        <v>1.08</v>
      </c>
      <c r="F730" s="219"/>
      <c r="G730" s="219"/>
      <c r="H730" s="219"/>
      <c r="I730" s="220"/>
      <c r="J730" s="277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</row>
    <row r="731" spans="1:185" x14ac:dyDescent="0.25">
      <c r="A731" s="213"/>
      <c r="B731" s="214" t="s">
        <v>18</v>
      </c>
      <c r="C731" s="215"/>
      <c r="D731" s="222">
        <v>3</v>
      </c>
      <c r="E731" s="215">
        <v>3</v>
      </c>
      <c r="F731" s="219"/>
      <c r="G731" s="219"/>
      <c r="H731" s="219"/>
      <c r="I731" s="220"/>
      <c r="J731" s="277"/>
      <c r="FQ731" s="65"/>
      <c r="FR731" s="65"/>
      <c r="FS731" s="65"/>
      <c r="FT731" s="65"/>
      <c r="FU731" s="65"/>
      <c r="FV731" s="65"/>
      <c r="FW731" s="65"/>
      <c r="FX731" s="65"/>
      <c r="FY731" s="65"/>
      <c r="FZ731" s="65"/>
      <c r="GA731" s="65"/>
      <c r="GB731" s="65"/>
      <c r="GC731" s="65"/>
    </row>
    <row r="732" spans="1:185" x14ac:dyDescent="0.25">
      <c r="A732" s="137"/>
      <c r="B732" s="138" t="s">
        <v>19</v>
      </c>
      <c r="C732" s="139"/>
      <c r="D732" s="142">
        <v>14</v>
      </c>
      <c r="E732" s="141">
        <v>14</v>
      </c>
      <c r="F732" s="141"/>
      <c r="G732" s="140"/>
      <c r="H732" s="141"/>
      <c r="I732" s="140"/>
      <c r="J732" s="143"/>
      <c r="FQ732" s="65"/>
      <c r="FR732" s="65"/>
      <c r="FS732" s="65"/>
      <c r="FT732" s="65"/>
      <c r="FU732" s="65"/>
      <c r="FV732" s="65"/>
      <c r="FW732" s="65"/>
      <c r="FX732" s="65"/>
      <c r="FY732" s="65"/>
      <c r="FZ732" s="65"/>
      <c r="GA732" s="65"/>
      <c r="GB732" s="65"/>
      <c r="GC732" s="65"/>
    </row>
    <row r="733" spans="1:185" x14ac:dyDescent="0.25">
      <c r="A733" s="137"/>
      <c r="B733" s="138" t="s">
        <v>45</v>
      </c>
      <c r="C733" s="139"/>
      <c r="D733" s="142"/>
      <c r="E733" s="141">
        <v>58</v>
      </c>
      <c r="F733" s="141"/>
      <c r="G733" s="140"/>
      <c r="H733" s="141"/>
      <c r="I733" s="140"/>
      <c r="J733" s="143"/>
      <c r="FQ733" s="65"/>
      <c r="FR733" s="65"/>
      <c r="FS733" s="65"/>
      <c r="FT733" s="65"/>
      <c r="FU733" s="65"/>
      <c r="FV733" s="65"/>
      <c r="FW733" s="65"/>
      <c r="FX733" s="65"/>
      <c r="FY733" s="65"/>
      <c r="FZ733" s="65"/>
      <c r="GA733" s="65"/>
      <c r="GB733" s="65"/>
      <c r="GC733" s="65"/>
    </row>
    <row r="734" spans="1:185" x14ac:dyDescent="0.25">
      <c r="A734" s="137"/>
      <c r="B734" s="138" t="s">
        <v>38</v>
      </c>
      <c r="C734" s="139"/>
      <c r="D734" s="142">
        <v>0.16</v>
      </c>
      <c r="E734" s="141">
        <v>0.16</v>
      </c>
      <c r="F734" s="141"/>
      <c r="G734" s="140"/>
      <c r="H734" s="141"/>
      <c r="I734" s="140"/>
      <c r="J734" s="143"/>
      <c r="FQ734" s="65"/>
      <c r="FR734" s="65"/>
      <c r="FS734" s="65"/>
      <c r="FT734" s="65"/>
      <c r="FU734" s="65"/>
      <c r="FV734" s="65"/>
      <c r="FW734" s="65"/>
      <c r="FX734" s="65"/>
      <c r="FY734" s="65"/>
      <c r="FZ734" s="65"/>
      <c r="GA734" s="65"/>
      <c r="GB734" s="65"/>
      <c r="GC734" s="65"/>
    </row>
    <row r="735" spans="1:185" x14ac:dyDescent="0.25">
      <c r="A735" s="137" t="s">
        <v>90</v>
      </c>
      <c r="B735" s="138"/>
      <c r="C735" s="139">
        <v>120</v>
      </c>
      <c r="D735" s="163"/>
      <c r="E735" s="246"/>
      <c r="F735" s="163">
        <v>3.77</v>
      </c>
      <c r="G735" s="139">
        <v>3</v>
      </c>
      <c r="H735" s="163">
        <v>5</v>
      </c>
      <c r="I735" s="139">
        <v>62.1</v>
      </c>
      <c r="J735" s="143" t="s">
        <v>171</v>
      </c>
    </row>
    <row r="736" spans="1:185" x14ac:dyDescent="0.25">
      <c r="A736" s="137"/>
      <c r="B736" s="138" t="s">
        <v>91</v>
      </c>
      <c r="C736" s="139"/>
      <c r="D736" s="141">
        <v>123.6</v>
      </c>
      <c r="E736" s="141">
        <v>120</v>
      </c>
      <c r="F736" s="141"/>
      <c r="G736" s="141"/>
      <c r="H736" s="141"/>
      <c r="I736" s="141"/>
      <c r="J736" s="143"/>
    </row>
    <row r="737" spans="1:172" s="64" customFormat="1" x14ac:dyDescent="0.25">
      <c r="A737" s="137" t="s">
        <v>407</v>
      </c>
      <c r="B737" s="138"/>
      <c r="C737" s="139">
        <v>48</v>
      </c>
      <c r="D737" s="140"/>
      <c r="E737" s="141"/>
      <c r="F737" s="142">
        <v>5.0999999999999996</v>
      </c>
      <c r="G737" s="141">
        <v>4.5999999999999996</v>
      </c>
      <c r="H737" s="140">
        <v>0.3</v>
      </c>
      <c r="I737" s="142">
        <v>63</v>
      </c>
      <c r="J737" s="143" t="s">
        <v>418</v>
      </c>
      <c r="K737" s="155"/>
      <c r="L737" s="214"/>
      <c r="M737" s="214"/>
      <c r="N737" s="214"/>
      <c r="O737" s="214"/>
      <c r="P737" s="214"/>
      <c r="Q737" s="214"/>
      <c r="R737" s="155"/>
      <c r="S737" s="15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  <c r="DO737" s="65"/>
      <c r="DP737" s="65"/>
      <c r="DQ737" s="65"/>
      <c r="DR737" s="65"/>
      <c r="DS737" s="65"/>
    </row>
    <row r="738" spans="1:172" s="64" customFormat="1" x14ac:dyDescent="0.25">
      <c r="A738" s="137"/>
      <c r="B738" s="138" t="s">
        <v>55</v>
      </c>
      <c r="C738" s="139"/>
      <c r="D738" s="140">
        <v>48</v>
      </c>
      <c r="E738" s="141">
        <v>48</v>
      </c>
      <c r="F738" s="142"/>
      <c r="G738" s="141"/>
      <c r="H738" s="140"/>
      <c r="I738" s="142"/>
      <c r="J738" s="143"/>
      <c r="K738" s="155"/>
      <c r="L738" s="214"/>
      <c r="M738" s="214"/>
      <c r="N738" s="214"/>
      <c r="O738" s="214"/>
      <c r="P738" s="214"/>
      <c r="Q738" s="214"/>
      <c r="R738" s="155"/>
      <c r="S738" s="155"/>
      <c r="T738" s="65"/>
      <c r="U738" s="65"/>
      <c r="V738" s="65"/>
      <c r="W738" s="65"/>
      <c r="X738" s="65"/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65"/>
      <c r="AS738" s="65"/>
      <c r="AT738" s="65"/>
      <c r="AU738" s="65"/>
      <c r="AV738" s="65"/>
      <c r="AW738" s="65"/>
      <c r="AX738" s="65"/>
      <c r="AY738" s="65"/>
      <c r="AZ738" s="65"/>
      <c r="BA738" s="65"/>
      <c r="BB738" s="65"/>
      <c r="BC738" s="65"/>
      <c r="BD738" s="65"/>
      <c r="BE738" s="65"/>
      <c r="BF738" s="65"/>
      <c r="BG738" s="65"/>
      <c r="BH738" s="65"/>
      <c r="BI738" s="65"/>
      <c r="BJ738" s="65"/>
      <c r="BK738" s="65"/>
      <c r="BL738" s="65"/>
      <c r="BM738" s="65"/>
      <c r="BN738" s="65"/>
      <c r="BO738" s="65"/>
      <c r="BP738" s="65"/>
      <c r="BQ738" s="65"/>
      <c r="BR738" s="65"/>
      <c r="BS738" s="65"/>
      <c r="BT738" s="65"/>
      <c r="BU738" s="65"/>
      <c r="BV738" s="65"/>
      <c r="BW738" s="65"/>
      <c r="BX738" s="65"/>
      <c r="BY738" s="65"/>
      <c r="BZ738" s="65"/>
      <c r="CA738" s="65"/>
      <c r="CB738" s="65"/>
      <c r="CC738" s="65"/>
      <c r="CD738" s="65"/>
      <c r="CE738" s="65"/>
      <c r="CF738" s="65"/>
      <c r="CG738" s="65"/>
      <c r="CH738" s="65"/>
      <c r="CI738" s="65"/>
      <c r="CJ738" s="65"/>
      <c r="CK738" s="65"/>
      <c r="CL738" s="65"/>
      <c r="CM738" s="65"/>
      <c r="CN738" s="65"/>
      <c r="CO738" s="65"/>
      <c r="CP738" s="65"/>
      <c r="CQ738" s="65"/>
      <c r="CR738" s="65"/>
      <c r="CS738" s="65"/>
      <c r="CT738" s="65"/>
      <c r="CU738" s="65"/>
      <c r="CV738" s="65"/>
      <c r="CW738" s="65"/>
      <c r="CX738" s="65"/>
      <c r="CY738" s="65"/>
      <c r="CZ738" s="65"/>
      <c r="DA738" s="65"/>
      <c r="DB738" s="65"/>
      <c r="DC738" s="65"/>
      <c r="DD738" s="65"/>
      <c r="DE738" s="65"/>
      <c r="DF738" s="65"/>
      <c r="DG738" s="65"/>
      <c r="DH738" s="65"/>
      <c r="DI738" s="65"/>
      <c r="DJ738" s="65"/>
      <c r="DK738" s="65"/>
      <c r="DL738" s="65"/>
      <c r="DM738" s="65"/>
      <c r="DN738" s="65"/>
      <c r="DO738" s="65"/>
      <c r="DP738" s="65"/>
      <c r="DQ738" s="65"/>
      <c r="DR738" s="65"/>
      <c r="DS738" s="65"/>
    </row>
    <row r="739" spans="1:172" s="75" customFormat="1" x14ac:dyDescent="0.25">
      <c r="A739" s="137" t="s">
        <v>112</v>
      </c>
      <c r="B739" s="138"/>
      <c r="C739" s="139">
        <v>100</v>
      </c>
      <c r="D739" s="140"/>
      <c r="E739" s="141"/>
      <c r="F739" s="140">
        <v>3.6</v>
      </c>
      <c r="G739" s="141">
        <v>3</v>
      </c>
      <c r="H739" s="140">
        <v>23</v>
      </c>
      <c r="I739" s="142">
        <v>136</v>
      </c>
      <c r="J739" s="143" t="s">
        <v>239</v>
      </c>
      <c r="K739" s="140"/>
      <c r="L739" s="140"/>
      <c r="M739" s="140"/>
      <c r="N739" s="214"/>
      <c r="O739" s="214"/>
      <c r="P739" s="214"/>
      <c r="Q739" s="214"/>
      <c r="R739" s="214"/>
      <c r="S739" s="155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  <c r="AE739" s="84"/>
      <c r="AF739" s="84"/>
      <c r="AG739" s="84"/>
      <c r="AH739" s="84"/>
      <c r="AI739" s="84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84"/>
      <c r="AW739" s="84"/>
      <c r="AX739" s="84"/>
      <c r="AY739" s="84"/>
      <c r="AZ739" s="84"/>
      <c r="BA739" s="84"/>
      <c r="BB739" s="84"/>
      <c r="BC739" s="84"/>
      <c r="BD739" s="84"/>
      <c r="BE739" s="84"/>
      <c r="BF739" s="84"/>
      <c r="BG739" s="84"/>
      <c r="BH739" s="84"/>
      <c r="BI739" s="84"/>
      <c r="BJ739" s="84"/>
      <c r="BK739" s="84"/>
      <c r="BL739" s="84"/>
      <c r="BM739" s="84"/>
      <c r="BN739" s="84"/>
      <c r="BO739" s="84"/>
      <c r="BP739" s="84"/>
      <c r="BQ739" s="84"/>
      <c r="BR739" s="84"/>
      <c r="BS739" s="84"/>
      <c r="BT739" s="84"/>
      <c r="BU739" s="84"/>
      <c r="BV739" s="84"/>
      <c r="BW739" s="84"/>
      <c r="BX739" s="84"/>
      <c r="BY739" s="84"/>
      <c r="BZ739" s="84"/>
      <c r="CA739" s="84"/>
      <c r="CB739" s="84"/>
      <c r="CC739" s="84"/>
      <c r="CD739" s="84"/>
      <c r="CE739" s="84"/>
      <c r="CF739" s="84"/>
      <c r="CG739" s="84"/>
      <c r="CH739" s="84"/>
      <c r="CI739" s="84"/>
      <c r="CJ739" s="84"/>
      <c r="CK739" s="84"/>
      <c r="CL739" s="84"/>
      <c r="CM739" s="84"/>
      <c r="CN739" s="84"/>
      <c r="CO739" s="84"/>
      <c r="CP739" s="84"/>
      <c r="CQ739" s="84"/>
      <c r="CR739" s="84"/>
      <c r="CS739" s="84"/>
      <c r="CT739" s="84"/>
      <c r="CU739" s="84"/>
      <c r="CV739" s="84"/>
      <c r="CW739" s="84"/>
      <c r="CX739" s="84"/>
      <c r="CY739" s="84"/>
      <c r="CZ739" s="84"/>
      <c r="DA739" s="84"/>
      <c r="DB739" s="84"/>
      <c r="DC739" s="84"/>
      <c r="DD739" s="84"/>
      <c r="DE739" s="84"/>
      <c r="DF739" s="84"/>
      <c r="DG739" s="84"/>
      <c r="DH739" s="84"/>
      <c r="DI739" s="84"/>
      <c r="DJ739" s="84"/>
      <c r="DK739" s="84"/>
      <c r="DL739" s="84"/>
      <c r="DM739" s="84"/>
      <c r="DN739" s="84"/>
      <c r="DO739" s="84"/>
      <c r="DP739" s="84"/>
      <c r="DQ739" s="84"/>
      <c r="DR739" s="84"/>
      <c r="DS739" s="84"/>
      <c r="DT739" s="84"/>
      <c r="DU739" s="84"/>
      <c r="DV739" s="84"/>
      <c r="DW739" s="84"/>
      <c r="DX739" s="84"/>
      <c r="DY739" s="84"/>
      <c r="DZ739" s="84"/>
      <c r="EA739" s="84"/>
      <c r="EB739" s="84"/>
      <c r="EC739" s="84"/>
      <c r="ED739" s="84"/>
      <c r="EE739" s="84"/>
      <c r="EF739" s="84"/>
      <c r="EG739" s="84"/>
      <c r="EH739" s="84"/>
      <c r="EI739" s="84"/>
      <c r="EJ739" s="84"/>
      <c r="EK739" s="84"/>
      <c r="EL739" s="84"/>
      <c r="EM739" s="84"/>
      <c r="EN739" s="84"/>
      <c r="EO739" s="84"/>
      <c r="EP739" s="84"/>
      <c r="EQ739" s="84"/>
      <c r="ER739" s="84"/>
      <c r="ES739" s="84"/>
      <c r="ET739" s="84"/>
      <c r="EU739" s="84"/>
      <c r="EV739" s="84"/>
      <c r="EW739" s="84"/>
      <c r="EX739" s="84"/>
      <c r="EY739" s="84"/>
      <c r="EZ739" s="84"/>
      <c r="FA739" s="84"/>
      <c r="FB739" s="84"/>
      <c r="FC739" s="84"/>
      <c r="FD739" s="84"/>
      <c r="FE739" s="84"/>
      <c r="FF739" s="84"/>
      <c r="FG739" s="84"/>
      <c r="FH739" s="84"/>
      <c r="FI739" s="84"/>
      <c r="FJ739" s="84"/>
      <c r="FK739" s="84"/>
      <c r="FL739" s="84"/>
      <c r="FM739" s="84"/>
      <c r="FN739" s="84"/>
      <c r="FO739" s="84"/>
      <c r="FP739" s="84"/>
    </row>
    <row r="740" spans="1:172" s="75" customFormat="1" x14ac:dyDescent="0.25">
      <c r="A740" s="137"/>
      <c r="B740" s="138" t="s">
        <v>113</v>
      </c>
      <c r="C740" s="139"/>
      <c r="D740" s="140">
        <v>35</v>
      </c>
      <c r="E740" s="141">
        <v>35</v>
      </c>
      <c r="F740" s="140"/>
      <c r="G740" s="141"/>
      <c r="H740" s="140"/>
      <c r="I740" s="142"/>
      <c r="J740" s="143"/>
      <c r="K740" s="214"/>
      <c r="L740" s="214"/>
      <c r="M740" s="214"/>
      <c r="N740" s="214"/>
      <c r="O740" s="214"/>
      <c r="P740" s="214"/>
      <c r="Q740" s="214"/>
      <c r="R740" s="214"/>
      <c r="S740" s="155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84"/>
      <c r="AW740" s="84"/>
      <c r="AX740" s="84"/>
      <c r="AY740" s="84"/>
      <c r="AZ740" s="84"/>
      <c r="BA740" s="84"/>
      <c r="BB740" s="84"/>
      <c r="BC740" s="84"/>
      <c r="BD740" s="84"/>
      <c r="BE740" s="84"/>
      <c r="BF740" s="84"/>
      <c r="BG740" s="84"/>
      <c r="BH740" s="84"/>
      <c r="BI740" s="84"/>
      <c r="BJ740" s="84"/>
      <c r="BK740" s="84"/>
      <c r="BL740" s="84"/>
      <c r="BM740" s="84"/>
      <c r="BN740" s="84"/>
      <c r="BO740" s="84"/>
      <c r="BP740" s="84"/>
      <c r="BQ740" s="84"/>
      <c r="BR740" s="84"/>
      <c r="BS740" s="84"/>
      <c r="BT740" s="84"/>
      <c r="BU740" s="84"/>
      <c r="BV740" s="84"/>
      <c r="BW740" s="84"/>
      <c r="BX740" s="84"/>
      <c r="BY740" s="84"/>
      <c r="BZ740" s="84"/>
      <c r="CA740" s="84"/>
      <c r="CB740" s="84"/>
      <c r="CC740" s="84"/>
      <c r="CD740" s="84"/>
      <c r="CE740" s="84"/>
      <c r="CF740" s="84"/>
      <c r="CG740" s="84"/>
      <c r="CH740" s="84"/>
      <c r="CI740" s="84"/>
      <c r="CJ740" s="84"/>
      <c r="CK740" s="84"/>
      <c r="CL740" s="84"/>
      <c r="CM740" s="84"/>
      <c r="CN740" s="84"/>
      <c r="CO740" s="84"/>
      <c r="CP740" s="84"/>
      <c r="CQ740" s="84"/>
      <c r="CR740" s="84"/>
      <c r="CS740" s="84"/>
      <c r="CT740" s="84"/>
      <c r="CU740" s="84"/>
      <c r="CV740" s="84"/>
      <c r="CW740" s="84"/>
      <c r="CX740" s="84"/>
      <c r="CY740" s="84"/>
      <c r="CZ740" s="84"/>
      <c r="DA740" s="84"/>
      <c r="DB740" s="84"/>
      <c r="DC740" s="84"/>
      <c r="DD740" s="84"/>
      <c r="DE740" s="84"/>
      <c r="DF740" s="84"/>
      <c r="DG740" s="84"/>
      <c r="DH740" s="84"/>
      <c r="DI740" s="84"/>
      <c r="DJ740" s="84"/>
      <c r="DK740" s="84"/>
      <c r="DL740" s="84"/>
      <c r="DM740" s="84"/>
      <c r="DN740" s="84"/>
      <c r="DO740" s="84"/>
      <c r="DP740" s="84"/>
      <c r="DQ740" s="84"/>
      <c r="DR740" s="84"/>
      <c r="DS740" s="84"/>
      <c r="DT740" s="84"/>
      <c r="DU740" s="84"/>
      <c r="DV740" s="84"/>
      <c r="DW740" s="84"/>
      <c r="DX740" s="84"/>
      <c r="DY740" s="84"/>
      <c r="DZ740" s="84"/>
      <c r="EA740" s="84"/>
      <c r="EB740" s="84"/>
      <c r="EC740" s="84"/>
      <c r="ED740" s="84"/>
      <c r="EE740" s="84"/>
      <c r="EF740" s="84"/>
      <c r="EG740" s="84"/>
      <c r="EH740" s="84"/>
      <c r="EI740" s="84"/>
      <c r="EJ740" s="84"/>
      <c r="EK740" s="84"/>
      <c r="EL740" s="84"/>
      <c r="EM740" s="84"/>
      <c r="EN740" s="84"/>
      <c r="EO740" s="84"/>
      <c r="EP740" s="84"/>
      <c r="EQ740" s="84"/>
      <c r="ER740" s="84"/>
      <c r="ES740" s="84"/>
      <c r="ET740" s="84"/>
      <c r="EU740" s="84"/>
      <c r="EV740" s="84"/>
      <c r="EW740" s="84"/>
      <c r="EX740" s="84"/>
      <c r="EY740" s="84"/>
      <c r="EZ740" s="84"/>
      <c r="FA740" s="84"/>
      <c r="FB740" s="84"/>
      <c r="FC740" s="84"/>
      <c r="FD740" s="84"/>
      <c r="FE740" s="84"/>
      <c r="FF740" s="84"/>
      <c r="FG740" s="84"/>
      <c r="FH740" s="84"/>
      <c r="FI740" s="84"/>
      <c r="FJ740" s="84"/>
      <c r="FK740" s="84"/>
      <c r="FL740" s="84"/>
      <c r="FM740" s="84"/>
      <c r="FN740" s="84"/>
      <c r="FO740" s="84"/>
      <c r="FP740" s="84"/>
    </row>
    <row r="741" spans="1:172" s="75" customFormat="1" x14ac:dyDescent="0.25">
      <c r="A741" s="137"/>
      <c r="B741" s="138" t="s">
        <v>22</v>
      </c>
      <c r="C741" s="139"/>
      <c r="D741" s="140">
        <v>2</v>
      </c>
      <c r="E741" s="141">
        <v>2</v>
      </c>
      <c r="F741" s="140"/>
      <c r="G741" s="141"/>
      <c r="H741" s="140"/>
      <c r="I741" s="142"/>
      <c r="J741" s="137"/>
      <c r="K741" s="214"/>
      <c r="L741" s="214"/>
      <c r="M741" s="214"/>
      <c r="N741" s="214"/>
      <c r="O741" s="214"/>
      <c r="P741" s="214"/>
      <c r="Q741" s="214"/>
      <c r="R741" s="214"/>
      <c r="S741" s="155"/>
      <c r="T741" s="84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84"/>
      <c r="AW741" s="84"/>
      <c r="AX741" s="84"/>
      <c r="AY741" s="84"/>
      <c r="AZ741" s="84"/>
      <c r="BA741" s="84"/>
      <c r="BB741" s="84"/>
      <c r="BC741" s="84"/>
      <c r="BD741" s="84"/>
      <c r="BE741" s="84"/>
      <c r="BF741" s="84"/>
      <c r="BG741" s="84"/>
      <c r="BH741" s="84"/>
      <c r="BI741" s="84"/>
      <c r="BJ741" s="84"/>
      <c r="BK741" s="84"/>
      <c r="BL741" s="84"/>
      <c r="BM741" s="84"/>
      <c r="BN741" s="84"/>
      <c r="BO741" s="84"/>
      <c r="BP741" s="84"/>
      <c r="BQ741" s="84"/>
      <c r="BR741" s="84"/>
      <c r="BS741" s="84"/>
      <c r="BT741" s="84"/>
      <c r="BU741" s="84"/>
      <c r="BV741" s="84"/>
      <c r="BW741" s="84"/>
      <c r="BX741" s="84"/>
      <c r="BY741" s="84"/>
      <c r="BZ741" s="84"/>
      <c r="CA741" s="84"/>
      <c r="CB741" s="84"/>
      <c r="CC741" s="84"/>
      <c r="CD741" s="84"/>
      <c r="CE741" s="84"/>
      <c r="CF741" s="84"/>
      <c r="CG741" s="84"/>
      <c r="CH741" s="84"/>
      <c r="CI741" s="84"/>
      <c r="CJ741" s="84"/>
      <c r="CK741" s="84"/>
      <c r="CL741" s="84"/>
      <c r="CM741" s="84"/>
      <c r="CN741" s="84"/>
      <c r="CO741" s="84"/>
      <c r="CP741" s="84"/>
      <c r="CQ741" s="84"/>
      <c r="CR741" s="84"/>
      <c r="CS741" s="84"/>
      <c r="CT741" s="84"/>
      <c r="CU741" s="84"/>
      <c r="CV741" s="84"/>
      <c r="CW741" s="84"/>
      <c r="CX741" s="84"/>
      <c r="CY741" s="84"/>
      <c r="CZ741" s="84"/>
      <c r="DA741" s="84"/>
      <c r="DB741" s="84"/>
      <c r="DC741" s="84"/>
      <c r="DD741" s="84"/>
      <c r="DE741" s="84"/>
      <c r="DF741" s="84"/>
      <c r="DG741" s="84"/>
      <c r="DH741" s="84"/>
      <c r="DI741" s="84"/>
      <c r="DJ741" s="84"/>
      <c r="DK741" s="84"/>
      <c r="DL741" s="84"/>
      <c r="DM741" s="84"/>
      <c r="DN741" s="84"/>
      <c r="DO741" s="84"/>
      <c r="DP741" s="84"/>
      <c r="DQ741" s="84"/>
      <c r="DR741" s="84"/>
      <c r="DS741" s="84"/>
      <c r="DT741" s="84"/>
      <c r="DU741" s="84"/>
      <c r="DV741" s="84"/>
      <c r="DW741" s="84"/>
      <c r="DX741" s="84"/>
      <c r="DY741" s="84"/>
      <c r="DZ741" s="84"/>
      <c r="EA741" s="84"/>
      <c r="EB741" s="84"/>
      <c r="EC741" s="84"/>
      <c r="ED741" s="84"/>
      <c r="EE741" s="84"/>
      <c r="EF741" s="84"/>
      <c r="EG741" s="84"/>
      <c r="EH741" s="84"/>
      <c r="EI741" s="84"/>
      <c r="EJ741" s="84"/>
      <c r="EK741" s="84"/>
      <c r="EL741" s="84"/>
      <c r="EM741" s="84"/>
      <c r="EN741" s="84"/>
      <c r="EO741" s="84"/>
      <c r="EP741" s="84"/>
      <c r="EQ741" s="84"/>
      <c r="ER741" s="84"/>
      <c r="ES741" s="84"/>
      <c r="ET741" s="84"/>
      <c r="EU741" s="84"/>
      <c r="EV741" s="84"/>
      <c r="EW741" s="84"/>
      <c r="EX741" s="84"/>
      <c r="EY741" s="84"/>
      <c r="EZ741" s="84"/>
      <c r="FA741" s="84"/>
      <c r="FB741" s="84"/>
      <c r="FC741" s="84"/>
      <c r="FD741" s="84"/>
      <c r="FE741" s="84"/>
      <c r="FF741" s="84"/>
      <c r="FG741" s="84"/>
      <c r="FH741" s="84"/>
      <c r="FI741" s="84"/>
      <c r="FJ741" s="84"/>
      <c r="FK741" s="84"/>
      <c r="FL741" s="84"/>
      <c r="FM741" s="84"/>
      <c r="FN741" s="84"/>
      <c r="FO741" s="84"/>
      <c r="FP741" s="84"/>
    </row>
    <row r="742" spans="1:172" s="75" customFormat="1" x14ac:dyDescent="0.25">
      <c r="A742" s="137"/>
      <c r="B742" s="138" t="s">
        <v>21</v>
      </c>
      <c r="C742" s="139"/>
      <c r="D742" s="140">
        <v>0.5</v>
      </c>
      <c r="E742" s="141">
        <v>0.5</v>
      </c>
      <c r="F742" s="140"/>
      <c r="G742" s="141"/>
      <c r="H742" s="140"/>
      <c r="I742" s="142"/>
      <c r="J742" s="137"/>
      <c r="K742" s="214"/>
      <c r="L742" s="214"/>
      <c r="M742" s="214"/>
      <c r="N742" s="214"/>
      <c r="O742" s="214"/>
      <c r="P742" s="214"/>
      <c r="Q742" s="214"/>
      <c r="R742" s="214"/>
      <c r="S742" s="155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84"/>
      <c r="AW742" s="84"/>
      <c r="AX742" s="84"/>
      <c r="AY742" s="84"/>
      <c r="AZ742" s="84"/>
      <c r="BA742" s="84"/>
      <c r="BB742" s="84"/>
      <c r="BC742" s="84"/>
      <c r="BD742" s="84"/>
      <c r="BE742" s="84"/>
      <c r="BF742" s="84"/>
      <c r="BG742" s="84"/>
      <c r="BH742" s="84"/>
      <c r="BI742" s="84"/>
      <c r="BJ742" s="84"/>
      <c r="BK742" s="84"/>
      <c r="BL742" s="84"/>
      <c r="BM742" s="84"/>
      <c r="BN742" s="84"/>
      <c r="BO742" s="84"/>
      <c r="BP742" s="84"/>
      <c r="BQ742" s="84"/>
      <c r="BR742" s="84"/>
      <c r="BS742" s="84"/>
      <c r="BT742" s="84"/>
      <c r="BU742" s="84"/>
      <c r="BV742" s="84"/>
      <c r="BW742" s="84"/>
      <c r="BX742" s="84"/>
      <c r="BY742" s="84"/>
      <c r="BZ742" s="84"/>
      <c r="CA742" s="84"/>
      <c r="CB742" s="84"/>
      <c r="CC742" s="84"/>
      <c r="CD742" s="84"/>
      <c r="CE742" s="84"/>
      <c r="CF742" s="84"/>
      <c r="CG742" s="84"/>
      <c r="CH742" s="84"/>
      <c r="CI742" s="84"/>
      <c r="CJ742" s="84"/>
      <c r="CK742" s="84"/>
      <c r="CL742" s="84"/>
      <c r="CM742" s="84"/>
      <c r="CN742" s="84"/>
      <c r="CO742" s="84"/>
      <c r="CP742" s="84"/>
      <c r="CQ742" s="84"/>
      <c r="CR742" s="84"/>
      <c r="CS742" s="84"/>
      <c r="CT742" s="84"/>
      <c r="CU742" s="84"/>
      <c r="CV742" s="84"/>
      <c r="CW742" s="84"/>
      <c r="CX742" s="84"/>
      <c r="CY742" s="84"/>
      <c r="CZ742" s="84"/>
      <c r="DA742" s="84"/>
      <c r="DB742" s="84"/>
      <c r="DC742" s="84"/>
      <c r="DD742" s="84"/>
      <c r="DE742" s="84"/>
      <c r="DF742" s="84"/>
      <c r="DG742" s="84"/>
      <c r="DH742" s="84"/>
      <c r="DI742" s="84"/>
      <c r="DJ742" s="84"/>
      <c r="DK742" s="84"/>
      <c r="DL742" s="84"/>
      <c r="DM742" s="84"/>
      <c r="DN742" s="84"/>
      <c r="DO742" s="84"/>
      <c r="DP742" s="84"/>
      <c r="DQ742" s="84"/>
      <c r="DR742" s="84"/>
      <c r="DS742" s="84"/>
      <c r="DT742" s="84"/>
      <c r="DU742" s="84"/>
      <c r="DV742" s="84"/>
      <c r="DW742" s="84"/>
      <c r="DX742" s="84"/>
      <c r="DY742" s="84"/>
      <c r="DZ742" s="84"/>
      <c r="EA742" s="84"/>
      <c r="EB742" s="84"/>
      <c r="EC742" s="84"/>
      <c r="ED742" s="84"/>
      <c r="EE742" s="84"/>
      <c r="EF742" s="84"/>
      <c r="EG742" s="84"/>
      <c r="EH742" s="84"/>
      <c r="EI742" s="84"/>
      <c r="EJ742" s="84"/>
      <c r="EK742" s="84"/>
      <c r="EL742" s="84"/>
      <c r="EM742" s="84"/>
      <c r="EN742" s="84"/>
      <c r="EO742" s="84"/>
      <c r="EP742" s="84"/>
      <c r="EQ742" s="84"/>
      <c r="ER742" s="84"/>
      <c r="ES742" s="84"/>
      <c r="ET742" s="84"/>
      <c r="EU742" s="84"/>
      <c r="EV742" s="84"/>
      <c r="EW742" s="84"/>
      <c r="EX742" s="84"/>
      <c r="EY742" s="84"/>
      <c r="EZ742" s="84"/>
      <c r="FA742" s="84"/>
      <c r="FB742" s="84"/>
      <c r="FC742" s="84"/>
      <c r="FD742" s="84"/>
      <c r="FE742" s="84"/>
      <c r="FF742" s="84"/>
      <c r="FG742" s="84"/>
      <c r="FH742" s="84"/>
      <c r="FI742" s="84"/>
      <c r="FJ742" s="84"/>
      <c r="FK742" s="84"/>
      <c r="FL742" s="84"/>
      <c r="FM742" s="84"/>
      <c r="FN742" s="84"/>
      <c r="FO742" s="84"/>
      <c r="FP742" s="84"/>
    </row>
    <row r="743" spans="1:172" s="75" customFormat="1" x14ac:dyDescent="0.25">
      <c r="A743" s="213" t="s">
        <v>172</v>
      </c>
      <c r="B743" s="214"/>
      <c r="C743" s="215" t="s">
        <v>288</v>
      </c>
      <c r="D743" s="216"/>
      <c r="E743" s="217"/>
      <c r="F743" s="218">
        <v>0.06</v>
      </c>
      <c r="G743" s="219">
        <v>0.02</v>
      </c>
      <c r="H743" s="220">
        <v>4.99</v>
      </c>
      <c r="I743" s="219">
        <v>20.38</v>
      </c>
      <c r="J743" s="143" t="s">
        <v>285</v>
      </c>
      <c r="K743" s="214"/>
      <c r="L743" s="214"/>
      <c r="M743" s="214"/>
      <c r="N743" s="214"/>
      <c r="O743" s="214"/>
      <c r="P743" s="214"/>
      <c r="Q743" s="214"/>
      <c r="R743" s="214"/>
      <c r="S743" s="155"/>
      <c r="T743" s="84"/>
      <c r="U743" s="84"/>
      <c r="V743" s="84"/>
      <c r="W743" s="84"/>
      <c r="X743" s="84"/>
      <c r="Y743" s="84"/>
      <c r="Z743" s="84"/>
      <c r="AA743" s="84"/>
      <c r="AB743" s="84"/>
      <c r="AC743" s="84"/>
      <c r="AD743" s="84"/>
      <c r="AE743" s="84"/>
      <c r="AF743" s="84"/>
      <c r="AG743" s="84"/>
      <c r="AH743" s="84"/>
      <c r="AI743" s="84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84"/>
      <c r="AW743" s="84"/>
      <c r="AX743" s="84"/>
      <c r="AY743" s="84"/>
      <c r="AZ743" s="84"/>
      <c r="BA743" s="84"/>
      <c r="BB743" s="84"/>
      <c r="BC743" s="84"/>
      <c r="BD743" s="84"/>
      <c r="BE743" s="84"/>
      <c r="BF743" s="84"/>
      <c r="BG743" s="84"/>
      <c r="BH743" s="84"/>
      <c r="BI743" s="84"/>
      <c r="BJ743" s="84"/>
      <c r="BK743" s="84"/>
      <c r="BL743" s="84"/>
      <c r="BM743" s="84"/>
      <c r="BN743" s="84"/>
      <c r="BO743" s="84"/>
      <c r="BP743" s="84"/>
      <c r="BQ743" s="84"/>
      <c r="BR743" s="84"/>
      <c r="BS743" s="84"/>
      <c r="BT743" s="84"/>
      <c r="BU743" s="84"/>
      <c r="BV743" s="84"/>
      <c r="BW743" s="84"/>
      <c r="BX743" s="84"/>
      <c r="BY743" s="84"/>
      <c r="BZ743" s="84"/>
      <c r="CA743" s="84"/>
      <c r="CB743" s="84"/>
      <c r="CC743" s="84"/>
      <c r="CD743" s="84"/>
      <c r="CE743" s="84"/>
      <c r="CF743" s="84"/>
      <c r="CG743" s="84"/>
      <c r="CH743" s="84"/>
      <c r="CI743" s="84"/>
      <c r="CJ743" s="84"/>
      <c r="CK743" s="84"/>
      <c r="CL743" s="84"/>
      <c r="CM743" s="84"/>
      <c r="CN743" s="84"/>
      <c r="CO743" s="84"/>
      <c r="CP743" s="84"/>
      <c r="CQ743" s="84"/>
      <c r="CR743" s="84"/>
      <c r="CS743" s="84"/>
      <c r="CT743" s="84"/>
      <c r="CU743" s="84"/>
      <c r="CV743" s="84"/>
      <c r="CW743" s="84"/>
      <c r="CX743" s="84"/>
      <c r="CY743" s="84"/>
      <c r="CZ743" s="84"/>
      <c r="DA743" s="84"/>
      <c r="DB743" s="84"/>
      <c r="DC743" s="84"/>
      <c r="DD743" s="84"/>
      <c r="DE743" s="84"/>
      <c r="DF743" s="84"/>
      <c r="DG743" s="84"/>
      <c r="DH743" s="84"/>
      <c r="DI743" s="84"/>
      <c r="DJ743" s="84"/>
      <c r="DK743" s="84"/>
      <c r="DL743" s="84"/>
      <c r="DM743" s="84"/>
      <c r="DN743" s="84"/>
      <c r="DO743" s="84"/>
      <c r="DP743" s="84"/>
      <c r="DQ743" s="84"/>
      <c r="DR743" s="84"/>
      <c r="DS743" s="84"/>
      <c r="DT743" s="84"/>
      <c r="DU743" s="84"/>
      <c r="DV743" s="84"/>
      <c r="DW743" s="84"/>
      <c r="DX743" s="84"/>
      <c r="DY743" s="84"/>
      <c r="DZ743" s="84"/>
      <c r="EA743" s="84"/>
      <c r="EB743" s="84"/>
      <c r="EC743" s="84"/>
      <c r="ED743" s="84"/>
      <c r="EE743" s="84"/>
      <c r="EF743" s="84"/>
      <c r="EG743" s="84"/>
      <c r="EH743" s="84"/>
      <c r="EI743" s="84"/>
      <c r="EJ743" s="84"/>
      <c r="EK743" s="84"/>
      <c r="EL743" s="84"/>
      <c r="EM743" s="84"/>
      <c r="EN743" s="84"/>
      <c r="EO743" s="84"/>
      <c r="EP743" s="84"/>
      <c r="EQ743" s="84"/>
      <c r="ER743" s="84"/>
      <c r="ES743" s="84"/>
      <c r="ET743" s="84"/>
      <c r="EU743" s="84"/>
      <c r="EV743" s="84"/>
      <c r="EW743" s="84"/>
      <c r="EX743" s="84"/>
      <c r="EY743" s="84"/>
      <c r="EZ743" s="84"/>
      <c r="FA743" s="84"/>
      <c r="FB743" s="84"/>
      <c r="FC743" s="84"/>
      <c r="FD743" s="84"/>
      <c r="FE743" s="84"/>
      <c r="FF743" s="84"/>
      <c r="FG743" s="84"/>
      <c r="FH743" s="84"/>
      <c r="FI743" s="84"/>
      <c r="FJ743" s="84"/>
      <c r="FK743" s="84"/>
      <c r="FL743" s="84"/>
      <c r="FM743" s="84"/>
      <c r="FN743" s="84"/>
      <c r="FO743" s="84"/>
      <c r="FP743" s="84"/>
    </row>
    <row r="744" spans="1:172" s="75" customFormat="1" x14ac:dyDescent="0.25">
      <c r="A744" s="213"/>
      <c r="B744" s="214" t="s">
        <v>64</v>
      </c>
      <c r="C744" s="221"/>
      <c r="D744" s="222">
        <v>0.3</v>
      </c>
      <c r="E744" s="215">
        <v>0.3</v>
      </c>
      <c r="F744" s="218"/>
      <c r="G744" s="218"/>
      <c r="H744" s="219"/>
      <c r="I744" s="219"/>
      <c r="J744" s="143"/>
      <c r="K744" s="214"/>
      <c r="L744" s="214"/>
      <c r="M744" s="214"/>
      <c r="N744" s="214"/>
      <c r="O744" s="214"/>
      <c r="P744" s="214"/>
      <c r="Q744" s="214"/>
      <c r="R744" s="214"/>
      <c r="S744" s="155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84"/>
      <c r="AW744" s="84"/>
      <c r="AX744" s="84"/>
      <c r="AY744" s="84"/>
      <c r="AZ744" s="84"/>
      <c r="BA744" s="84"/>
      <c r="BB744" s="84"/>
      <c r="BC744" s="84"/>
      <c r="BD744" s="84"/>
      <c r="BE744" s="84"/>
      <c r="BF744" s="84"/>
      <c r="BG744" s="84"/>
      <c r="BH744" s="84"/>
      <c r="BI744" s="84"/>
      <c r="BJ744" s="84"/>
      <c r="BK744" s="84"/>
      <c r="BL744" s="84"/>
      <c r="BM744" s="84"/>
      <c r="BN744" s="84"/>
      <c r="BO744" s="84"/>
      <c r="BP744" s="84"/>
      <c r="BQ744" s="84"/>
      <c r="BR744" s="84"/>
      <c r="BS744" s="84"/>
      <c r="BT744" s="84"/>
      <c r="BU744" s="84"/>
      <c r="BV744" s="84"/>
      <c r="BW744" s="84"/>
      <c r="BX744" s="84"/>
      <c r="BY744" s="84"/>
      <c r="BZ744" s="84"/>
      <c r="CA744" s="84"/>
      <c r="CB744" s="84"/>
      <c r="CC744" s="84"/>
      <c r="CD744" s="84"/>
      <c r="CE744" s="84"/>
      <c r="CF744" s="84"/>
      <c r="CG744" s="84"/>
      <c r="CH744" s="84"/>
      <c r="CI744" s="84"/>
      <c r="CJ744" s="84"/>
      <c r="CK744" s="84"/>
      <c r="CL744" s="84"/>
      <c r="CM744" s="84"/>
      <c r="CN744" s="84"/>
      <c r="CO744" s="84"/>
      <c r="CP744" s="84"/>
      <c r="CQ744" s="84"/>
      <c r="CR744" s="84"/>
      <c r="CS744" s="84"/>
      <c r="CT744" s="84"/>
      <c r="CU744" s="84"/>
      <c r="CV744" s="84"/>
      <c r="CW744" s="84"/>
      <c r="CX744" s="84"/>
      <c r="CY744" s="84"/>
      <c r="CZ744" s="84"/>
      <c r="DA744" s="84"/>
      <c r="DB744" s="84"/>
      <c r="DC744" s="84"/>
      <c r="DD744" s="84"/>
      <c r="DE744" s="84"/>
      <c r="DF744" s="84"/>
      <c r="DG744" s="84"/>
      <c r="DH744" s="84"/>
      <c r="DI744" s="84"/>
      <c r="DJ744" s="84"/>
      <c r="DK744" s="84"/>
      <c r="DL744" s="84"/>
      <c r="DM744" s="84"/>
      <c r="DN744" s="84"/>
      <c r="DO744" s="84"/>
      <c r="DP744" s="84"/>
      <c r="DQ744" s="84"/>
      <c r="DR744" s="84"/>
      <c r="DS744" s="84"/>
      <c r="DT744" s="84"/>
      <c r="DU744" s="84"/>
      <c r="DV744" s="84"/>
      <c r="DW744" s="84"/>
      <c r="DX744" s="84"/>
      <c r="DY744" s="84"/>
      <c r="DZ744" s="84"/>
      <c r="EA744" s="84"/>
      <c r="EB744" s="84"/>
      <c r="EC744" s="84"/>
      <c r="ED744" s="84"/>
      <c r="EE744" s="84"/>
      <c r="EF744" s="84"/>
      <c r="EG744" s="84"/>
      <c r="EH744" s="84"/>
      <c r="EI744" s="84"/>
      <c r="EJ744" s="84"/>
      <c r="EK744" s="84"/>
      <c r="EL744" s="84"/>
      <c r="EM744" s="84"/>
      <c r="EN744" s="84"/>
      <c r="EO744" s="84"/>
      <c r="EP744" s="84"/>
      <c r="EQ744" s="84"/>
      <c r="ER744" s="84"/>
      <c r="ES744" s="84"/>
      <c r="ET744" s="84"/>
      <c r="EU744" s="84"/>
      <c r="EV744" s="84"/>
      <c r="EW744" s="84"/>
      <c r="EX744" s="84"/>
      <c r="EY744" s="84"/>
      <c r="EZ744" s="84"/>
      <c r="FA744" s="84"/>
      <c r="FB744" s="84"/>
      <c r="FC744" s="84"/>
      <c r="FD744" s="84"/>
      <c r="FE744" s="84"/>
      <c r="FF744" s="84"/>
      <c r="FG744" s="84"/>
      <c r="FH744" s="84"/>
      <c r="FI744" s="84"/>
      <c r="FJ744" s="84"/>
      <c r="FK744" s="84"/>
      <c r="FL744" s="84"/>
      <c r="FM744" s="84"/>
      <c r="FN744" s="84"/>
      <c r="FO744" s="84"/>
      <c r="FP744" s="84"/>
    </row>
    <row r="745" spans="1:172" s="75" customFormat="1" x14ac:dyDescent="0.25">
      <c r="A745" s="213"/>
      <c r="B745" s="214" t="s">
        <v>54</v>
      </c>
      <c r="C745" s="221"/>
      <c r="D745" s="222">
        <v>5</v>
      </c>
      <c r="E745" s="215">
        <v>5</v>
      </c>
      <c r="F745" s="218"/>
      <c r="G745" s="218"/>
      <c r="H745" s="219"/>
      <c r="I745" s="218"/>
      <c r="J745" s="143"/>
      <c r="K745" s="214"/>
      <c r="L745" s="214"/>
      <c r="M745" s="214"/>
      <c r="N745" s="214"/>
      <c r="O745" s="214"/>
      <c r="P745" s="214"/>
      <c r="Q745" s="214"/>
      <c r="R745" s="214"/>
      <c r="S745" s="155"/>
      <c r="T745" s="84"/>
      <c r="U745" s="84"/>
      <c r="V745" s="84"/>
      <c r="W745" s="84"/>
      <c r="X745" s="84"/>
      <c r="Y745" s="84"/>
      <c r="Z745" s="84"/>
      <c r="AA745" s="84"/>
      <c r="AB745" s="84"/>
      <c r="AC745" s="84"/>
      <c r="AD745" s="84"/>
      <c r="AE745" s="84"/>
      <c r="AF745" s="84"/>
      <c r="AG745" s="84"/>
      <c r="AH745" s="84"/>
      <c r="AI745" s="84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84"/>
      <c r="AW745" s="84"/>
      <c r="AX745" s="84"/>
      <c r="AY745" s="84"/>
      <c r="AZ745" s="84"/>
      <c r="BA745" s="84"/>
      <c r="BB745" s="84"/>
      <c r="BC745" s="84"/>
      <c r="BD745" s="84"/>
      <c r="BE745" s="84"/>
      <c r="BF745" s="84"/>
      <c r="BG745" s="84"/>
      <c r="BH745" s="84"/>
      <c r="BI745" s="84"/>
      <c r="BJ745" s="84"/>
      <c r="BK745" s="84"/>
      <c r="BL745" s="84"/>
      <c r="BM745" s="84"/>
      <c r="BN745" s="84"/>
      <c r="BO745" s="84"/>
      <c r="BP745" s="84"/>
      <c r="BQ745" s="84"/>
      <c r="BR745" s="84"/>
      <c r="BS745" s="84"/>
      <c r="BT745" s="84"/>
      <c r="BU745" s="84"/>
      <c r="BV745" s="84"/>
      <c r="BW745" s="84"/>
      <c r="BX745" s="84"/>
      <c r="BY745" s="84"/>
      <c r="BZ745" s="84"/>
      <c r="CA745" s="84"/>
      <c r="CB745" s="84"/>
      <c r="CC745" s="84"/>
      <c r="CD745" s="84"/>
      <c r="CE745" s="84"/>
      <c r="CF745" s="84"/>
      <c r="CG745" s="84"/>
      <c r="CH745" s="84"/>
      <c r="CI745" s="84"/>
      <c r="CJ745" s="84"/>
      <c r="CK745" s="84"/>
      <c r="CL745" s="84"/>
      <c r="CM745" s="84"/>
      <c r="CN745" s="84"/>
      <c r="CO745" s="84"/>
      <c r="CP745" s="84"/>
      <c r="CQ745" s="84"/>
      <c r="CR745" s="84"/>
      <c r="CS745" s="84"/>
      <c r="CT745" s="84"/>
      <c r="CU745" s="84"/>
      <c r="CV745" s="84"/>
      <c r="CW745" s="84"/>
      <c r="CX745" s="84"/>
      <c r="CY745" s="84"/>
      <c r="CZ745" s="84"/>
      <c r="DA745" s="84"/>
      <c r="DB745" s="84"/>
      <c r="DC745" s="84"/>
      <c r="DD745" s="84"/>
      <c r="DE745" s="84"/>
      <c r="DF745" s="84"/>
      <c r="DG745" s="84"/>
      <c r="DH745" s="84"/>
      <c r="DI745" s="84"/>
      <c r="DJ745" s="84"/>
      <c r="DK745" s="84"/>
      <c r="DL745" s="84"/>
      <c r="DM745" s="84"/>
      <c r="DN745" s="84"/>
      <c r="DO745" s="84"/>
      <c r="DP745" s="84"/>
      <c r="DQ745" s="84"/>
      <c r="DR745" s="84"/>
      <c r="DS745" s="84"/>
      <c r="DT745" s="84"/>
      <c r="DU745" s="84"/>
      <c r="DV745" s="84"/>
      <c r="DW745" s="84"/>
      <c r="DX745" s="84"/>
      <c r="DY745" s="84"/>
      <c r="DZ745" s="84"/>
      <c r="EA745" s="84"/>
      <c r="EB745" s="84"/>
      <c r="EC745" s="84"/>
      <c r="ED745" s="84"/>
      <c r="EE745" s="84"/>
      <c r="EF745" s="84"/>
      <c r="EG745" s="84"/>
      <c r="EH745" s="84"/>
      <c r="EI745" s="84"/>
      <c r="EJ745" s="84"/>
      <c r="EK745" s="84"/>
      <c r="EL745" s="84"/>
      <c r="EM745" s="84"/>
      <c r="EN745" s="84"/>
      <c r="EO745" s="84"/>
      <c r="EP745" s="84"/>
      <c r="EQ745" s="84"/>
      <c r="ER745" s="84"/>
      <c r="ES745" s="84"/>
      <c r="ET745" s="84"/>
      <c r="EU745" s="84"/>
      <c r="EV745" s="84"/>
      <c r="EW745" s="84"/>
      <c r="EX745" s="84"/>
      <c r="EY745" s="84"/>
      <c r="EZ745" s="84"/>
      <c r="FA745" s="84"/>
      <c r="FB745" s="84"/>
      <c r="FC745" s="84"/>
      <c r="FD745" s="84"/>
      <c r="FE745" s="84"/>
      <c r="FF745" s="84"/>
      <c r="FG745" s="84"/>
      <c r="FH745" s="84"/>
      <c r="FI745" s="84"/>
      <c r="FJ745" s="84"/>
      <c r="FK745" s="84"/>
      <c r="FL745" s="84"/>
      <c r="FM745" s="84"/>
      <c r="FN745" s="84"/>
      <c r="FO745" s="84"/>
      <c r="FP745" s="84"/>
    </row>
    <row r="746" spans="1:172" s="75" customFormat="1" x14ac:dyDescent="0.25">
      <c r="A746" s="213"/>
      <c r="B746" s="214" t="s">
        <v>19</v>
      </c>
      <c r="C746" s="221"/>
      <c r="D746" s="222">
        <v>180</v>
      </c>
      <c r="E746" s="215">
        <v>180</v>
      </c>
      <c r="F746" s="218"/>
      <c r="G746" s="218"/>
      <c r="H746" s="219"/>
      <c r="I746" s="218"/>
      <c r="J746" s="143"/>
      <c r="K746" s="214"/>
      <c r="L746" s="214"/>
      <c r="M746" s="214"/>
      <c r="N746" s="214"/>
      <c r="O746" s="214"/>
      <c r="P746" s="214"/>
      <c r="Q746" s="214"/>
      <c r="R746" s="214"/>
      <c r="S746" s="155"/>
      <c r="T746" s="84"/>
      <c r="U746" s="84"/>
      <c r="V746" s="84"/>
      <c r="W746" s="84"/>
      <c r="X746" s="84"/>
      <c r="Y746" s="84"/>
      <c r="Z746" s="84"/>
      <c r="AA746" s="84"/>
      <c r="AB746" s="84"/>
      <c r="AC746" s="84"/>
      <c r="AD746" s="84"/>
      <c r="AE746" s="84"/>
      <c r="AF746" s="84"/>
      <c r="AG746" s="84"/>
      <c r="AH746" s="84"/>
      <c r="AI746" s="84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84"/>
      <c r="AW746" s="84"/>
      <c r="AX746" s="84"/>
      <c r="AY746" s="84"/>
      <c r="AZ746" s="84"/>
      <c r="BA746" s="84"/>
      <c r="BB746" s="84"/>
      <c r="BC746" s="84"/>
      <c r="BD746" s="84"/>
      <c r="BE746" s="84"/>
      <c r="BF746" s="84"/>
      <c r="BG746" s="84"/>
      <c r="BH746" s="84"/>
      <c r="BI746" s="84"/>
      <c r="BJ746" s="84"/>
      <c r="BK746" s="84"/>
      <c r="BL746" s="84"/>
      <c r="BM746" s="84"/>
      <c r="BN746" s="84"/>
      <c r="BO746" s="84"/>
      <c r="BP746" s="84"/>
      <c r="BQ746" s="84"/>
      <c r="BR746" s="84"/>
      <c r="BS746" s="84"/>
      <c r="BT746" s="84"/>
      <c r="BU746" s="84"/>
      <c r="BV746" s="84"/>
      <c r="BW746" s="84"/>
      <c r="BX746" s="84"/>
      <c r="BY746" s="84"/>
      <c r="BZ746" s="84"/>
      <c r="CA746" s="84"/>
      <c r="CB746" s="84"/>
      <c r="CC746" s="84"/>
      <c r="CD746" s="84"/>
      <c r="CE746" s="84"/>
      <c r="CF746" s="84"/>
      <c r="CG746" s="84"/>
      <c r="CH746" s="84"/>
      <c r="CI746" s="84"/>
      <c r="CJ746" s="84"/>
      <c r="CK746" s="84"/>
      <c r="CL746" s="84"/>
      <c r="CM746" s="84"/>
      <c r="CN746" s="84"/>
      <c r="CO746" s="84"/>
      <c r="CP746" s="84"/>
      <c r="CQ746" s="84"/>
      <c r="CR746" s="84"/>
      <c r="CS746" s="84"/>
      <c r="CT746" s="84"/>
      <c r="CU746" s="84"/>
      <c r="CV746" s="84"/>
      <c r="CW746" s="84"/>
      <c r="CX746" s="84"/>
      <c r="CY746" s="84"/>
      <c r="CZ746" s="84"/>
      <c r="DA746" s="84"/>
      <c r="DB746" s="84"/>
      <c r="DC746" s="84"/>
      <c r="DD746" s="84"/>
      <c r="DE746" s="84"/>
      <c r="DF746" s="84"/>
      <c r="DG746" s="84"/>
      <c r="DH746" s="84"/>
      <c r="DI746" s="84"/>
      <c r="DJ746" s="84"/>
      <c r="DK746" s="84"/>
      <c r="DL746" s="84"/>
      <c r="DM746" s="84"/>
      <c r="DN746" s="84"/>
      <c r="DO746" s="84"/>
      <c r="DP746" s="84"/>
      <c r="DQ746" s="84"/>
      <c r="DR746" s="84"/>
      <c r="DS746" s="84"/>
      <c r="DT746" s="84"/>
      <c r="DU746" s="84"/>
      <c r="DV746" s="84"/>
      <c r="DW746" s="84"/>
      <c r="DX746" s="84"/>
      <c r="DY746" s="84"/>
      <c r="DZ746" s="84"/>
      <c r="EA746" s="84"/>
      <c r="EB746" s="84"/>
      <c r="EC746" s="84"/>
      <c r="ED746" s="84"/>
      <c r="EE746" s="84"/>
      <c r="EF746" s="84"/>
      <c r="EG746" s="84"/>
      <c r="EH746" s="84"/>
      <c r="EI746" s="84"/>
      <c r="EJ746" s="84"/>
      <c r="EK746" s="84"/>
      <c r="EL746" s="84"/>
      <c r="EM746" s="84"/>
      <c r="EN746" s="84"/>
      <c r="EO746" s="84"/>
      <c r="EP746" s="84"/>
      <c r="EQ746" s="84"/>
      <c r="ER746" s="84"/>
      <c r="ES746" s="84"/>
      <c r="ET746" s="84"/>
      <c r="EU746" s="84"/>
      <c r="EV746" s="84"/>
      <c r="EW746" s="84"/>
      <c r="EX746" s="84"/>
      <c r="EY746" s="84"/>
      <c r="EZ746" s="84"/>
      <c r="FA746" s="84"/>
      <c r="FB746" s="84"/>
      <c r="FC746" s="84"/>
      <c r="FD746" s="84"/>
      <c r="FE746" s="84"/>
      <c r="FF746" s="84"/>
      <c r="FG746" s="84"/>
      <c r="FH746" s="84"/>
      <c r="FI746" s="84"/>
      <c r="FJ746" s="84"/>
      <c r="FK746" s="84"/>
      <c r="FL746" s="84"/>
      <c r="FM746" s="84"/>
      <c r="FN746" s="84"/>
      <c r="FO746" s="84"/>
      <c r="FP746" s="84"/>
    </row>
    <row r="747" spans="1:172" ht="15.75" thickBot="1" x14ac:dyDescent="0.3">
      <c r="A747" s="137" t="s">
        <v>42</v>
      </c>
      <c r="B747" s="138"/>
      <c r="C747" s="139">
        <v>23</v>
      </c>
      <c r="D747" s="141">
        <v>23</v>
      </c>
      <c r="E747" s="141">
        <v>23</v>
      </c>
      <c r="F747" s="141">
        <v>1.8</v>
      </c>
      <c r="G747" s="140">
        <v>0.23</v>
      </c>
      <c r="H747" s="141">
        <v>11.3</v>
      </c>
      <c r="I747" s="140">
        <v>54.5</v>
      </c>
      <c r="J747" s="143"/>
    </row>
    <row r="748" spans="1:172" ht="15.75" thickBot="1" x14ac:dyDescent="0.3">
      <c r="A748" s="223" t="s">
        <v>29</v>
      </c>
      <c r="B748" s="224"/>
      <c r="C748" s="225">
        <v>526</v>
      </c>
      <c r="D748" s="245"/>
      <c r="E748" s="207"/>
      <c r="F748" s="208">
        <v>16.829999999999998</v>
      </c>
      <c r="G748" s="208">
        <v>14.85</v>
      </c>
      <c r="H748" s="208">
        <v>68.59</v>
      </c>
      <c r="I748" s="208">
        <v>477.98</v>
      </c>
      <c r="J748" s="197"/>
    </row>
    <row r="749" spans="1:172" ht="15.75" thickBot="1" x14ac:dyDescent="0.3">
      <c r="A749" s="259" t="s">
        <v>65</v>
      </c>
      <c r="B749" s="241"/>
      <c r="C749" s="242">
        <v>1683.5</v>
      </c>
      <c r="D749" s="261"/>
      <c r="E749" s="243"/>
      <c r="F749" s="260">
        <v>49.29</v>
      </c>
      <c r="G749" s="260">
        <v>50.8</v>
      </c>
      <c r="H749" s="260">
        <v>229.74833333333333</v>
      </c>
      <c r="I749" s="260">
        <v>1572.48</v>
      </c>
      <c r="J749" s="209"/>
    </row>
    <row r="750" spans="1:172" ht="15.75" thickBot="1" x14ac:dyDescent="0.3">
      <c r="A750" s="184" t="s">
        <v>125</v>
      </c>
      <c r="I750" s="256"/>
      <c r="J750" s="241"/>
    </row>
    <row r="751" spans="1:172" ht="22.5" customHeight="1" x14ac:dyDescent="0.25">
      <c r="A751" s="189" t="s">
        <v>264</v>
      </c>
      <c r="B751" s="190"/>
      <c r="C751" s="191" t="s">
        <v>260</v>
      </c>
      <c r="D751" s="192" t="s">
        <v>3</v>
      </c>
      <c r="E751" s="193" t="s">
        <v>3</v>
      </c>
      <c r="F751" s="194" t="s">
        <v>261</v>
      </c>
      <c r="G751" s="195"/>
      <c r="H751" s="196"/>
      <c r="I751" s="192" t="s">
        <v>4</v>
      </c>
      <c r="J751" s="197" t="s">
        <v>262</v>
      </c>
    </row>
    <row r="752" spans="1:172" ht="15.75" thickBot="1" x14ac:dyDescent="0.3">
      <c r="A752" s="144" t="s">
        <v>263</v>
      </c>
      <c r="B752" s="198"/>
      <c r="C752" s="199"/>
      <c r="D752" s="200" t="s">
        <v>6</v>
      </c>
      <c r="E752" s="201" t="s">
        <v>6</v>
      </c>
      <c r="F752" s="202"/>
      <c r="G752" s="203"/>
      <c r="H752" s="204"/>
      <c r="I752" s="200" t="s">
        <v>7</v>
      </c>
      <c r="J752" s="143"/>
    </row>
    <row r="753" spans="1:123" ht="15.75" thickBot="1" x14ac:dyDescent="0.3">
      <c r="A753" s="145"/>
      <c r="B753" s="205"/>
      <c r="C753" s="206"/>
      <c r="D753" s="207" t="s">
        <v>8</v>
      </c>
      <c r="E753" s="207" t="s">
        <v>9</v>
      </c>
      <c r="F753" s="207" t="s">
        <v>10</v>
      </c>
      <c r="G753" s="207" t="s">
        <v>11</v>
      </c>
      <c r="H753" s="208" t="s">
        <v>12</v>
      </c>
      <c r="I753" s="208" t="s">
        <v>13</v>
      </c>
      <c r="J753" s="209"/>
    </row>
    <row r="754" spans="1:123" x14ac:dyDescent="0.25">
      <c r="A754" s="229"/>
      <c r="B754" s="230" t="s">
        <v>15</v>
      </c>
      <c r="C754" s="231"/>
      <c r="D754" s="232"/>
      <c r="E754" s="233"/>
      <c r="F754" s="257"/>
      <c r="G754" s="233"/>
      <c r="H754" s="269"/>
      <c r="I754" s="257"/>
      <c r="J754" s="197"/>
    </row>
    <row r="755" spans="1:123" s="64" customFormat="1" ht="26.25" x14ac:dyDescent="0.25">
      <c r="A755" s="137" t="s">
        <v>201</v>
      </c>
      <c r="B755" s="151"/>
      <c r="C755" s="139" t="s">
        <v>16</v>
      </c>
      <c r="D755" s="140"/>
      <c r="E755" s="141"/>
      <c r="F755" s="142">
        <v>7.3</v>
      </c>
      <c r="G755" s="142">
        <v>7.42</v>
      </c>
      <c r="H755" s="141">
        <v>22.8</v>
      </c>
      <c r="I755" s="142">
        <v>187.2</v>
      </c>
      <c r="J755" s="143" t="s">
        <v>95</v>
      </c>
      <c r="K755" s="214"/>
      <c r="L755" s="214"/>
      <c r="M755" s="214"/>
      <c r="N755" s="214"/>
      <c r="O755" s="214"/>
      <c r="P755" s="214"/>
      <c r="Q755" s="214"/>
      <c r="R755" s="214"/>
      <c r="S755" s="15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</row>
    <row r="756" spans="1:123" s="64" customFormat="1" x14ac:dyDescent="0.25">
      <c r="A756" s="137"/>
      <c r="B756" s="214" t="s">
        <v>17</v>
      </c>
      <c r="C756" s="139"/>
      <c r="D756" s="142">
        <v>25</v>
      </c>
      <c r="E756" s="141">
        <v>25</v>
      </c>
      <c r="F756" s="142"/>
      <c r="G756" s="142"/>
      <c r="H756" s="142"/>
      <c r="I756" s="142"/>
      <c r="J756" s="143"/>
      <c r="K756" s="214"/>
      <c r="L756" s="214"/>
      <c r="M756" s="214"/>
      <c r="N756" s="214"/>
      <c r="O756" s="214"/>
      <c r="P756" s="214"/>
      <c r="Q756" s="214"/>
      <c r="R756" s="214"/>
      <c r="S756" s="15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</row>
    <row r="757" spans="1:123" s="64" customFormat="1" x14ac:dyDescent="0.25">
      <c r="A757" s="137"/>
      <c r="B757" s="138" t="s">
        <v>18</v>
      </c>
      <c r="C757" s="238"/>
      <c r="D757" s="142">
        <v>88</v>
      </c>
      <c r="E757" s="141">
        <v>88</v>
      </c>
      <c r="F757" s="142"/>
      <c r="G757" s="142"/>
      <c r="H757" s="141"/>
      <c r="I757" s="142"/>
      <c r="J757" s="143"/>
      <c r="K757" s="214"/>
      <c r="L757" s="214"/>
      <c r="M757" s="214"/>
      <c r="N757" s="214"/>
      <c r="O757" s="214"/>
      <c r="P757" s="214"/>
      <c r="Q757" s="214"/>
      <c r="R757" s="214"/>
      <c r="S757" s="15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</row>
    <row r="758" spans="1:123" s="64" customFormat="1" x14ac:dyDescent="0.25">
      <c r="A758" s="137"/>
      <c r="B758" s="138" t="s">
        <v>19</v>
      </c>
      <c r="C758" s="238"/>
      <c r="D758" s="142">
        <v>88</v>
      </c>
      <c r="E758" s="141">
        <v>88</v>
      </c>
      <c r="F758" s="142"/>
      <c r="G758" s="142"/>
      <c r="H758" s="141"/>
      <c r="I758" s="142"/>
      <c r="J758" s="143"/>
      <c r="K758" s="214"/>
      <c r="L758" s="214"/>
      <c r="M758" s="214"/>
      <c r="N758" s="214"/>
      <c r="O758" s="214"/>
      <c r="P758" s="214"/>
      <c r="Q758" s="214"/>
      <c r="R758" s="214"/>
      <c r="S758" s="15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</row>
    <row r="759" spans="1:123" s="64" customFormat="1" x14ac:dyDescent="0.25">
      <c r="A759" s="137"/>
      <c r="B759" s="138" t="s">
        <v>20</v>
      </c>
      <c r="C759" s="139"/>
      <c r="D759" s="142">
        <v>1</v>
      </c>
      <c r="E759" s="141">
        <v>1</v>
      </c>
      <c r="F759" s="142"/>
      <c r="G759" s="142"/>
      <c r="H759" s="141"/>
      <c r="I759" s="142"/>
      <c r="J759" s="143"/>
      <c r="K759" s="214"/>
      <c r="L759" s="214"/>
      <c r="M759" s="214"/>
      <c r="N759" s="214"/>
      <c r="O759" s="214"/>
      <c r="P759" s="214"/>
      <c r="Q759" s="214"/>
      <c r="R759" s="214"/>
      <c r="S759" s="15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</row>
    <row r="760" spans="1:123" s="64" customFormat="1" ht="30" customHeight="1" x14ac:dyDescent="0.25">
      <c r="A760" s="137"/>
      <c r="B760" s="138" t="s">
        <v>43</v>
      </c>
      <c r="C760" s="139"/>
      <c r="D760" s="142">
        <v>1</v>
      </c>
      <c r="E760" s="141">
        <v>1</v>
      </c>
      <c r="F760" s="142"/>
      <c r="G760" s="142"/>
      <c r="H760" s="141"/>
      <c r="I760" s="142"/>
      <c r="J760" s="143"/>
      <c r="K760" s="214"/>
      <c r="L760" s="214"/>
      <c r="M760" s="214"/>
      <c r="N760" s="214"/>
      <c r="O760" s="214"/>
      <c r="P760" s="214"/>
      <c r="Q760" s="214"/>
      <c r="R760" s="214"/>
      <c r="S760" s="15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</row>
    <row r="761" spans="1:123" s="64" customFormat="1" x14ac:dyDescent="0.25">
      <c r="A761" s="137"/>
      <c r="B761" s="138" t="s">
        <v>22</v>
      </c>
      <c r="C761" s="139"/>
      <c r="D761" s="142">
        <v>5</v>
      </c>
      <c r="E761" s="141">
        <v>5</v>
      </c>
      <c r="F761" s="142"/>
      <c r="G761" s="142"/>
      <c r="H761" s="141"/>
      <c r="I761" s="142"/>
      <c r="J761" s="143"/>
      <c r="K761" s="214"/>
      <c r="L761" s="214"/>
      <c r="M761" s="214"/>
      <c r="N761" s="214"/>
      <c r="O761" s="214"/>
      <c r="P761" s="214"/>
      <c r="Q761" s="214"/>
      <c r="R761" s="214"/>
      <c r="S761" s="15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</row>
    <row r="762" spans="1:123" s="64" customFormat="1" x14ac:dyDescent="0.25">
      <c r="A762" s="213" t="s">
        <v>97</v>
      </c>
      <c r="B762" s="214"/>
      <c r="C762" s="215" t="s">
        <v>288</v>
      </c>
      <c r="D762" s="216"/>
      <c r="E762" s="217"/>
      <c r="F762" s="218">
        <v>2.6</v>
      </c>
      <c r="G762" s="219">
        <v>2.2999999999999998</v>
      </c>
      <c r="H762" s="220">
        <v>14.3</v>
      </c>
      <c r="I762" s="219">
        <v>89</v>
      </c>
      <c r="J762" s="143" t="s">
        <v>98</v>
      </c>
      <c r="K762" s="214"/>
      <c r="L762" s="214"/>
      <c r="M762" s="214"/>
      <c r="N762" s="214"/>
      <c r="O762" s="214"/>
      <c r="P762" s="214"/>
      <c r="Q762" s="214"/>
      <c r="R762" s="214"/>
      <c r="S762" s="15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</row>
    <row r="763" spans="1:123" s="64" customFormat="1" x14ac:dyDescent="0.25">
      <c r="A763" s="213"/>
      <c r="B763" s="214" t="s">
        <v>64</v>
      </c>
      <c r="C763" s="221"/>
      <c r="D763" s="222">
        <v>0.3</v>
      </c>
      <c r="E763" s="215">
        <v>0.3</v>
      </c>
      <c r="F763" s="218"/>
      <c r="G763" s="218"/>
      <c r="H763" s="219"/>
      <c r="I763" s="219"/>
      <c r="J763" s="143"/>
      <c r="K763" s="214"/>
      <c r="L763" s="214"/>
      <c r="M763" s="214"/>
      <c r="N763" s="214"/>
      <c r="O763" s="214"/>
      <c r="P763" s="214"/>
      <c r="Q763" s="214"/>
      <c r="R763" s="214"/>
      <c r="S763" s="15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</row>
    <row r="764" spans="1:123" s="64" customFormat="1" x14ac:dyDescent="0.25">
      <c r="A764" s="213"/>
      <c r="B764" s="214" t="s">
        <v>20</v>
      </c>
      <c r="C764" s="221"/>
      <c r="D764" s="222">
        <v>5</v>
      </c>
      <c r="E764" s="215">
        <v>5</v>
      </c>
      <c r="F764" s="218"/>
      <c r="G764" s="218"/>
      <c r="H764" s="219"/>
      <c r="I764" s="218"/>
      <c r="J764" s="143"/>
      <c r="K764" s="214"/>
      <c r="L764" s="214"/>
      <c r="M764" s="214"/>
      <c r="N764" s="214"/>
      <c r="O764" s="214"/>
      <c r="P764" s="214"/>
      <c r="Q764" s="214"/>
      <c r="R764" s="214"/>
      <c r="S764" s="15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</row>
    <row r="765" spans="1:123" s="64" customFormat="1" x14ac:dyDescent="0.25">
      <c r="A765" s="213"/>
      <c r="B765" s="214" t="s">
        <v>18</v>
      </c>
      <c r="C765" s="221"/>
      <c r="D765" s="222">
        <v>48</v>
      </c>
      <c r="E765" s="215">
        <v>48</v>
      </c>
      <c r="F765" s="218"/>
      <c r="G765" s="218"/>
      <c r="H765" s="219"/>
      <c r="I765" s="218"/>
      <c r="J765" s="143"/>
      <c r="K765" s="214"/>
      <c r="L765" s="214"/>
      <c r="M765" s="214"/>
      <c r="N765" s="214"/>
      <c r="O765" s="214"/>
      <c r="P765" s="214"/>
      <c r="Q765" s="214"/>
      <c r="R765" s="214"/>
      <c r="S765" s="15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</row>
    <row r="766" spans="1:123" s="64" customFormat="1" x14ac:dyDescent="0.25">
      <c r="A766" s="213"/>
      <c r="B766" s="214" t="s">
        <v>19</v>
      </c>
      <c r="C766" s="221"/>
      <c r="D766" s="222">
        <v>130</v>
      </c>
      <c r="E766" s="215">
        <v>130</v>
      </c>
      <c r="F766" s="218"/>
      <c r="G766" s="218"/>
      <c r="H766" s="219"/>
      <c r="I766" s="218"/>
      <c r="J766" s="143"/>
      <c r="K766" s="214"/>
      <c r="L766" s="214"/>
      <c r="M766" s="214"/>
      <c r="N766" s="214"/>
      <c r="O766" s="214"/>
      <c r="P766" s="214"/>
      <c r="Q766" s="214"/>
      <c r="R766" s="214"/>
      <c r="S766" s="155"/>
      <c r="T766" s="65"/>
      <c r="U766" s="65"/>
      <c r="V766" s="65"/>
      <c r="W766" s="65"/>
      <c r="X766" s="65"/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  <c r="AT766" s="65"/>
      <c r="AU766" s="65"/>
      <c r="AV766" s="65"/>
      <c r="AW766" s="65"/>
      <c r="AX766" s="65"/>
      <c r="AY766" s="65"/>
      <c r="AZ766" s="65"/>
      <c r="BA766" s="65"/>
      <c r="BB766" s="65"/>
      <c r="BC766" s="65"/>
      <c r="BD766" s="65"/>
      <c r="BE766" s="65"/>
      <c r="BF766" s="65"/>
      <c r="BG766" s="65"/>
      <c r="BH766" s="65"/>
      <c r="BI766" s="65"/>
      <c r="BJ766" s="65"/>
      <c r="BK766" s="65"/>
      <c r="BL766" s="65"/>
      <c r="BM766" s="65"/>
      <c r="BN766" s="65"/>
      <c r="BO766" s="65"/>
      <c r="BP766" s="65"/>
      <c r="BQ766" s="65"/>
      <c r="BR766" s="65"/>
      <c r="BS766" s="65"/>
      <c r="BT766" s="65"/>
      <c r="BU766" s="65"/>
      <c r="BV766" s="65"/>
      <c r="BW766" s="65"/>
      <c r="BX766" s="65"/>
      <c r="BY766" s="65"/>
      <c r="BZ766" s="65"/>
      <c r="CA766" s="65"/>
      <c r="CB766" s="65"/>
      <c r="CC766" s="65"/>
      <c r="CD766" s="65"/>
      <c r="CE766" s="65"/>
      <c r="CF766" s="65"/>
      <c r="CG766" s="65"/>
      <c r="CH766" s="65"/>
      <c r="CI766" s="65"/>
      <c r="CJ766" s="65"/>
      <c r="CK766" s="65"/>
      <c r="CL766" s="65"/>
      <c r="CM766" s="65"/>
      <c r="CN766" s="65"/>
      <c r="CO766" s="65"/>
      <c r="CP766" s="65"/>
      <c r="CQ766" s="65"/>
      <c r="CR766" s="65"/>
      <c r="CS766" s="65"/>
      <c r="CT766" s="65"/>
      <c r="CU766" s="65"/>
      <c r="CV766" s="65"/>
      <c r="CW766" s="65"/>
      <c r="CX766" s="65"/>
      <c r="CY766" s="65"/>
      <c r="CZ766" s="65"/>
      <c r="DA766" s="65"/>
      <c r="DB766" s="65"/>
      <c r="DC766" s="65"/>
      <c r="DD766" s="65"/>
      <c r="DE766" s="65"/>
      <c r="DF766" s="65"/>
      <c r="DG766" s="65"/>
      <c r="DH766" s="65"/>
      <c r="DI766" s="65"/>
      <c r="DJ766" s="65"/>
      <c r="DK766" s="65"/>
      <c r="DL766" s="65"/>
      <c r="DM766" s="65"/>
      <c r="DN766" s="65"/>
      <c r="DO766" s="65"/>
      <c r="DP766" s="65"/>
      <c r="DQ766" s="65"/>
      <c r="DR766" s="65"/>
      <c r="DS766" s="65"/>
    </row>
    <row r="767" spans="1:123" ht="26.25" x14ac:dyDescent="0.25">
      <c r="A767" s="137" t="s">
        <v>25</v>
      </c>
      <c r="B767" s="138"/>
      <c r="C767" s="139" t="s">
        <v>26</v>
      </c>
      <c r="D767" s="212"/>
      <c r="E767" s="210"/>
      <c r="F767" s="142">
        <v>2.2999999999999998</v>
      </c>
      <c r="G767" s="141">
        <v>4.5</v>
      </c>
      <c r="H767" s="140">
        <v>15.4</v>
      </c>
      <c r="I767" s="142">
        <v>111</v>
      </c>
      <c r="J767" s="143" t="s">
        <v>27</v>
      </c>
    </row>
    <row r="768" spans="1:123" x14ac:dyDescent="0.25">
      <c r="A768" s="137"/>
      <c r="B768" s="138" t="s">
        <v>28</v>
      </c>
      <c r="C768" s="139"/>
      <c r="D768" s="142">
        <v>30</v>
      </c>
      <c r="E768" s="141">
        <v>30</v>
      </c>
      <c r="F768" s="142"/>
      <c r="G768" s="141"/>
      <c r="H768" s="141"/>
      <c r="I768" s="142"/>
      <c r="J768" s="143"/>
    </row>
    <row r="769" spans="1:172" ht="15.75" thickBot="1" x14ac:dyDescent="0.3">
      <c r="A769" s="137"/>
      <c r="B769" s="138" t="s">
        <v>22</v>
      </c>
      <c r="C769" s="139"/>
      <c r="D769" s="142">
        <v>5</v>
      </c>
      <c r="E769" s="141">
        <v>5</v>
      </c>
      <c r="F769" s="142" t="s">
        <v>1</v>
      </c>
      <c r="G769" s="141"/>
      <c r="H769" s="141"/>
      <c r="I769" s="142"/>
      <c r="J769" s="143"/>
    </row>
    <row r="770" spans="1:172" ht="15.75" thickBot="1" x14ac:dyDescent="0.3">
      <c r="A770" s="223" t="s">
        <v>29</v>
      </c>
      <c r="B770" s="224"/>
      <c r="C770" s="225">
        <v>448</v>
      </c>
      <c r="D770" s="245"/>
      <c r="E770" s="207"/>
      <c r="F770" s="207">
        <v>12.2</v>
      </c>
      <c r="G770" s="207">
        <v>14.219999999999999</v>
      </c>
      <c r="H770" s="207">
        <v>52.5</v>
      </c>
      <c r="I770" s="207">
        <v>387.2</v>
      </c>
      <c r="J770" s="197"/>
    </row>
    <row r="771" spans="1:172" x14ac:dyDescent="0.25">
      <c r="A771" s="137" t="s">
        <v>30</v>
      </c>
      <c r="B771" s="138"/>
      <c r="C771" s="226">
        <v>125</v>
      </c>
      <c r="D771" s="227">
        <v>125</v>
      </c>
      <c r="E771" s="226">
        <v>125</v>
      </c>
      <c r="F771" s="142">
        <v>0.6</v>
      </c>
      <c r="G771" s="141">
        <v>0.38</v>
      </c>
      <c r="H771" s="140">
        <v>13</v>
      </c>
      <c r="I771" s="141">
        <v>62</v>
      </c>
      <c r="J771" s="143" t="s">
        <v>53</v>
      </c>
    </row>
    <row r="772" spans="1:172" ht="15.75" thickBot="1" x14ac:dyDescent="0.3">
      <c r="A772" s="137" t="s">
        <v>329</v>
      </c>
      <c r="B772" s="138"/>
      <c r="C772" s="226"/>
      <c r="D772" s="227"/>
      <c r="E772" s="226"/>
      <c r="F772" s="142"/>
      <c r="G772" s="142"/>
      <c r="H772" s="140"/>
      <c r="I772" s="142"/>
      <c r="J772" s="143"/>
    </row>
    <row r="773" spans="1:172" ht="15.75" thickBot="1" x14ac:dyDescent="0.3">
      <c r="A773" s="223" t="s">
        <v>29</v>
      </c>
      <c r="B773" s="224"/>
      <c r="C773" s="225">
        <v>125</v>
      </c>
      <c r="D773" s="208"/>
      <c r="E773" s="228"/>
      <c r="F773" s="208">
        <v>0.6</v>
      </c>
      <c r="G773" s="208">
        <v>0.38</v>
      </c>
      <c r="H773" s="208">
        <v>13</v>
      </c>
      <c r="I773" s="208">
        <v>62</v>
      </c>
      <c r="J773" s="197"/>
    </row>
    <row r="774" spans="1:172" ht="15.75" thickBot="1" x14ac:dyDescent="0.3">
      <c r="A774" s="229"/>
      <c r="B774" s="230"/>
      <c r="C774" s="231">
        <v>573</v>
      </c>
      <c r="D774" s="232"/>
      <c r="E774" s="233"/>
      <c r="F774" s="192">
        <v>12.799999999999999</v>
      </c>
      <c r="G774" s="192">
        <v>14.6</v>
      </c>
      <c r="H774" s="192">
        <v>65.5</v>
      </c>
      <c r="I774" s="192">
        <v>449.2</v>
      </c>
      <c r="J774" s="197"/>
    </row>
    <row r="775" spans="1:172" x14ac:dyDescent="0.25">
      <c r="A775" s="229"/>
      <c r="B775" s="230" t="s">
        <v>32</v>
      </c>
      <c r="C775" s="231"/>
      <c r="D775" s="232"/>
      <c r="E775" s="234"/>
      <c r="F775" s="192"/>
      <c r="G775" s="193"/>
      <c r="H775" s="232"/>
      <c r="I775" s="192"/>
      <c r="J775" s="197"/>
    </row>
    <row r="776" spans="1:172" x14ac:dyDescent="0.25">
      <c r="A776" s="130" t="s">
        <v>432</v>
      </c>
      <c r="B776" s="103"/>
      <c r="C776" s="139">
        <v>50</v>
      </c>
      <c r="D776" s="140"/>
      <c r="E776" s="141"/>
      <c r="F776" s="140">
        <v>0.6</v>
      </c>
      <c r="G776" s="141">
        <v>2.5</v>
      </c>
      <c r="H776" s="140">
        <v>4.2</v>
      </c>
      <c r="I776" s="142">
        <v>42</v>
      </c>
      <c r="J776" s="143" t="s">
        <v>433</v>
      </c>
      <c r="K776" s="155"/>
      <c r="R776" s="155"/>
      <c r="T776" s="72"/>
      <c r="U776" s="72"/>
      <c r="V776" s="72"/>
      <c r="W776" s="72"/>
      <c r="X776" s="72"/>
      <c r="Y776" s="72"/>
      <c r="Z776" s="72"/>
      <c r="AA776" s="72"/>
      <c r="AB776" s="72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</row>
    <row r="777" spans="1:172" x14ac:dyDescent="0.25">
      <c r="A777" s="130"/>
      <c r="B777" s="103" t="s">
        <v>33</v>
      </c>
      <c r="C777" s="139"/>
      <c r="D777" s="140">
        <v>64.599999999999994</v>
      </c>
      <c r="E777" s="141">
        <v>47.5</v>
      </c>
      <c r="F777" s="140"/>
      <c r="G777" s="141"/>
      <c r="H777" s="140"/>
      <c r="I777" s="142"/>
      <c r="J777" s="155"/>
      <c r="K777" s="155"/>
      <c r="R777" s="155"/>
      <c r="T777" s="72"/>
      <c r="U777" s="72"/>
      <c r="V777" s="72"/>
      <c r="W777" s="72"/>
      <c r="X777" s="72"/>
      <c r="Y777" s="72"/>
      <c r="Z777" s="72"/>
      <c r="AA777" s="72"/>
      <c r="AB777" s="72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</row>
    <row r="778" spans="1:172" x14ac:dyDescent="0.25">
      <c r="A778" s="130"/>
      <c r="B778" s="103" t="s">
        <v>38</v>
      </c>
      <c r="C778" s="139"/>
      <c r="D778" s="140">
        <v>2.5</v>
      </c>
      <c r="E778" s="141">
        <v>2.5</v>
      </c>
      <c r="F778" s="140"/>
      <c r="G778" s="141"/>
      <c r="H778" s="140"/>
      <c r="I778" s="142"/>
      <c r="J778" s="155"/>
      <c r="K778" s="155"/>
      <c r="R778" s="155"/>
      <c r="T778" s="72"/>
      <c r="U778" s="72"/>
      <c r="V778" s="72"/>
      <c r="W778" s="72"/>
      <c r="X778" s="72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</row>
    <row r="779" spans="1:172" s="64" customFormat="1" ht="38.25" x14ac:dyDescent="0.25">
      <c r="A779" s="275" t="s">
        <v>337</v>
      </c>
      <c r="B779" s="263"/>
      <c r="C779" s="139" t="s">
        <v>229</v>
      </c>
      <c r="D779" s="141"/>
      <c r="E779" s="141"/>
      <c r="F779" s="142">
        <v>4.5999999999999996</v>
      </c>
      <c r="G779" s="142">
        <v>8</v>
      </c>
      <c r="H779" s="141">
        <v>17</v>
      </c>
      <c r="I779" s="142">
        <v>158.5</v>
      </c>
      <c r="J779" s="143" t="s">
        <v>233</v>
      </c>
      <c r="K779" s="214"/>
      <c r="L779" s="214"/>
      <c r="M779" s="214"/>
      <c r="N779" s="214"/>
      <c r="O779" s="214"/>
      <c r="P779" s="214"/>
      <c r="Q779" s="214"/>
      <c r="R779" s="214"/>
      <c r="S779" s="15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</row>
    <row r="780" spans="1:172" s="77" customFormat="1" x14ac:dyDescent="0.25">
      <c r="A780" s="137"/>
      <c r="B780" s="138" t="s">
        <v>225</v>
      </c>
      <c r="C780" s="160"/>
      <c r="D780" s="139">
        <v>33.85</v>
      </c>
      <c r="E780" s="163">
        <v>22</v>
      </c>
      <c r="F780" s="142"/>
      <c r="G780" s="142"/>
      <c r="H780" s="142"/>
      <c r="I780" s="142"/>
      <c r="J780" s="143"/>
      <c r="K780" s="214"/>
      <c r="L780" s="214"/>
      <c r="M780" s="214"/>
      <c r="N780" s="214"/>
      <c r="O780" s="214"/>
      <c r="P780" s="214"/>
      <c r="Q780" s="214"/>
      <c r="R780" s="214"/>
      <c r="S780" s="155"/>
      <c r="T780" s="72"/>
      <c r="U780" s="72"/>
      <c r="V780" s="72"/>
      <c r="W780" s="72"/>
      <c r="X780" s="72"/>
      <c r="Y780" s="72"/>
      <c r="Z780" s="72"/>
      <c r="AA780" s="72"/>
      <c r="AB780" s="72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  <c r="AS780" s="72"/>
      <c r="AT780" s="72"/>
      <c r="AU780" s="72"/>
      <c r="AV780" s="72"/>
      <c r="AW780" s="72"/>
      <c r="AX780" s="72"/>
      <c r="AY780" s="72"/>
      <c r="AZ780" s="72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72"/>
      <c r="BO780" s="72"/>
      <c r="BP780" s="72"/>
      <c r="BQ780" s="72"/>
      <c r="BR780" s="72"/>
      <c r="BS780" s="72"/>
      <c r="BT780" s="72"/>
      <c r="BU780" s="72"/>
      <c r="BV780" s="72"/>
      <c r="BW780" s="72"/>
      <c r="BX780" s="72"/>
      <c r="BY780" s="72"/>
      <c r="BZ780" s="72"/>
      <c r="CA780" s="72"/>
      <c r="CB780" s="72"/>
      <c r="CC780" s="72"/>
      <c r="CD780" s="72"/>
      <c r="CE780" s="72"/>
      <c r="CF780" s="72"/>
      <c r="CG780" s="72"/>
      <c r="CH780" s="72"/>
      <c r="CI780" s="72"/>
      <c r="CJ780" s="72"/>
      <c r="CK780" s="72"/>
      <c r="CL780" s="72"/>
      <c r="CM780" s="72"/>
      <c r="CN780" s="72"/>
      <c r="CO780" s="72"/>
      <c r="CP780" s="72"/>
      <c r="CQ780" s="72"/>
      <c r="CR780" s="72"/>
      <c r="CS780" s="72"/>
      <c r="CT780" s="72"/>
      <c r="CU780" s="72"/>
      <c r="CV780" s="72"/>
      <c r="CW780" s="72"/>
      <c r="CX780" s="72"/>
      <c r="CY780" s="72"/>
      <c r="CZ780" s="72"/>
      <c r="DA780" s="72"/>
      <c r="DB780" s="72"/>
      <c r="DC780" s="72"/>
      <c r="DD780" s="72"/>
      <c r="DE780" s="72"/>
      <c r="DF780" s="72"/>
      <c r="DG780" s="72"/>
      <c r="DH780" s="72"/>
      <c r="DI780" s="72"/>
      <c r="DJ780" s="72"/>
      <c r="DK780" s="72"/>
      <c r="DL780" s="72"/>
      <c r="DM780" s="72"/>
      <c r="DN780" s="72"/>
      <c r="DO780" s="72"/>
      <c r="DP780" s="72"/>
      <c r="DQ780" s="72"/>
      <c r="DR780" s="72"/>
      <c r="DS780" s="72"/>
    </row>
    <row r="781" spans="1:172" s="64" customFormat="1" x14ac:dyDescent="0.25">
      <c r="A781" s="137"/>
      <c r="B781" s="138" t="s">
        <v>46</v>
      </c>
      <c r="C781" s="139"/>
      <c r="D781" s="141">
        <v>50</v>
      </c>
      <c r="E781" s="141">
        <v>40</v>
      </c>
      <c r="F781" s="142"/>
      <c r="G781" s="142"/>
      <c r="H781" s="142"/>
      <c r="I781" s="142"/>
      <c r="J781" s="143"/>
      <c r="K781" s="140"/>
      <c r="L781" s="140"/>
      <c r="M781" s="140"/>
      <c r="N781" s="214"/>
      <c r="O781" s="214"/>
      <c r="P781" s="214"/>
      <c r="Q781" s="214"/>
      <c r="R781" s="214"/>
      <c r="S781" s="15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5"/>
      <c r="AU781" s="65"/>
      <c r="AV781" s="65"/>
      <c r="AW781" s="65"/>
      <c r="AX781" s="65"/>
      <c r="AY781" s="65"/>
      <c r="AZ781" s="65"/>
      <c r="BA781" s="65"/>
      <c r="BB781" s="65"/>
      <c r="BC781" s="65"/>
      <c r="BD781" s="65"/>
      <c r="BE781" s="65"/>
      <c r="BF781" s="65"/>
      <c r="BG781" s="65"/>
      <c r="BH781" s="65"/>
      <c r="BI781" s="65"/>
      <c r="BJ781" s="65"/>
      <c r="BK781" s="65"/>
      <c r="BL781" s="65"/>
      <c r="BM781" s="65"/>
      <c r="BN781" s="65"/>
      <c r="BO781" s="65"/>
      <c r="BP781" s="65"/>
      <c r="BQ781" s="65"/>
      <c r="BR781" s="65"/>
      <c r="BS781" s="65"/>
      <c r="BT781" s="65"/>
      <c r="BU781" s="65"/>
      <c r="BV781" s="65"/>
      <c r="BW781" s="65"/>
      <c r="BX781" s="65"/>
      <c r="BY781" s="65"/>
      <c r="BZ781" s="65"/>
      <c r="CA781" s="65"/>
      <c r="CB781" s="65"/>
      <c r="CC781" s="65"/>
      <c r="CD781" s="65"/>
      <c r="CE781" s="65"/>
      <c r="CF781" s="65"/>
      <c r="CG781" s="65"/>
      <c r="CH781" s="65"/>
      <c r="CI781" s="65"/>
      <c r="CJ781" s="65"/>
      <c r="CK781" s="65"/>
      <c r="CL781" s="65"/>
      <c r="CM781" s="65"/>
      <c r="CN781" s="65"/>
      <c r="CO781" s="65"/>
      <c r="CP781" s="65"/>
      <c r="CQ781" s="65"/>
      <c r="CR781" s="65"/>
      <c r="CS781" s="65"/>
      <c r="CT781" s="65"/>
      <c r="CU781" s="65"/>
      <c r="CV781" s="65"/>
      <c r="CW781" s="65"/>
      <c r="CX781" s="65"/>
      <c r="CY781" s="65"/>
      <c r="CZ781" s="65"/>
      <c r="DA781" s="65"/>
      <c r="DB781" s="65"/>
      <c r="DC781" s="65"/>
      <c r="DD781" s="65"/>
      <c r="DE781" s="65"/>
      <c r="DF781" s="65"/>
      <c r="DG781" s="65"/>
      <c r="DH781" s="65"/>
      <c r="DI781" s="65"/>
      <c r="DJ781" s="65"/>
      <c r="DK781" s="65"/>
      <c r="DL781" s="65"/>
      <c r="DM781" s="65"/>
      <c r="DN781" s="65"/>
      <c r="DO781" s="65"/>
      <c r="DP781" s="65"/>
      <c r="DQ781" s="65"/>
      <c r="DR781" s="65"/>
      <c r="DS781" s="65"/>
    </row>
    <row r="782" spans="1:172" s="64" customFormat="1" x14ac:dyDescent="0.25">
      <c r="A782" s="138"/>
      <c r="B782" s="138" t="s">
        <v>34</v>
      </c>
      <c r="C782" s="139"/>
      <c r="D782" s="140">
        <v>35</v>
      </c>
      <c r="E782" s="142">
        <v>24</v>
      </c>
      <c r="F782" s="142"/>
      <c r="G782" s="142"/>
      <c r="H782" s="142"/>
      <c r="I782" s="141"/>
      <c r="J782" s="143"/>
      <c r="K782" s="214"/>
      <c r="L782" s="214"/>
      <c r="M782" s="214"/>
      <c r="N782" s="214"/>
      <c r="O782" s="214"/>
      <c r="P782" s="214"/>
      <c r="Q782" s="214"/>
      <c r="R782" s="214"/>
      <c r="S782" s="15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65"/>
      <c r="AS782" s="65"/>
      <c r="AT782" s="65"/>
      <c r="AU782" s="65"/>
      <c r="AV782" s="65"/>
      <c r="AW782" s="65"/>
      <c r="AX782" s="65"/>
      <c r="AY782" s="65"/>
      <c r="AZ782" s="65"/>
      <c r="BA782" s="65"/>
      <c r="BB782" s="65"/>
      <c r="BC782" s="65"/>
      <c r="BD782" s="65"/>
      <c r="BE782" s="65"/>
      <c r="BF782" s="65"/>
      <c r="BG782" s="65"/>
      <c r="BH782" s="65"/>
      <c r="BI782" s="65"/>
      <c r="BJ782" s="65"/>
      <c r="BK782" s="65"/>
      <c r="BL782" s="65"/>
      <c r="BM782" s="65"/>
      <c r="BN782" s="65"/>
      <c r="BO782" s="65"/>
      <c r="BP782" s="65"/>
      <c r="BQ782" s="65"/>
      <c r="BR782" s="65"/>
      <c r="BS782" s="65"/>
      <c r="BT782" s="65"/>
      <c r="BU782" s="65"/>
      <c r="BV782" s="65"/>
      <c r="BW782" s="65"/>
      <c r="BX782" s="65"/>
      <c r="BY782" s="65"/>
      <c r="BZ782" s="65"/>
      <c r="CA782" s="65"/>
      <c r="CB782" s="65"/>
      <c r="CC782" s="65"/>
      <c r="CD782" s="65"/>
      <c r="CE782" s="65"/>
      <c r="CF782" s="65"/>
      <c r="CG782" s="65"/>
      <c r="CH782" s="65"/>
      <c r="CI782" s="65"/>
      <c r="CJ782" s="65"/>
      <c r="CK782" s="65"/>
      <c r="CL782" s="65"/>
      <c r="CM782" s="65"/>
      <c r="CN782" s="65"/>
      <c r="CO782" s="65"/>
      <c r="CP782" s="65"/>
      <c r="CQ782" s="65"/>
      <c r="CR782" s="65"/>
      <c r="CS782" s="65"/>
      <c r="CT782" s="65"/>
      <c r="CU782" s="65"/>
      <c r="CV782" s="65"/>
      <c r="CW782" s="65"/>
      <c r="CX782" s="65"/>
      <c r="CY782" s="65"/>
      <c r="CZ782" s="65"/>
      <c r="DA782" s="65"/>
      <c r="DB782" s="65"/>
      <c r="DC782" s="65"/>
      <c r="DD782" s="65"/>
      <c r="DE782" s="65"/>
      <c r="DF782" s="65"/>
      <c r="DG782" s="65"/>
      <c r="DH782" s="65"/>
      <c r="DI782" s="65"/>
      <c r="DJ782" s="65"/>
      <c r="DK782" s="65"/>
      <c r="DL782" s="65"/>
      <c r="DM782" s="65"/>
      <c r="DN782" s="65"/>
      <c r="DO782" s="65"/>
      <c r="DP782" s="65"/>
      <c r="DQ782" s="65"/>
      <c r="DR782" s="65"/>
      <c r="DS782" s="65"/>
    </row>
    <row r="783" spans="1:172" s="64" customFormat="1" x14ac:dyDescent="0.25">
      <c r="A783" s="137"/>
      <c r="B783" s="138" t="s">
        <v>36</v>
      </c>
      <c r="C783" s="139"/>
      <c r="D783" s="141">
        <v>10</v>
      </c>
      <c r="E783" s="141">
        <v>8</v>
      </c>
      <c r="F783" s="142"/>
      <c r="G783" s="142"/>
      <c r="H783" s="141"/>
      <c r="I783" s="142"/>
      <c r="J783" s="143"/>
      <c r="K783" s="214"/>
      <c r="L783" s="214"/>
      <c r="M783" s="214"/>
      <c r="N783" s="214"/>
      <c r="O783" s="214"/>
      <c r="P783" s="214"/>
      <c r="Q783" s="214"/>
      <c r="R783" s="214"/>
      <c r="S783" s="15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</row>
    <row r="784" spans="1:172" s="64" customFormat="1" x14ac:dyDescent="0.25">
      <c r="A784" s="137"/>
      <c r="B784" s="138" t="s">
        <v>37</v>
      </c>
      <c r="C784" s="139"/>
      <c r="D784" s="141">
        <v>9.52</v>
      </c>
      <c r="E784" s="141">
        <v>8</v>
      </c>
      <c r="F784" s="142"/>
      <c r="G784" s="142"/>
      <c r="H784" s="141"/>
      <c r="I784" s="142"/>
      <c r="J784" s="143"/>
      <c r="K784" s="214"/>
      <c r="L784" s="214"/>
      <c r="M784" s="214"/>
      <c r="N784" s="214"/>
      <c r="O784" s="214"/>
      <c r="P784" s="214"/>
      <c r="Q784" s="214"/>
      <c r="R784" s="214"/>
      <c r="S784" s="15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65"/>
      <c r="AS784" s="65"/>
      <c r="AT784" s="65"/>
      <c r="AU784" s="65"/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  <c r="DQ784" s="65"/>
      <c r="DR784" s="65"/>
      <c r="DS784" s="65"/>
    </row>
    <row r="785" spans="1:123" s="64" customFormat="1" x14ac:dyDescent="0.25">
      <c r="A785" s="137"/>
      <c r="B785" s="138" t="s">
        <v>38</v>
      </c>
      <c r="C785" s="139"/>
      <c r="D785" s="141">
        <v>3</v>
      </c>
      <c r="E785" s="141">
        <v>3</v>
      </c>
      <c r="F785" s="142"/>
      <c r="G785" s="142"/>
      <c r="H785" s="141"/>
      <c r="I785" s="142"/>
      <c r="J785" s="143"/>
      <c r="K785" s="214"/>
      <c r="L785" s="214"/>
      <c r="M785" s="214"/>
      <c r="N785" s="214"/>
      <c r="O785" s="214"/>
      <c r="P785" s="214"/>
      <c r="Q785" s="214"/>
      <c r="R785" s="214"/>
      <c r="S785" s="15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65"/>
      <c r="AS785" s="65"/>
      <c r="AT785" s="65"/>
      <c r="AU785" s="65"/>
      <c r="AV785" s="65"/>
      <c r="AW785" s="65"/>
      <c r="AX785" s="65"/>
      <c r="AY785" s="65"/>
      <c r="AZ785" s="65"/>
      <c r="BA785" s="65"/>
      <c r="BB785" s="65"/>
      <c r="BC785" s="65"/>
      <c r="BD785" s="65"/>
      <c r="BE785" s="65"/>
      <c r="BF785" s="65"/>
      <c r="BG785" s="65"/>
      <c r="BH785" s="65"/>
      <c r="BI785" s="65"/>
      <c r="BJ785" s="65"/>
      <c r="BK785" s="65"/>
      <c r="BL785" s="65"/>
      <c r="BM785" s="65"/>
      <c r="BN785" s="65"/>
      <c r="BO785" s="65"/>
      <c r="BP785" s="65"/>
      <c r="BQ785" s="65"/>
      <c r="BR785" s="65"/>
      <c r="BS785" s="65"/>
      <c r="BT785" s="65"/>
      <c r="BU785" s="65"/>
      <c r="BV785" s="65"/>
      <c r="BW785" s="65"/>
      <c r="BX785" s="65"/>
      <c r="BY785" s="65"/>
      <c r="BZ785" s="65"/>
      <c r="CA785" s="65"/>
      <c r="CB785" s="65"/>
      <c r="CC785" s="65"/>
      <c r="CD785" s="65"/>
      <c r="CE785" s="65"/>
      <c r="CF785" s="65"/>
      <c r="CG785" s="65"/>
      <c r="CH785" s="65"/>
      <c r="CI785" s="65"/>
      <c r="CJ785" s="65"/>
      <c r="CK785" s="65"/>
      <c r="CL785" s="65"/>
      <c r="CM785" s="65"/>
      <c r="CN785" s="65"/>
      <c r="CO785" s="65"/>
      <c r="CP785" s="65"/>
      <c r="CQ785" s="65"/>
      <c r="CR785" s="65"/>
      <c r="CS785" s="65"/>
      <c r="CT785" s="65"/>
      <c r="CU785" s="65"/>
      <c r="CV785" s="65"/>
      <c r="CW785" s="65"/>
      <c r="CX785" s="65"/>
      <c r="CY785" s="65"/>
      <c r="CZ785" s="65"/>
      <c r="DA785" s="65"/>
      <c r="DB785" s="65"/>
      <c r="DC785" s="65"/>
      <c r="DD785" s="65"/>
      <c r="DE785" s="65"/>
      <c r="DF785" s="65"/>
      <c r="DG785" s="65"/>
      <c r="DH785" s="65"/>
      <c r="DI785" s="65"/>
      <c r="DJ785" s="65"/>
      <c r="DK785" s="65"/>
      <c r="DL785" s="65"/>
      <c r="DM785" s="65"/>
      <c r="DN785" s="65"/>
      <c r="DO785" s="65"/>
      <c r="DP785" s="65"/>
      <c r="DQ785" s="65"/>
      <c r="DR785" s="65"/>
      <c r="DS785" s="65"/>
    </row>
    <row r="786" spans="1:123" s="64" customFormat="1" x14ac:dyDescent="0.25">
      <c r="A786" s="137"/>
      <c r="B786" s="138" t="s">
        <v>40</v>
      </c>
      <c r="C786" s="139"/>
      <c r="D786" s="141">
        <v>5</v>
      </c>
      <c r="E786" s="141">
        <v>5</v>
      </c>
      <c r="F786" s="142"/>
      <c r="G786" s="142"/>
      <c r="H786" s="141"/>
      <c r="I786" s="142"/>
      <c r="J786" s="143"/>
      <c r="K786" s="214"/>
      <c r="L786" s="214"/>
      <c r="M786" s="214"/>
      <c r="N786" s="214"/>
      <c r="O786" s="214"/>
      <c r="P786" s="214"/>
      <c r="Q786" s="214"/>
      <c r="R786" s="214"/>
      <c r="S786" s="155"/>
      <c r="T786" s="65"/>
      <c r="U786" s="65"/>
      <c r="V786" s="65"/>
      <c r="W786" s="65"/>
      <c r="X786" s="65"/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65"/>
      <c r="AS786" s="65"/>
      <c r="AT786" s="65"/>
      <c r="AU786" s="65"/>
      <c r="AV786" s="65"/>
      <c r="AW786" s="65"/>
      <c r="AX786" s="65"/>
      <c r="AY786" s="65"/>
      <c r="AZ786" s="65"/>
      <c r="BA786" s="65"/>
      <c r="BB786" s="65"/>
      <c r="BC786" s="65"/>
      <c r="BD786" s="65"/>
      <c r="BE786" s="65"/>
      <c r="BF786" s="65"/>
      <c r="BG786" s="65"/>
      <c r="BH786" s="65"/>
      <c r="BI786" s="65"/>
      <c r="BJ786" s="65"/>
      <c r="BK786" s="65"/>
      <c r="BL786" s="65"/>
      <c r="BM786" s="65"/>
      <c r="BN786" s="65"/>
      <c r="BO786" s="65"/>
      <c r="BP786" s="65"/>
      <c r="BQ786" s="65"/>
      <c r="BR786" s="65"/>
      <c r="BS786" s="65"/>
      <c r="BT786" s="65"/>
      <c r="BU786" s="65"/>
      <c r="BV786" s="65"/>
      <c r="BW786" s="65"/>
      <c r="BX786" s="65"/>
      <c r="BY786" s="65"/>
      <c r="BZ786" s="65"/>
      <c r="CA786" s="65"/>
      <c r="CB786" s="65"/>
      <c r="CC786" s="65"/>
      <c r="CD786" s="65"/>
      <c r="CE786" s="65"/>
      <c r="CF786" s="65"/>
      <c r="CG786" s="65"/>
      <c r="CH786" s="65"/>
      <c r="CI786" s="65"/>
      <c r="CJ786" s="65"/>
      <c r="CK786" s="65"/>
      <c r="CL786" s="65"/>
      <c r="CM786" s="65"/>
      <c r="CN786" s="65"/>
      <c r="CO786" s="65"/>
      <c r="CP786" s="65"/>
      <c r="CQ786" s="65"/>
      <c r="CR786" s="65"/>
      <c r="CS786" s="65"/>
      <c r="CT786" s="65"/>
      <c r="CU786" s="65"/>
      <c r="CV786" s="65"/>
      <c r="CW786" s="65"/>
      <c r="CX786" s="65"/>
      <c r="CY786" s="65"/>
      <c r="CZ786" s="65"/>
      <c r="DA786" s="65"/>
      <c r="DB786" s="65"/>
      <c r="DC786" s="65"/>
      <c r="DD786" s="65"/>
      <c r="DE786" s="65"/>
      <c r="DF786" s="65"/>
      <c r="DG786" s="65"/>
      <c r="DH786" s="65"/>
      <c r="DI786" s="65"/>
      <c r="DJ786" s="65"/>
      <c r="DK786" s="65"/>
      <c r="DL786" s="65"/>
      <c r="DM786" s="65"/>
      <c r="DN786" s="65"/>
      <c r="DO786" s="65"/>
      <c r="DP786" s="65"/>
      <c r="DQ786" s="65"/>
      <c r="DR786" s="65"/>
      <c r="DS786" s="65"/>
    </row>
    <row r="787" spans="1:123" s="64" customFormat="1" x14ac:dyDescent="0.25">
      <c r="A787" s="137"/>
      <c r="B787" s="138" t="s">
        <v>21</v>
      </c>
      <c r="C787" s="139"/>
      <c r="D787" s="141">
        <v>1.2</v>
      </c>
      <c r="E787" s="141">
        <v>1.2</v>
      </c>
      <c r="F787" s="142"/>
      <c r="G787" s="142"/>
      <c r="H787" s="141"/>
      <c r="I787" s="142"/>
      <c r="J787" s="143"/>
      <c r="K787" s="214"/>
      <c r="L787" s="214"/>
      <c r="M787" s="214"/>
      <c r="N787" s="214"/>
      <c r="O787" s="214"/>
      <c r="P787" s="214"/>
      <c r="Q787" s="214"/>
      <c r="R787" s="214"/>
      <c r="S787" s="15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65"/>
      <c r="AS787" s="65"/>
      <c r="AT787" s="65"/>
      <c r="AU787" s="65"/>
      <c r="AV787" s="65"/>
      <c r="AW787" s="65"/>
      <c r="AX787" s="65"/>
      <c r="AY787" s="65"/>
      <c r="AZ787" s="65"/>
      <c r="BA787" s="65"/>
      <c r="BB787" s="65"/>
      <c r="BC787" s="65"/>
      <c r="BD787" s="65"/>
      <c r="BE787" s="65"/>
      <c r="BF787" s="65"/>
      <c r="BG787" s="65"/>
      <c r="BH787" s="65"/>
      <c r="BI787" s="65"/>
      <c r="BJ787" s="65"/>
      <c r="BK787" s="65"/>
      <c r="BL787" s="65"/>
      <c r="BM787" s="65"/>
      <c r="BN787" s="65"/>
      <c r="BO787" s="65"/>
      <c r="BP787" s="65"/>
      <c r="BQ787" s="65"/>
      <c r="BR787" s="65"/>
      <c r="BS787" s="65"/>
      <c r="BT787" s="65"/>
      <c r="BU787" s="65"/>
      <c r="BV787" s="65"/>
      <c r="BW787" s="65"/>
      <c r="BX787" s="65"/>
      <c r="BY787" s="65"/>
      <c r="BZ787" s="65"/>
      <c r="CA787" s="65"/>
      <c r="CB787" s="65"/>
      <c r="CC787" s="65"/>
      <c r="CD787" s="65"/>
      <c r="CE787" s="65"/>
      <c r="CF787" s="65"/>
      <c r="CG787" s="65"/>
      <c r="CH787" s="65"/>
      <c r="CI787" s="65"/>
      <c r="CJ787" s="65"/>
      <c r="CK787" s="65"/>
      <c r="CL787" s="65"/>
      <c r="CM787" s="65"/>
      <c r="CN787" s="65"/>
      <c r="CO787" s="65"/>
      <c r="CP787" s="65"/>
      <c r="CQ787" s="65"/>
      <c r="CR787" s="65"/>
      <c r="CS787" s="65"/>
      <c r="CT787" s="65"/>
      <c r="CU787" s="65"/>
      <c r="CV787" s="65"/>
      <c r="CW787" s="65"/>
      <c r="CX787" s="65"/>
      <c r="CY787" s="65"/>
      <c r="CZ787" s="65"/>
      <c r="DA787" s="65"/>
      <c r="DB787" s="65"/>
      <c r="DC787" s="65"/>
      <c r="DD787" s="65"/>
      <c r="DE787" s="65"/>
      <c r="DF787" s="65"/>
      <c r="DG787" s="65"/>
      <c r="DH787" s="65"/>
      <c r="DI787" s="65"/>
      <c r="DJ787" s="65"/>
      <c r="DK787" s="65"/>
      <c r="DL787" s="65"/>
      <c r="DM787" s="65"/>
      <c r="DN787" s="65"/>
      <c r="DO787" s="65"/>
      <c r="DP787" s="65"/>
      <c r="DQ787" s="65"/>
      <c r="DR787" s="65"/>
      <c r="DS787" s="65"/>
    </row>
    <row r="788" spans="1:123" s="64" customFormat="1" x14ac:dyDescent="0.25">
      <c r="A788" s="137"/>
      <c r="B788" s="138" t="s">
        <v>19</v>
      </c>
      <c r="C788" s="139"/>
      <c r="D788" s="141">
        <v>160</v>
      </c>
      <c r="E788" s="141">
        <v>160</v>
      </c>
      <c r="F788" s="142"/>
      <c r="G788" s="142"/>
      <c r="H788" s="141"/>
      <c r="I788" s="142"/>
      <c r="J788" s="143"/>
      <c r="K788" s="214"/>
      <c r="L788" s="214"/>
      <c r="M788" s="214"/>
      <c r="N788" s="214"/>
      <c r="O788" s="214"/>
      <c r="P788" s="214"/>
      <c r="Q788" s="214"/>
      <c r="R788" s="214"/>
      <c r="S788" s="15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65"/>
      <c r="AS788" s="65"/>
      <c r="AT788" s="65"/>
      <c r="AU788" s="65"/>
      <c r="AV788" s="65"/>
      <c r="AW788" s="65"/>
      <c r="AX788" s="65"/>
      <c r="AY788" s="65"/>
      <c r="AZ788" s="65"/>
      <c r="BA788" s="65"/>
      <c r="BB788" s="65"/>
      <c r="BC788" s="65"/>
      <c r="BD788" s="65"/>
      <c r="BE788" s="65"/>
      <c r="BF788" s="65"/>
      <c r="BG788" s="65"/>
      <c r="BH788" s="65"/>
      <c r="BI788" s="65"/>
      <c r="BJ788" s="65"/>
      <c r="BK788" s="65"/>
      <c r="BL788" s="65"/>
      <c r="BM788" s="65"/>
      <c r="BN788" s="65"/>
      <c r="BO788" s="65"/>
      <c r="BP788" s="65"/>
      <c r="BQ788" s="65"/>
      <c r="BR788" s="65"/>
      <c r="BS788" s="65"/>
      <c r="BT788" s="65"/>
      <c r="BU788" s="65"/>
      <c r="BV788" s="65"/>
      <c r="BW788" s="65"/>
      <c r="BX788" s="65"/>
      <c r="BY788" s="65"/>
      <c r="BZ788" s="65"/>
      <c r="CA788" s="65"/>
      <c r="CB788" s="65"/>
      <c r="CC788" s="65"/>
      <c r="CD788" s="65"/>
      <c r="CE788" s="65"/>
      <c r="CF788" s="65"/>
      <c r="CG788" s="65"/>
      <c r="CH788" s="65"/>
      <c r="CI788" s="65"/>
      <c r="CJ788" s="65"/>
      <c r="CK788" s="65"/>
      <c r="CL788" s="65"/>
      <c r="CM788" s="65"/>
      <c r="CN788" s="65"/>
      <c r="CO788" s="65"/>
      <c r="CP788" s="65"/>
      <c r="CQ788" s="65"/>
      <c r="CR788" s="65"/>
      <c r="CS788" s="65"/>
      <c r="CT788" s="65"/>
      <c r="CU788" s="65"/>
      <c r="CV788" s="65"/>
      <c r="CW788" s="65"/>
      <c r="CX788" s="65"/>
      <c r="CY788" s="65"/>
      <c r="CZ788" s="65"/>
      <c r="DA788" s="65"/>
      <c r="DB788" s="65"/>
      <c r="DC788" s="65"/>
      <c r="DD788" s="65"/>
      <c r="DE788" s="65"/>
      <c r="DF788" s="65"/>
      <c r="DG788" s="65"/>
      <c r="DH788" s="65"/>
      <c r="DI788" s="65"/>
      <c r="DJ788" s="65"/>
      <c r="DK788" s="65"/>
      <c r="DL788" s="65"/>
      <c r="DM788" s="65"/>
      <c r="DN788" s="65"/>
      <c r="DO788" s="65"/>
      <c r="DP788" s="65"/>
      <c r="DQ788" s="65"/>
      <c r="DR788" s="65"/>
      <c r="DS788" s="65"/>
    </row>
    <row r="789" spans="1:123" s="64" customFormat="1" x14ac:dyDescent="0.25">
      <c r="A789" s="213" t="s">
        <v>100</v>
      </c>
      <c r="B789" s="214"/>
      <c r="C789" s="215" t="s">
        <v>118</v>
      </c>
      <c r="D789" s="299"/>
      <c r="E789" s="218"/>
      <c r="F789" s="218">
        <v>12.6</v>
      </c>
      <c r="G789" s="219">
        <v>10.3</v>
      </c>
      <c r="H789" s="220">
        <v>36</v>
      </c>
      <c r="I789" s="218">
        <v>280</v>
      </c>
      <c r="J789" s="143" t="s">
        <v>101</v>
      </c>
      <c r="K789" s="214"/>
      <c r="L789" s="214"/>
      <c r="M789" s="214"/>
      <c r="N789" s="214"/>
      <c r="O789" s="214"/>
      <c r="P789" s="214"/>
      <c r="Q789" s="214"/>
      <c r="R789" s="214"/>
      <c r="S789" s="155"/>
      <c r="T789" s="65"/>
      <c r="U789" s="65"/>
      <c r="V789" s="65"/>
      <c r="W789" s="65"/>
      <c r="X789" s="65"/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65"/>
      <c r="AS789" s="65"/>
      <c r="AT789" s="65"/>
      <c r="AU789" s="65"/>
      <c r="AV789" s="65"/>
      <c r="AW789" s="65"/>
      <c r="AX789" s="65"/>
      <c r="AY789" s="65"/>
      <c r="AZ789" s="65"/>
      <c r="BA789" s="65"/>
      <c r="BB789" s="65"/>
      <c r="BC789" s="65"/>
      <c r="BD789" s="65"/>
      <c r="BE789" s="65"/>
      <c r="BF789" s="65"/>
      <c r="BG789" s="65"/>
      <c r="BH789" s="65"/>
      <c r="BI789" s="65"/>
      <c r="BJ789" s="65"/>
      <c r="BK789" s="65"/>
      <c r="BL789" s="65"/>
      <c r="BM789" s="65"/>
      <c r="BN789" s="65"/>
      <c r="BO789" s="65"/>
      <c r="BP789" s="65"/>
      <c r="BQ789" s="65"/>
      <c r="BR789" s="65"/>
      <c r="BS789" s="65"/>
      <c r="BT789" s="65"/>
      <c r="BU789" s="65"/>
      <c r="BV789" s="65"/>
      <c r="BW789" s="65"/>
      <c r="BX789" s="65"/>
      <c r="BY789" s="65"/>
      <c r="BZ789" s="65"/>
      <c r="CA789" s="65"/>
      <c r="CB789" s="65"/>
      <c r="CC789" s="65"/>
      <c r="CD789" s="65"/>
      <c r="CE789" s="65"/>
      <c r="CF789" s="65"/>
      <c r="CG789" s="65"/>
      <c r="CH789" s="65"/>
      <c r="CI789" s="65"/>
      <c r="CJ789" s="65"/>
      <c r="CK789" s="65"/>
      <c r="CL789" s="65"/>
      <c r="CM789" s="65"/>
      <c r="CN789" s="65"/>
      <c r="CO789" s="65"/>
      <c r="CP789" s="65"/>
      <c r="CQ789" s="65"/>
      <c r="CR789" s="65"/>
      <c r="CS789" s="65"/>
      <c r="CT789" s="65"/>
      <c r="CU789" s="65"/>
      <c r="CV789" s="65"/>
      <c r="CW789" s="65"/>
      <c r="CX789" s="65"/>
      <c r="CY789" s="65"/>
      <c r="CZ789" s="65"/>
      <c r="DA789" s="65"/>
      <c r="DB789" s="65"/>
      <c r="DC789" s="65"/>
      <c r="DD789" s="65"/>
      <c r="DE789" s="65"/>
      <c r="DF789" s="65"/>
      <c r="DG789" s="65"/>
      <c r="DH789" s="65"/>
      <c r="DI789" s="65"/>
      <c r="DJ789" s="65"/>
      <c r="DK789" s="65"/>
      <c r="DL789" s="65"/>
      <c r="DM789" s="65"/>
      <c r="DN789" s="65"/>
      <c r="DO789" s="65"/>
      <c r="DP789" s="65"/>
      <c r="DQ789" s="65"/>
      <c r="DR789" s="65"/>
      <c r="DS789" s="65"/>
    </row>
    <row r="790" spans="1:123" s="64" customFormat="1" x14ac:dyDescent="0.25">
      <c r="A790" s="213"/>
      <c r="B790" s="214" t="s">
        <v>199</v>
      </c>
      <c r="C790" s="215"/>
      <c r="D790" s="299">
        <v>58</v>
      </c>
      <c r="E790" s="218">
        <v>58</v>
      </c>
      <c r="F790" s="218"/>
      <c r="G790" s="219"/>
      <c r="H790" s="220"/>
      <c r="I790" s="218"/>
      <c r="J790" s="143"/>
      <c r="K790" s="214"/>
      <c r="L790" s="214"/>
      <c r="M790" s="214"/>
      <c r="N790" s="214"/>
      <c r="O790" s="214"/>
      <c r="P790" s="214"/>
      <c r="Q790" s="214"/>
      <c r="R790" s="214"/>
      <c r="S790" s="155"/>
      <c r="T790" s="65"/>
      <c r="U790" s="65"/>
      <c r="V790" s="65"/>
      <c r="W790" s="65"/>
      <c r="X790" s="65"/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65"/>
      <c r="AS790" s="65"/>
      <c r="AT790" s="65"/>
      <c r="AU790" s="65"/>
      <c r="AV790" s="65"/>
      <c r="AW790" s="65"/>
      <c r="AX790" s="65"/>
      <c r="AY790" s="65"/>
      <c r="AZ790" s="65"/>
      <c r="BA790" s="65"/>
      <c r="BB790" s="65"/>
      <c r="BC790" s="65"/>
      <c r="BD790" s="65"/>
      <c r="BE790" s="65"/>
      <c r="BF790" s="65"/>
      <c r="BG790" s="65"/>
      <c r="BH790" s="65"/>
      <c r="BI790" s="65"/>
      <c r="BJ790" s="65"/>
      <c r="BK790" s="65"/>
      <c r="BL790" s="65"/>
      <c r="BM790" s="65"/>
      <c r="BN790" s="65"/>
      <c r="BO790" s="65"/>
      <c r="BP790" s="65"/>
      <c r="BQ790" s="65"/>
      <c r="BR790" s="65"/>
      <c r="BS790" s="65"/>
      <c r="BT790" s="65"/>
      <c r="BU790" s="65"/>
      <c r="BV790" s="65"/>
      <c r="BW790" s="65"/>
      <c r="BX790" s="65"/>
      <c r="BY790" s="65"/>
      <c r="BZ790" s="65"/>
      <c r="CA790" s="65"/>
      <c r="CB790" s="65"/>
      <c r="CC790" s="65"/>
      <c r="CD790" s="65"/>
      <c r="CE790" s="65"/>
      <c r="CF790" s="65"/>
      <c r="CG790" s="65"/>
      <c r="CH790" s="65"/>
      <c r="CI790" s="65"/>
      <c r="CJ790" s="65"/>
      <c r="CK790" s="65"/>
      <c r="CL790" s="65"/>
      <c r="CM790" s="65"/>
      <c r="CN790" s="65"/>
      <c r="CO790" s="65"/>
      <c r="CP790" s="65"/>
      <c r="CQ790" s="65"/>
      <c r="CR790" s="65"/>
      <c r="CS790" s="65"/>
      <c r="CT790" s="65"/>
      <c r="CU790" s="65"/>
      <c r="CV790" s="65"/>
      <c r="CW790" s="65"/>
      <c r="CX790" s="65"/>
      <c r="CY790" s="65"/>
      <c r="CZ790" s="65"/>
      <c r="DA790" s="65"/>
      <c r="DB790" s="65"/>
      <c r="DC790" s="65"/>
      <c r="DD790" s="65"/>
      <c r="DE790" s="65"/>
      <c r="DF790" s="65"/>
      <c r="DG790" s="65"/>
      <c r="DH790" s="65"/>
      <c r="DI790" s="65"/>
      <c r="DJ790" s="65"/>
      <c r="DK790" s="65"/>
      <c r="DL790" s="65"/>
      <c r="DM790" s="65"/>
      <c r="DN790" s="65"/>
      <c r="DO790" s="65"/>
      <c r="DP790" s="65"/>
      <c r="DQ790" s="65"/>
      <c r="DR790" s="65"/>
      <c r="DS790" s="65"/>
    </row>
    <row r="791" spans="1:123" s="64" customFormat="1" x14ac:dyDescent="0.25">
      <c r="A791" s="213"/>
      <c r="B791" s="214" t="s">
        <v>34</v>
      </c>
      <c r="C791" s="215"/>
      <c r="D791" s="299">
        <v>205</v>
      </c>
      <c r="E791" s="218">
        <v>143</v>
      </c>
      <c r="F791" s="218"/>
      <c r="G791" s="219"/>
      <c r="H791" s="220"/>
      <c r="I791" s="218"/>
      <c r="J791" s="143"/>
      <c r="K791" s="214"/>
      <c r="L791" s="214"/>
      <c r="M791" s="214"/>
      <c r="N791" s="214"/>
      <c r="O791" s="214"/>
      <c r="P791" s="214"/>
      <c r="Q791" s="214"/>
      <c r="R791" s="214"/>
      <c r="S791" s="15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65"/>
      <c r="AU791" s="65"/>
      <c r="AV791" s="65"/>
      <c r="AW791" s="65"/>
      <c r="AX791" s="65"/>
      <c r="AY791" s="65"/>
      <c r="AZ791" s="65"/>
      <c r="BA791" s="65"/>
      <c r="BB791" s="65"/>
      <c r="BC791" s="65"/>
      <c r="BD791" s="65"/>
      <c r="BE791" s="65"/>
      <c r="BF791" s="65"/>
      <c r="BG791" s="65"/>
      <c r="BH791" s="65"/>
      <c r="BI791" s="65"/>
      <c r="BJ791" s="65"/>
      <c r="BK791" s="65"/>
      <c r="BL791" s="65"/>
      <c r="BM791" s="65"/>
      <c r="BN791" s="65"/>
      <c r="BO791" s="65"/>
      <c r="BP791" s="65"/>
      <c r="BQ791" s="65"/>
      <c r="BR791" s="65"/>
      <c r="BS791" s="65"/>
      <c r="BT791" s="65"/>
      <c r="BU791" s="65"/>
      <c r="BV791" s="65"/>
      <c r="BW791" s="65"/>
      <c r="BX791" s="65"/>
      <c r="BY791" s="65"/>
      <c r="BZ791" s="65"/>
      <c r="CA791" s="65"/>
      <c r="CB791" s="65"/>
      <c r="CC791" s="65"/>
      <c r="CD791" s="65"/>
      <c r="CE791" s="65"/>
      <c r="CF791" s="65"/>
      <c r="CG791" s="65"/>
      <c r="CH791" s="65"/>
      <c r="CI791" s="65"/>
      <c r="CJ791" s="65"/>
      <c r="CK791" s="65"/>
      <c r="CL791" s="65"/>
      <c r="CM791" s="65"/>
      <c r="CN791" s="65"/>
      <c r="CO791" s="65"/>
      <c r="CP791" s="65"/>
      <c r="CQ791" s="65"/>
      <c r="CR791" s="65"/>
      <c r="CS791" s="65"/>
      <c r="CT791" s="65"/>
      <c r="CU791" s="65"/>
      <c r="CV791" s="65"/>
      <c r="CW791" s="65"/>
      <c r="CX791" s="65"/>
      <c r="CY791" s="65"/>
      <c r="CZ791" s="65"/>
      <c r="DA791" s="65"/>
      <c r="DB791" s="65"/>
      <c r="DC791" s="65"/>
      <c r="DD791" s="65"/>
      <c r="DE791" s="65"/>
      <c r="DF791" s="65"/>
      <c r="DG791" s="65"/>
      <c r="DH791" s="65"/>
      <c r="DI791" s="65"/>
      <c r="DJ791" s="65"/>
      <c r="DK791" s="65"/>
      <c r="DL791" s="65"/>
      <c r="DM791" s="65"/>
      <c r="DN791" s="65"/>
      <c r="DO791" s="65"/>
      <c r="DP791" s="65"/>
      <c r="DQ791" s="65"/>
      <c r="DR791" s="65"/>
      <c r="DS791" s="65"/>
    </row>
    <row r="792" spans="1:123" s="64" customFormat="1" x14ac:dyDescent="0.25">
      <c r="A792" s="213"/>
      <c r="B792" s="214" t="s">
        <v>37</v>
      </c>
      <c r="C792" s="215"/>
      <c r="D792" s="299">
        <v>12.26</v>
      </c>
      <c r="E792" s="218">
        <v>10.3</v>
      </c>
      <c r="F792" s="218"/>
      <c r="G792" s="219"/>
      <c r="H792" s="220"/>
      <c r="I792" s="218"/>
      <c r="J792" s="143"/>
      <c r="K792" s="214"/>
      <c r="L792" s="214"/>
      <c r="M792" s="214"/>
      <c r="N792" s="214"/>
      <c r="O792" s="214"/>
      <c r="P792" s="214"/>
      <c r="Q792" s="214"/>
      <c r="R792" s="214"/>
      <c r="S792" s="15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5"/>
      <c r="AU792" s="65"/>
      <c r="AV792" s="65"/>
      <c r="AW792" s="65"/>
      <c r="AX792" s="65"/>
      <c r="AY792" s="65"/>
      <c r="AZ792" s="65"/>
      <c r="BA792" s="65"/>
      <c r="BB792" s="65"/>
      <c r="BC792" s="65"/>
      <c r="BD792" s="65"/>
      <c r="BE792" s="65"/>
      <c r="BF792" s="65"/>
      <c r="BG792" s="65"/>
      <c r="BH792" s="65"/>
      <c r="BI792" s="65"/>
      <c r="BJ792" s="65"/>
      <c r="BK792" s="65"/>
      <c r="BL792" s="65"/>
      <c r="BM792" s="65"/>
      <c r="BN792" s="65"/>
      <c r="BO792" s="65"/>
      <c r="BP792" s="65"/>
      <c r="BQ792" s="65"/>
      <c r="BR792" s="65"/>
      <c r="BS792" s="65"/>
      <c r="BT792" s="65"/>
      <c r="BU792" s="65"/>
      <c r="BV792" s="65"/>
      <c r="BW792" s="65"/>
      <c r="BX792" s="65"/>
      <c r="BY792" s="65"/>
      <c r="BZ792" s="65"/>
      <c r="CA792" s="65"/>
      <c r="CB792" s="65"/>
      <c r="CC792" s="65"/>
      <c r="CD792" s="65"/>
      <c r="CE792" s="65"/>
      <c r="CF792" s="65"/>
      <c r="CG792" s="65"/>
      <c r="CH792" s="65"/>
      <c r="CI792" s="65"/>
      <c r="CJ792" s="65"/>
      <c r="CK792" s="65"/>
      <c r="CL792" s="65"/>
      <c r="CM792" s="65"/>
      <c r="CN792" s="65"/>
      <c r="CO792" s="65"/>
      <c r="CP792" s="65"/>
      <c r="CQ792" s="65"/>
      <c r="CR792" s="65"/>
      <c r="CS792" s="65"/>
      <c r="CT792" s="65"/>
      <c r="CU792" s="65"/>
      <c r="CV792" s="65"/>
      <c r="CW792" s="65"/>
      <c r="CX792" s="65"/>
      <c r="CY792" s="65"/>
      <c r="CZ792" s="65"/>
      <c r="DA792" s="65"/>
      <c r="DB792" s="65"/>
      <c r="DC792" s="65"/>
      <c r="DD792" s="65"/>
      <c r="DE792" s="65"/>
      <c r="DF792" s="65"/>
      <c r="DG792" s="65"/>
      <c r="DH792" s="65"/>
      <c r="DI792" s="65"/>
      <c r="DJ792" s="65"/>
      <c r="DK792" s="65"/>
      <c r="DL792" s="65"/>
      <c r="DM792" s="65"/>
      <c r="DN792" s="65"/>
      <c r="DO792" s="65"/>
      <c r="DP792" s="65"/>
      <c r="DQ792" s="65"/>
      <c r="DR792" s="65"/>
      <c r="DS792" s="65"/>
    </row>
    <row r="793" spans="1:123" s="64" customFormat="1" x14ac:dyDescent="0.25">
      <c r="A793" s="213"/>
      <c r="B793" s="214" t="s">
        <v>22</v>
      </c>
      <c r="C793" s="215"/>
      <c r="D793" s="299">
        <v>2</v>
      </c>
      <c r="E793" s="218">
        <v>2</v>
      </c>
      <c r="F793" s="218"/>
      <c r="G793" s="219"/>
      <c r="H793" s="220"/>
      <c r="I793" s="218"/>
      <c r="J793" s="143"/>
      <c r="K793" s="214"/>
      <c r="L793" s="214"/>
      <c r="M793" s="214"/>
      <c r="N793" s="214"/>
      <c r="O793" s="214"/>
      <c r="P793" s="214"/>
      <c r="Q793" s="214"/>
      <c r="R793" s="214"/>
      <c r="S793" s="15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C793" s="65"/>
      <c r="BD793" s="65"/>
      <c r="BE793" s="65"/>
      <c r="BF793" s="65"/>
      <c r="BG793" s="65"/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  <c r="BX793" s="65"/>
      <c r="BY793" s="65"/>
      <c r="BZ793" s="65"/>
      <c r="CA793" s="65"/>
      <c r="CB793" s="65"/>
      <c r="CC793" s="65"/>
      <c r="CD793" s="65"/>
      <c r="CE793" s="65"/>
      <c r="CF793" s="65"/>
      <c r="CG793" s="65"/>
      <c r="CH793" s="65"/>
      <c r="CI793" s="65"/>
      <c r="CJ793" s="65"/>
      <c r="CK793" s="65"/>
      <c r="CL793" s="65"/>
      <c r="CM793" s="65"/>
      <c r="CN793" s="65"/>
      <c r="CO793" s="65"/>
      <c r="CP793" s="65"/>
      <c r="CQ793" s="65"/>
      <c r="CR793" s="65"/>
      <c r="CS793" s="65"/>
      <c r="CT793" s="65"/>
      <c r="CU793" s="65"/>
      <c r="CV793" s="65"/>
      <c r="CW793" s="65"/>
      <c r="CX793" s="65"/>
      <c r="CY793" s="65"/>
      <c r="CZ793" s="65"/>
      <c r="DA793" s="65"/>
      <c r="DB793" s="65"/>
      <c r="DC793" s="65"/>
      <c r="DD793" s="65"/>
      <c r="DE793" s="65"/>
      <c r="DF793" s="65"/>
      <c r="DG793" s="65"/>
      <c r="DH793" s="65"/>
      <c r="DI793" s="65"/>
      <c r="DJ793" s="65"/>
      <c r="DK793" s="65"/>
      <c r="DL793" s="65"/>
      <c r="DM793" s="65"/>
      <c r="DN793" s="65"/>
      <c r="DO793" s="65"/>
      <c r="DP793" s="65"/>
      <c r="DQ793" s="65"/>
      <c r="DR793" s="65"/>
      <c r="DS793" s="65"/>
    </row>
    <row r="794" spans="1:123" s="64" customFormat="1" x14ac:dyDescent="0.25">
      <c r="A794" s="213"/>
      <c r="B794" s="214" t="s">
        <v>21</v>
      </c>
      <c r="C794" s="215"/>
      <c r="D794" s="299">
        <v>1.8</v>
      </c>
      <c r="E794" s="218">
        <v>1.8</v>
      </c>
      <c r="F794" s="218"/>
      <c r="G794" s="219"/>
      <c r="H794" s="220"/>
      <c r="I794" s="218"/>
      <c r="J794" s="143"/>
      <c r="K794" s="214"/>
      <c r="L794" s="214"/>
      <c r="M794" s="214"/>
      <c r="N794" s="214"/>
      <c r="O794" s="214"/>
      <c r="P794" s="214"/>
      <c r="Q794" s="214"/>
      <c r="R794" s="214"/>
      <c r="S794" s="15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C794" s="65"/>
      <c r="BD794" s="65"/>
      <c r="BE794" s="65"/>
      <c r="BF794" s="65"/>
      <c r="BG794" s="65"/>
      <c r="BH794" s="65"/>
      <c r="BI794" s="65"/>
      <c r="BJ794" s="65"/>
      <c r="BK794" s="65"/>
      <c r="BL794" s="65"/>
      <c r="BM794" s="65"/>
      <c r="BN794" s="65"/>
      <c r="BO794" s="65"/>
      <c r="BP794" s="65"/>
      <c r="BQ794" s="65"/>
      <c r="BR794" s="65"/>
      <c r="BS794" s="65"/>
      <c r="BT794" s="65"/>
      <c r="BU794" s="65"/>
      <c r="BV794" s="65"/>
      <c r="BW794" s="65"/>
      <c r="BX794" s="65"/>
      <c r="BY794" s="65"/>
      <c r="BZ794" s="65"/>
      <c r="CA794" s="65"/>
      <c r="CB794" s="65"/>
      <c r="CC794" s="65"/>
      <c r="CD794" s="65"/>
      <c r="CE794" s="65"/>
      <c r="CF794" s="65"/>
      <c r="CG794" s="65"/>
      <c r="CH794" s="65"/>
      <c r="CI794" s="65"/>
      <c r="CJ794" s="65"/>
      <c r="CK794" s="65"/>
      <c r="CL794" s="65"/>
      <c r="CM794" s="65"/>
      <c r="CN794" s="65"/>
      <c r="CO794" s="65"/>
      <c r="CP794" s="65"/>
      <c r="CQ794" s="65"/>
      <c r="CR794" s="65"/>
      <c r="CS794" s="65"/>
      <c r="CT794" s="65"/>
      <c r="CU794" s="65"/>
      <c r="CV794" s="65"/>
      <c r="CW794" s="65"/>
      <c r="CX794" s="65"/>
      <c r="CY794" s="65"/>
      <c r="CZ794" s="65"/>
      <c r="DA794" s="65"/>
      <c r="DB794" s="65"/>
      <c r="DC794" s="65"/>
      <c r="DD794" s="65"/>
      <c r="DE794" s="65"/>
      <c r="DF794" s="65"/>
      <c r="DG794" s="65"/>
      <c r="DH794" s="65"/>
      <c r="DI794" s="65"/>
      <c r="DJ794" s="65"/>
      <c r="DK794" s="65"/>
      <c r="DL794" s="65"/>
      <c r="DM794" s="65"/>
      <c r="DN794" s="65"/>
      <c r="DO794" s="65"/>
      <c r="DP794" s="65"/>
      <c r="DQ794" s="65"/>
      <c r="DR794" s="65"/>
      <c r="DS794" s="65"/>
    </row>
    <row r="795" spans="1:123" s="64" customFormat="1" x14ac:dyDescent="0.25">
      <c r="A795" s="213"/>
      <c r="B795" s="214" t="s">
        <v>44</v>
      </c>
      <c r="C795" s="215"/>
      <c r="D795" s="299">
        <v>2</v>
      </c>
      <c r="E795" s="218">
        <v>2</v>
      </c>
      <c r="F795" s="218"/>
      <c r="G795" s="219"/>
      <c r="H795" s="220"/>
      <c r="I795" s="218"/>
      <c r="J795" s="143"/>
      <c r="K795" s="214"/>
      <c r="L795" s="214"/>
      <c r="M795" s="214"/>
      <c r="N795" s="214"/>
      <c r="O795" s="214"/>
      <c r="P795" s="214"/>
      <c r="Q795" s="214"/>
      <c r="R795" s="214"/>
      <c r="S795" s="155"/>
      <c r="T795" s="65"/>
      <c r="U795" s="65"/>
      <c r="V795" s="65"/>
      <c r="W795" s="65"/>
      <c r="X795" s="65"/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65"/>
      <c r="AS795" s="65"/>
      <c r="AT795" s="65"/>
      <c r="AU795" s="65"/>
      <c r="AV795" s="65"/>
      <c r="AW795" s="65"/>
      <c r="AX795" s="65"/>
      <c r="AY795" s="65"/>
      <c r="AZ795" s="65"/>
      <c r="BA795" s="65"/>
      <c r="BB795" s="65"/>
      <c r="BC795" s="65"/>
      <c r="BD795" s="65"/>
      <c r="BE795" s="65"/>
      <c r="BF795" s="65"/>
      <c r="BG795" s="65"/>
      <c r="BH795" s="65"/>
      <c r="BI795" s="65"/>
      <c r="BJ795" s="65"/>
      <c r="BK795" s="65"/>
      <c r="BL795" s="65"/>
      <c r="BM795" s="65"/>
      <c r="BN795" s="65"/>
      <c r="BO795" s="65"/>
      <c r="BP795" s="65"/>
      <c r="BQ795" s="65"/>
      <c r="BR795" s="65"/>
      <c r="BS795" s="65"/>
      <c r="BT795" s="65"/>
      <c r="BU795" s="65"/>
      <c r="BV795" s="65"/>
      <c r="BW795" s="65"/>
      <c r="BX795" s="65"/>
      <c r="BY795" s="65"/>
      <c r="BZ795" s="65"/>
      <c r="CA795" s="65"/>
      <c r="CB795" s="65"/>
      <c r="CC795" s="65"/>
      <c r="CD795" s="65"/>
      <c r="CE795" s="65"/>
      <c r="CF795" s="65"/>
      <c r="CG795" s="65"/>
      <c r="CH795" s="65"/>
      <c r="CI795" s="65"/>
      <c r="CJ795" s="65"/>
      <c r="CK795" s="65"/>
      <c r="CL795" s="65"/>
      <c r="CM795" s="65"/>
      <c r="CN795" s="65"/>
      <c r="CO795" s="65"/>
      <c r="CP795" s="65"/>
      <c r="CQ795" s="65"/>
      <c r="CR795" s="65"/>
      <c r="CS795" s="65"/>
      <c r="CT795" s="65"/>
      <c r="CU795" s="65"/>
      <c r="CV795" s="65"/>
      <c r="CW795" s="65"/>
      <c r="CX795" s="65"/>
      <c r="CY795" s="65"/>
      <c r="CZ795" s="65"/>
      <c r="DA795" s="65"/>
      <c r="DB795" s="65"/>
      <c r="DC795" s="65"/>
      <c r="DD795" s="65"/>
      <c r="DE795" s="65"/>
      <c r="DF795" s="65"/>
      <c r="DG795" s="65"/>
      <c r="DH795" s="65"/>
      <c r="DI795" s="65"/>
      <c r="DJ795" s="65"/>
      <c r="DK795" s="65"/>
      <c r="DL795" s="65"/>
      <c r="DM795" s="65"/>
      <c r="DN795" s="65"/>
      <c r="DO795" s="65"/>
      <c r="DP795" s="65"/>
      <c r="DQ795" s="65"/>
      <c r="DR795" s="65"/>
      <c r="DS795" s="65"/>
    </row>
    <row r="796" spans="1:123" s="64" customFormat="1" x14ac:dyDescent="0.25">
      <c r="A796" s="213"/>
      <c r="B796" s="213" t="s">
        <v>102</v>
      </c>
      <c r="C796" s="215"/>
      <c r="D796" s="299"/>
      <c r="E796" s="218"/>
      <c r="F796" s="218"/>
      <c r="G796" s="219"/>
      <c r="H796" s="220"/>
      <c r="I796" s="218"/>
      <c r="J796" s="143"/>
      <c r="K796" s="214"/>
      <c r="L796" s="214"/>
      <c r="M796" s="214"/>
      <c r="N796" s="214"/>
      <c r="O796" s="214"/>
      <c r="P796" s="214"/>
      <c r="Q796" s="214"/>
      <c r="R796" s="214"/>
      <c r="S796" s="155"/>
      <c r="T796" s="65"/>
      <c r="U796" s="65"/>
      <c r="V796" s="65"/>
      <c r="W796" s="65"/>
      <c r="X796" s="65"/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65"/>
      <c r="AS796" s="65"/>
      <c r="AT796" s="65"/>
      <c r="AU796" s="65"/>
      <c r="AV796" s="65"/>
      <c r="AW796" s="65"/>
      <c r="AX796" s="65"/>
      <c r="AY796" s="65"/>
      <c r="AZ796" s="65"/>
      <c r="BA796" s="65"/>
      <c r="BB796" s="65"/>
      <c r="BC796" s="65"/>
      <c r="BD796" s="65"/>
      <c r="BE796" s="65"/>
      <c r="BF796" s="65"/>
      <c r="BG796" s="65"/>
      <c r="BH796" s="65"/>
      <c r="BI796" s="65"/>
      <c r="BJ796" s="65"/>
      <c r="BK796" s="65"/>
      <c r="BL796" s="65"/>
      <c r="BM796" s="65"/>
      <c r="BN796" s="65"/>
      <c r="BO796" s="65"/>
      <c r="BP796" s="65"/>
      <c r="BQ796" s="65"/>
      <c r="BR796" s="65"/>
      <c r="BS796" s="65"/>
      <c r="BT796" s="65"/>
      <c r="BU796" s="65"/>
      <c r="BV796" s="65"/>
      <c r="BW796" s="65"/>
      <c r="BX796" s="65"/>
      <c r="BY796" s="65"/>
      <c r="BZ796" s="65"/>
      <c r="CA796" s="65"/>
      <c r="CB796" s="65"/>
      <c r="CC796" s="65"/>
      <c r="CD796" s="65"/>
      <c r="CE796" s="65"/>
      <c r="CF796" s="65"/>
      <c r="CG796" s="65"/>
      <c r="CH796" s="65"/>
      <c r="CI796" s="65"/>
      <c r="CJ796" s="65"/>
      <c r="CK796" s="65"/>
      <c r="CL796" s="65"/>
      <c r="CM796" s="65"/>
      <c r="CN796" s="65"/>
      <c r="CO796" s="65"/>
      <c r="CP796" s="65"/>
      <c r="CQ796" s="65"/>
      <c r="CR796" s="65"/>
      <c r="CS796" s="65"/>
      <c r="CT796" s="65"/>
      <c r="CU796" s="65"/>
      <c r="CV796" s="65"/>
      <c r="CW796" s="65"/>
      <c r="CX796" s="65"/>
      <c r="CY796" s="65"/>
      <c r="CZ796" s="65"/>
      <c r="DA796" s="65"/>
      <c r="DB796" s="65"/>
      <c r="DC796" s="65"/>
      <c r="DD796" s="65"/>
      <c r="DE796" s="65"/>
      <c r="DF796" s="65"/>
      <c r="DG796" s="65"/>
      <c r="DH796" s="65"/>
      <c r="DI796" s="65"/>
      <c r="DJ796" s="65"/>
      <c r="DK796" s="65"/>
      <c r="DL796" s="65"/>
      <c r="DM796" s="65"/>
      <c r="DN796" s="65"/>
      <c r="DO796" s="65"/>
      <c r="DP796" s="65"/>
      <c r="DQ796" s="65"/>
      <c r="DR796" s="65"/>
      <c r="DS796" s="65"/>
    </row>
    <row r="797" spans="1:123" s="64" customFormat="1" x14ac:dyDescent="0.25">
      <c r="A797" s="213"/>
      <c r="B797" s="214" t="s">
        <v>40</v>
      </c>
      <c r="C797" s="215"/>
      <c r="D797" s="299">
        <v>5</v>
      </c>
      <c r="E797" s="218">
        <v>5</v>
      </c>
      <c r="F797" s="218"/>
      <c r="G797" s="219"/>
      <c r="H797" s="220"/>
      <c r="I797" s="218"/>
      <c r="J797" s="143"/>
      <c r="K797" s="214"/>
      <c r="L797" s="214"/>
      <c r="M797" s="214"/>
      <c r="N797" s="214"/>
      <c r="O797" s="214"/>
      <c r="P797" s="214"/>
      <c r="Q797" s="214"/>
      <c r="R797" s="214"/>
      <c r="S797" s="15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  <c r="DQ797" s="65"/>
      <c r="DR797" s="65"/>
      <c r="DS797" s="65"/>
    </row>
    <row r="798" spans="1:123" s="64" customFormat="1" x14ac:dyDescent="0.25">
      <c r="A798" s="213"/>
      <c r="B798" s="214" t="s">
        <v>47</v>
      </c>
      <c r="C798" s="215"/>
      <c r="D798" s="299">
        <v>1.3</v>
      </c>
      <c r="E798" s="218">
        <v>1.3</v>
      </c>
      <c r="F798" s="218"/>
      <c r="G798" s="219"/>
      <c r="H798" s="220"/>
      <c r="I798" s="218"/>
      <c r="J798" s="143"/>
      <c r="K798" s="214"/>
      <c r="L798" s="214"/>
      <c r="M798" s="214"/>
      <c r="N798" s="214"/>
      <c r="O798" s="214"/>
      <c r="P798" s="214"/>
      <c r="Q798" s="214"/>
      <c r="R798" s="214"/>
      <c r="S798" s="155"/>
      <c r="T798" s="65"/>
      <c r="U798" s="65"/>
      <c r="V798" s="65"/>
      <c r="W798" s="65"/>
      <c r="X798" s="65"/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65"/>
      <c r="AS798" s="65"/>
      <c r="AT798" s="65"/>
      <c r="AU798" s="65"/>
      <c r="AV798" s="65"/>
      <c r="AW798" s="65"/>
      <c r="AX798" s="65"/>
      <c r="AY798" s="65"/>
      <c r="AZ798" s="65"/>
      <c r="BA798" s="65"/>
      <c r="BB798" s="65"/>
      <c r="BC798" s="65"/>
      <c r="BD798" s="65"/>
      <c r="BE798" s="65"/>
      <c r="BF798" s="65"/>
      <c r="BG798" s="65"/>
      <c r="BH798" s="65"/>
      <c r="BI798" s="65"/>
      <c r="BJ798" s="65"/>
      <c r="BK798" s="65"/>
      <c r="BL798" s="65"/>
      <c r="BM798" s="65"/>
      <c r="BN798" s="65"/>
      <c r="BO798" s="65"/>
      <c r="BP798" s="65"/>
      <c r="BQ798" s="65"/>
      <c r="BR798" s="65"/>
      <c r="BS798" s="65"/>
      <c r="BT798" s="65"/>
      <c r="BU798" s="65"/>
      <c r="BV798" s="65"/>
      <c r="BW798" s="65"/>
      <c r="BX798" s="65"/>
      <c r="BY798" s="65"/>
      <c r="BZ798" s="65"/>
      <c r="CA798" s="65"/>
      <c r="CB798" s="65"/>
      <c r="CC798" s="65"/>
      <c r="CD798" s="65"/>
      <c r="CE798" s="65"/>
      <c r="CF798" s="65"/>
      <c r="CG798" s="65"/>
      <c r="CH798" s="65"/>
      <c r="CI798" s="65"/>
      <c r="CJ798" s="65"/>
      <c r="CK798" s="65"/>
      <c r="CL798" s="65"/>
      <c r="CM798" s="65"/>
      <c r="CN798" s="65"/>
      <c r="CO798" s="65"/>
      <c r="CP798" s="65"/>
      <c r="CQ798" s="65"/>
      <c r="CR798" s="65"/>
      <c r="CS798" s="65"/>
      <c r="CT798" s="65"/>
      <c r="CU798" s="65"/>
      <c r="CV798" s="65"/>
      <c r="CW798" s="65"/>
      <c r="CX798" s="65"/>
      <c r="CY798" s="65"/>
      <c r="CZ798" s="65"/>
      <c r="DA798" s="65"/>
      <c r="DB798" s="65"/>
      <c r="DC798" s="65"/>
      <c r="DD798" s="65"/>
      <c r="DE798" s="65"/>
      <c r="DF798" s="65"/>
      <c r="DG798" s="65"/>
      <c r="DH798" s="65"/>
      <c r="DI798" s="65"/>
      <c r="DJ798" s="65"/>
      <c r="DK798" s="65"/>
      <c r="DL798" s="65"/>
      <c r="DM798" s="65"/>
      <c r="DN798" s="65"/>
      <c r="DO798" s="65"/>
      <c r="DP798" s="65"/>
      <c r="DQ798" s="65"/>
      <c r="DR798" s="65"/>
      <c r="DS798" s="65"/>
    </row>
    <row r="799" spans="1:123" s="64" customFormat="1" x14ac:dyDescent="0.25">
      <c r="A799" s="213"/>
      <c r="B799" s="214" t="s">
        <v>56</v>
      </c>
      <c r="C799" s="215"/>
      <c r="D799" s="299">
        <v>15</v>
      </c>
      <c r="E799" s="218">
        <v>15</v>
      </c>
      <c r="F799" s="218"/>
      <c r="G799" s="219"/>
      <c r="H799" s="220"/>
      <c r="I799" s="218"/>
      <c r="J799" s="143"/>
      <c r="K799" s="214"/>
      <c r="L799" s="214"/>
      <c r="M799" s="214"/>
      <c r="N799" s="214"/>
      <c r="O799" s="214"/>
      <c r="P799" s="214"/>
      <c r="Q799" s="214"/>
      <c r="R799" s="214"/>
      <c r="S799" s="15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</row>
    <row r="800" spans="1:123" s="64" customFormat="1" x14ac:dyDescent="0.25">
      <c r="A800" s="213"/>
      <c r="B800" s="214" t="s">
        <v>103</v>
      </c>
      <c r="C800" s="215"/>
      <c r="D800" s="299"/>
      <c r="E800" s="218">
        <v>20</v>
      </c>
      <c r="F800" s="218"/>
      <c r="G800" s="219"/>
      <c r="H800" s="220"/>
      <c r="I800" s="218"/>
      <c r="J800" s="143"/>
      <c r="K800" s="214"/>
      <c r="L800" s="214"/>
      <c r="M800" s="214"/>
      <c r="N800" s="214"/>
      <c r="O800" s="214"/>
      <c r="P800" s="214"/>
      <c r="Q800" s="214"/>
      <c r="R800" s="214"/>
      <c r="S800" s="15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</row>
    <row r="801" spans="1:172" s="75" customFormat="1" x14ac:dyDescent="0.25">
      <c r="A801" s="137" t="s">
        <v>190</v>
      </c>
      <c r="B801" s="138"/>
      <c r="C801" s="139">
        <v>180</v>
      </c>
      <c r="D801" s="292"/>
      <c r="E801" s="292"/>
      <c r="F801" s="142">
        <v>0.1</v>
      </c>
      <c r="G801" s="141">
        <v>0.1</v>
      </c>
      <c r="H801" s="141">
        <v>11.8</v>
      </c>
      <c r="I801" s="141">
        <v>48.5</v>
      </c>
      <c r="J801" s="143" t="s">
        <v>249</v>
      </c>
      <c r="K801" s="214"/>
      <c r="L801" s="214"/>
      <c r="M801" s="214"/>
      <c r="N801" s="214"/>
      <c r="O801" s="214"/>
      <c r="P801" s="214"/>
      <c r="Q801" s="214"/>
      <c r="R801" s="214"/>
      <c r="S801" s="155"/>
      <c r="T801" s="84"/>
      <c r="U801" s="84"/>
      <c r="V801" s="84"/>
      <c r="W801" s="84"/>
      <c r="X801" s="84"/>
      <c r="Y801" s="84"/>
      <c r="Z801" s="84"/>
      <c r="AA801" s="84"/>
      <c r="AB801" s="84"/>
      <c r="AC801" s="84"/>
      <c r="AD801" s="84"/>
      <c r="AE801" s="84"/>
      <c r="AF801" s="84"/>
      <c r="AG801" s="84"/>
      <c r="AH801" s="84"/>
      <c r="AI801" s="84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84"/>
      <c r="AW801" s="84"/>
      <c r="AX801" s="84"/>
      <c r="AY801" s="84"/>
      <c r="AZ801" s="84"/>
      <c r="BA801" s="84"/>
      <c r="BB801" s="84"/>
      <c r="BC801" s="84"/>
      <c r="BD801" s="84"/>
      <c r="BE801" s="84"/>
      <c r="BF801" s="84"/>
      <c r="BG801" s="84"/>
      <c r="BH801" s="84"/>
      <c r="BI801" s="84"/>
      <c r="BJ801" s="84"/>
      <c r="BK801" s="84"/>
      <c r="BL801" s="84"/>
      <c r="BM801" s="84"/>
      <c r="BN801" s="84"/>
      <c r="BO801" s="84"/>
      <c r="BP801" s="84"/>
      <c r="BQ801" s="84"/>
      <c r="BR801" s="84"/>
      <c r="BS801" s="84"/>
      <c r="BT801" s="84"/>
      <c r="BU801" s="84"/>
      <c r="BV801" s="84"/>
      <c r="BW801" s="84"/>
      <c r="BX801" s="84"/>
      <c r="BY801" s="84"/>
      <c r="BZ801" s="84"/>
      <c r="CA801" s="84"/>
      <c r="CB801" s="84"/>
      <c r="CC801" s="84"/>
      <c r="CD801" s="84"/>
      <c r="CE801" s="84"/>
      <c r="CF801" s="84"/>
      <c r="CG801" s="84"/>
      <c r="CH801" s="84"/>
      <c r="CI801" s="84"/>
      <c r="CJ801" s="84"/>
      <c r="CK801" s="84"/>
      <c r="CL801" s="84"/>
      <c r="CM801" s="84"/>
      <c r="CN801" s="84"/>
      <c r="CO801" s="84"/>
      <c r="CP801" s="84"/>
      <c r="CQ801" s="84"/>
      <c r="CR801" s="84"/>
      <c r="CS801" s="84"/>
      <c r="CT801" s="84"/>
      <c r="CU801" s="84"/>
      <c r="CV801" s="84"/>
      <c r="CW801" s="84"/>
      <c r="CX801" s="84"/>
      <c r="CY801" s="84"/>
      <c r="CZ801" s="84"/>
      <c r="DA801" s="84"/>
      <c r="DB801" s="84"/>
      <c r="DC801" s="84"/>
      <c r="DD801" s="84"/>
      <c r="DE801" s="84"/>
      <c r="DF801" s="84"/>
      <c r="DG801" s="84"/>
      <c r="DH801" s="84"/>
      <c r="DI801" s="84"/>
      <c r="DJ801" s="84"/>
      <c r="DK801" s="84"/>
      <c r="DL801" s="84"/>
      <c r="DM801" s="84"/>
      <c r="DN801" s="84"/>
      <c r="DO801" s="84"/>
      <c r="DP801" s="84"/>
      <c r="DQ801" s="84"/>
      <c r="DR801" s="84"/>
      <c r="DS801" s="84"/>
    </row>
    <row r="802" spans="1:172" s="75" customFormat="1" x14ac:dyDescent="0.25">
      <c r="A802" s="137"/>
      <c r="B802" s="138" t="s">
        <v>85</v>
      </c>
      <c r="C802" s="139"/>
      <c r="D802" s="292">
        <v>40.799999999999997</v>
      </c>
      <c r="E802" s="292">
        <v>36</v>
      </c>
      <c r="F802" s="142"/>
      <c r="G802" s="142"/>
      <c r="H802" s="141"/>
      <c r="I802" s="141"/>
      <c r="J802" s="143"/>
      <c r="K802" s="214"/>
      <c r="L802" s="214"/>
      <c r="M802" s="214"/>
      <c r="N802" s="214"/>
      <c r="O802" s="214"/>
      <c r="P802" s="214"/>
      <c r="Q802" s="214"/>
      <c r="R802" s="214"/>
      <c r="S802" s="155"/>
      <c r="T802" s="84"/>
      <c r="U802" s="84"/>
      <c r="V802" s="84"/>
      <c r="W802" s="84"/>
      <c r="X802" s="84"/>
      <c r="Y802" s="84"/>
      <c r="Z802" s="84"/>
      <c r="AA802" s="84"/>
      <c r="AB802" s="84"/>
      <c r="AC802" s="84"/>
      <c r="AD802" s="84"/>
      <c r="AE802" s="84"/>
      <c r="AF802" s="84"/>
      <c r="AG802" s="84"/>
      <c r="AH802" s="84"/>
      <c r="AI802" s="84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84"/>
      <c r="AW802" s="84"/>
      <c r="AX802" s="84"/>
      <c r="AY802" s="84"/>
      <c r="AZ802" s="84"/>
      <c r="BA802" s="84"/>
      <c r="BB802" s="84"/>
      <c r="BC802" s="84"/>
      <c r="BD802" s="84"/>
      <c r="BE802" s="84"/>
      <c r="BF802" s="84"/>
      <c r="BG802" s="84"/>
      <c r="BH802" s="84"/>
      <c r="BI802" s="84"/>
      <c r="BJ802" s="84"/>
      <c r="BK802" s="84"/>
      <c r="BL802" s="84"/>
      <c r="BM802" s="84"/>
      <c r="BN802" s="84"/>
      <c r="BO802" s="84"/>
      <c r="BP802" s="84"/>
      <c r="BQ802" s="84"/>
      <c r="BR802" s="84"/>
      <c r="BS802" s="84"/>
      <c r="BT802" s="84"/>
      <c r="BU802" s="84"/>
      <c r="BV802" s="84"/>
      <c r="BW802" s="84"/>
      <c r="BX802" s="84"/>
      <c r="BY802" s="84"/>
      <c r="BZ802" s="84"/>
      <c r="CA802" s="84"/>
      <c r="CB802" s="84"/>
      <c r="CC802" s="84"/>
      <c r="CD802" s="84"/>
      <c r="CE802" s="84"/>
      <c r="CF802" s="84"/>
      <c r="CG802" s="84"/>
      <c r="CH802" s="84"/>
      <c r="CI802" s="84"/>
      <c r="CJ802" s="84"/>
      <c r="CK802" s="84"/>
      <c r="CL802" s="84"/>
      <c r="CM802" s="84"/>
      <c r="CN802" s="84"/>
      <c r="CO802" s="84"/>
      <c r="CP802" s="84"/>
      <c r="CQ802" s="84"/>
      <c r="CR802" s="84"/>
      <c r="CS802" s="84"/>
      <c r="CT802" s="84"/>
      <c r="CU802" s="84"/>
      <c r="CV802" s="84"/>
      <c r="CW802" s="84"/>
      <c r="CX802" s="84"/>
      <c r="CY802" s="84"/>
      <c r="CZ802" s="84"/>
      <c r="DA802" s="84"/>
      <c r="DB802" s="84"/>
      <c r="DC802" s="84"/>
      <c r="DD802" s="84"/>
      <c r="DE802" s="84"/>
      <c r="DF802" s="84"/>
      <c r="DG802" s="84"/>
      <c r="DH802" s="84"/>
      <c r="DI802" s="84"/>
      <c r="DJ802" s="84"/>
      <c r="DK802" s="84"/>
      <c r="DL802" s="84"/>
      <c r="DM802" s="84"/>
      <c r="DN802" s="84"/>
      <c r="DO802" s="84"/>
      <c r="DP802" s="84"/>
      <c r="DQ802" s="84"/>
      <c r="DR802" s="84"/>
      <c r="DS802" s="84"/>
    </row>
    <row r="803" spans="1:172" s="75" customFormat="1" x14ac:dyDescent="0.25">
      <c r="A803" s="137"/>
      <c r="B803" s="138" t="s">
        <v>56</v>
      </c>
      <c r="C803" s="139"/>
      <c r="D803" s="292">
        <v>155</v>
      </c>
      <c r="E803" s="292">
        <v>155</v>
      </c>
      <c r="F803" s="142"/>
      <c r="G803" s="142"/>
      <c r="H803" s="141"/>
      <c r="I803" s="141"/>
      <c r="J803" s="143"/>
      <c r="K803" s="214"/>
      <c r="L803" s="214"/>
      <c r="M803" s="214"/>
      <c r="N803" s="214"/>
      <c r="O803" s="214"/>
      <c r="P803" s="214"/>
      <c r="Q803" s="214"/>
      <c r="R803" s="214"/>
      <c r="S803" s="155"/>
      <c r="T803" s="84"/>
      <c r="U803" s="84"/>
      <c r="V803" s="84"/>
      <c r="W803" s="84"/>
      <c r="X803" s="84"/>
      <c r="Y803" s="84"/>
      <c r="Z803" s="84"/>
      <c r="AA803" s="84"/>
      <c r="AB803" s="84"/>
      <c r="AC803" s="84"/>
      <c r="AD803" s="84"/>
      <c r="AE803" s="84"/>
      <c r="AF803" s="84"/>
      <c r="AG803" s="84"/>
      <c r="AH803" s="84"/>
      <c r="AI803" s="84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84"/>
      <c r="AW803" s="84"/>
      <c r="AX803" s="84"/>
      <c r="AY803" s="84"/>
      <c r="AZ803" s="84"/>
      <c r="BA803" s="84"/>
      <c r="BB803" s="84"/>
      <c r="BC803" s="84"/>
      <c r="BD803" s="84"/>
      <c r="BE803" s="84"/>
      <c r="BF803" s="84"/>
      <c r="BG803" s="84"/>
      <c r="BH803" s="84"/>
      <c r="BI803" s="84"/>
      <c r="BJ803" s="84"/>
      <c r="BK803" s="84"/>
      <c r="BL803" s="84"/>
      <c r="BM803" s="84"/>
      <c r="BN803" s="84"/>
      <c r="BO803" s="84"/>
      <c r="BP803" s="84"/>
      <c r="BQ803" s="84"/>
      <c r="BR803" s="84"/>
      <c r="BS803" s="84"/>
      <c r="BT803" s="84"/>
      <c r="BU803" s="84"/>
      <c r="BV803" s="84"/>
      <c r="BW803" s="84"/>
      <c r="BX803" s="84"/>
      <c r="BY803" s="84"/>
      <c r="BZ803" s="84"/>
      <c r="CA803" s="84"/>
      <c r="CB803" s="84"/>
      <c r="CC803" s="84"/>
      <c r="CD803" s="84"/>
      <c r="CE803" s="84"/>
      <c r="CF803" s="84"/>
      <c r="CG803" s="84"/>
      <c r="CH803" s="84"/>
      <c r="CI803" s="84"/>
      <c r="CJ803" s="84"/>
      <c r="CK803" s="84"/>
      <c r="CL803" s="84"/>
      <c r="CM803" s="84"/>
      <c r="CN803" s="84"/>
      <c r="CO803" s="84"/>
      <c r="CP803" s="84"/>
      <c r="CQ803" s="84"/>
      <c r="CR803" s="84"/>
      <c r="CS803" s="84"/>
      <c r="CT803" s="84"/>
      <c r="CU803" s="84"/>
      <c r="CV803" s="84"/>
      <c r="CW803" s="84"/>
      <c r="CX803" s="84"/>
      <c r="CY803" s="84"/>
      <c r="CZ803" s="84"/>
      <c r="DA803" s="84"/>
      <c r="DB803" s="84"/>
      <c r="DC803" s="84"/>
      <c r="DD803" s="84"/>
      <c r="DE803" s="84"/>
      <c r="DF803" s="84"/>
      <c r="DG803" s="84"/>
      <c r="DH803" s="84"/>
      <c r="DI803" s="84"/>
      <c r="DJ803" s="84"/>
      <c r="DK803" s="84"/>
      <c r="DL803" s="84"/>
      <c r="DM803" s="84"/>
      <c r="DN803" s="84"/>
      <c r="DO803" s="84"/>
      <c r="DP803" s="84"/>
      <c r="DQ803" s="84"/>
      <c r="DR803" s="84"/>
      <c r="DS803" s="84"/>
    </row>
    <row r="804" spans="1:172" s="75" customFormat="1" x14ac:dyDescent="0.25">
      <c r="A804" s="137"/>
      <c r="B804" s="138" t="s">
        <v>54</v>
      </c>
      <c r="C804" s="139"/>
      <c r="D804" s="292">
        <v>5</v>
      </c>
      <c r="E804" s="292">
        <v>5</v>
      </c>
      <c r="F804" s="142"/>
      <c r="G804" s="142"/>
      <c r="H804" s="141"/>
      <c r="I804" s="141"/>
      <c r="J804" s="143"/>
      <c r="K804" s="214"/>
      <c r="L804" s="214"/>
      <c r="M804" s="214"/>
      <c r="N804" s="214"/>
      <c r="O804" s="214"/>
      <c r="P804" s="214"/>
      <c r="Q804" s="214"/>
      <c r="R804" s="214"/>
      <c r="S804" s="155"/>
      <c r="T804" s="84"/>
      <c r="U804" s="84"/>
      <c r="V804" s="84"/>
      <c r="W804" s="84"/>
      <c r="X804" s="84"/>
      <c r="Y804" s="84"/>
      <c r="Z804" s="84"/>
      <c r="AA804" s="84"/>
      <c r="AB804" s="84"/>
      <c r="AC804" s="84"/>
      <c r="AD804" s="84"/>
      <c r="AE804" s="84"/>
      <c r="AF804" s="84"/>
      <c r="AG804" s="84"/>
      <c r="AH804" s="84"/>
      <c r="AI804" s="84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84"/>
      <c r="AW804" s="84"/>
      <c r="AX804" s="84"/>
      <c r="AY804" s="84"/>
      <c r="AZ804" s="84"/>
      <c r="BA804" s="84"/>
      <c r="BB804" s="84"/>
      <c r="BC804" s="84"/>
      <c r="BD804" s="84"/>
      <c r="BE804" s="84"/>
      <c r="BF804" s="84"/>
      <c r="BG804" s="84"/>
      <c r="BH804" s="84"/>
      <c r="BI804" s="84"/>
      <c r="BJ804" s="84"/>
      <c r="BK804" s="84"/>
      <c r="BL804" s="84"/>
      <c r="BM804" s="84"/>
      <c r="BN804" s="84"/>
      <c r="BO804" s="84"/>
      <c r="BP804" s="84"/>
      <c r="BQ804" s="84"/>
      <c r="BR804" s="84"/>
      <c r="BS804" s="84"/>
      <c r="BT804" s="84"/>
      <c r="BU804" s="84"/>
      <c r="BV804" s="84"/>
      <c r="BW804" s="84"/>
      <c r="BX804" s="84"/>
      <c r="BY804" s="84"/>
      <c r="BZ804" s="84"/>
      <c r="CA804" s="84"/>
      <c r="CB804" s="84"/>
      <c r="CC804" s="84"/>
      <c r="CD804" s="84"/>
      <c r="CE804" s="84"/>
      <c r="CF804" s="84"/>
      <c r="CG804" s="84"/>
      <c r="CH804" s="84"/>
      <c r="CI804" s="84"/>
      <c r="CJ804" s="84"/>
      <c r="CK804" s="84"/>
      <c r="CL804" s="84"/>
      <c r="CM804" s="84"/>
      <c r="CN804" s="84"/>
      <c r="CO804" s="84"/>
      <c r="CP804" s="84"/>
      <c r="CQ804" s="84"/>
      <c r="CR804" s="84"/>
      <c r="CS804" s="84"/>
      <c r="CT804" s="84"/>
      <c r="CU804" s="84"/>
      <c r="CV804" s="84"/>
      <c r="CW804" s="84"/>
      <c r="CX804" s="84"/>
      <c r="CY804" s="84"/>
      <c r="CZ804" s="84"/>
      <c r="DA804" s="84"/>
      <c r="DB804" s="84"/>
      <c r="DC804" s="84"/>
      <c r="DD804" s="84"/>
      <c r="DE804" s="84"/>
      <c r="DF804" s="84"/>
      <c r="DG804" s="84"/>
      <c r="DH804" s="84"/>
      <c r="DI804" s="84"/>
      <c r="DJ804" s="84"/>
      <c r="DK804" s="84"/>
      <c r="DL804" s="84"/>
      <c r="DM804" s="84"/>
      <c r="DN804" s="84"/>
      <c r="DO804" s="84"/>
      <c r="DP804" s="84"/>
      <c r="DQ804" s="84"/>
      <c r="DR804" s="84"/>
      <c r="DS804" s="84"/>
    </row>
    <row r="805" spans="1:172" ht="15.75" thickBot="1" x14ac:dyDescent="0.3">
      <c r="A805" s="240" t="s">
        <v>50</v>
      </c>
      <c r="B805" s="241"/>
      <c r="C805" s="242">
        <v>37.5</v>
      </c>
      <c r="D805" s="243">
        <v>37.5</v>
      </c>
      <c r="E805" s="243">
        <v>37.5</v>
      </c>
      <c r="F805" s="242">
        <v>1.8</v>
      </c>
      <c r="G805" s="242">
        <v>0.4</v>
      </c>
      <c r="H805" s="242">
        <v>18</v>
      </c>
      <c r="I805" s="242">
        <v>82.5</v>
      </c>
      <c r="J805" s="244"/>
    </row>
    <row r="806" spans="1:172" ht="15.75" thickBot="1" x14ac:dyDescent="0.3">
      <c r="A806" s="223" t="s">
        <v>29</v>
      </c>
      <c r="B806" s="224"/>
      <c r="C806" s="225">
        <v>657.5</v>
      </c>
      <c r="D806" s="208"/>
      <c r="E806" s="207"/>
      <c r="F806" s="207">
        <v>19.7</v>
      </c>
      <c r="G806" s="207">
        <v>21.3</v>
      </c>
      <c r="H806" s="207">
        <v>87</v>
      </c>
      <c r="I806" s="207">
        <v>611.5</v>
      </c>
      <c r="J806" s="197"/>
    </row>
    <row r="807" spans="1:172" x14ac:dyDescent="0.25">
      <c r="A807" s="229"/>
      <c r="B807" s="230" t="s">
        <v>51</v>
      </c>
      <c r="C807" s="231"/>
      <c r="D807" s="232"/>
      <c r="E807" s="193"/>
      <c r="F807" s="193"/>
      <c r="G807" s="232"/>
      <c r="H807" s="193"/>
      <c r="I807" s="232"/>
      <c r="J807" s="197"/>
    </row>
    <row r="808" spans="1:172" x14ac:dyDescent="0.25">
      <c r="A808" s="213" t="s">
        <v>76</v>
      </c>
      <c r="B808" s="214"/>
      <c r="C808" s="215">
        <v>20</v>
      </c>
      <c r="D808" s="222"/>
      <c r="E808" s="215"/>
      <c r="F808" s="219">
        <v>0.1</v>
      </c>
      <c r="G808" s="219">
        <v>5</v>
      </c>
      <c r="H808" s="219">
        <v>12</v>
      </c>
      <c r="I808" s="220">
        <v>94</v>
      </c>
      <c r="J808" s="277"/>
    </row>
    <row r="809" spans="1:172" x14ac:dyDescent="0.25">
      <c r="A809" s="213" t="s">
        <v>223</v>
      </c>
      <c r="B809" s="214"/>
      <c r="C809" s="215"/>
      <c r="D809" s="222">
        <v>20</v>
      </c>
      <c r="E809" s="215">
        <v>20</v>
      </c>
      <c r="F809" s="219"/>
      <c r="G809" s="219"/>
      <c r="H809" s="219"/>
      <c r="I809" s="220"/>
      <c r="J809" s="277"/>
    </row>
    <row r="810" spans="1:172" s="71" customFormat="1" x14ac:dyDescent="0.25">
      <c r="A810" s="213" t="s">
        <v>77</v>
      </c>
      <c r="B810" s="214"/>
      <c r="C810" s="215">
        <v>120</v>
      </c>
      <c r="D810" s="267"/>
      <c r="E810" s="215"/>
      <c r="F810" s="219">
        <v>4.3</v>
      </c>
      <c r="G810" s="219">
        <v>3</v>
      </c>
      <c r="H810" s="219">
        <v>5</v>
      </c>
      <c r="I810" s="219">
        <v>64</v>
      </c>
      <c r="J810" s="143" t="s">
        <v>59</v>
      </c>
      <c r="K810" s="214"/>
      <c r="L810" s="214"/>
      <c r="M810" s="214"/>
      <c r="N810" s="214"/>
      <c r="O810" s="214"/>
      <c r="P810" s="214"/>
      <c r="Q810" s="214"/>
      <c r="R810" s="214"/>
      <c r="S810" s="155"/>
      <c r="T810" s="65"/>
      <c r="U810" s="65"/>
      <c r="V810" s="65"/>
      <c r="W810" s="65"/>
      <c r="X810" s="65"/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65"/>
      <c r="AS810" s="65"/>
      <c r="AT810" s="65"/>
      <c r="AU810" s="65"/>
      <c r="AV810" s="65"/>
      <c r="AW810" s="65"/>
      <c r="AX810" s="65"/>
      <c r="AY810" s="65"/>
      <c r="AZ810" s="65"/>
      <c r="BA810" s="65"/>
      <c r="BB810" s="65"/>
      <c r="BC810" s="65"/>
      <c r="BD810" s="65"/>
      <c r="BE810" s="65"/>
      <c r="BF810" s="65"/>
      <c r="BG810" s="65"/>
      <c r="BH810" s="65"/>
      <c r="BI810" s="65"/>
      <c r="BJ810" s="65"/>
      <c r="BK810" s="65"/>
      <c r="BL810" s="65"/>
      <c r="BM810" s="65"/>
      <c r="BN810" s="65"/>
      <c r="BO810" s="65"/>
      <c r="BP810" s="65"/>
      <c r="BQ810" s="65"/>
      <c r="BR810" s="65"/>
      <c r="BS810" s="65"/>
      <c r="BT810" s="65"/>
      <c r="BU810" s="65"/>
      <c r="BV810" s="65"/>
      <c r="BW810" s="65"/>
      <c r="BX810" s="65"/>
      <c r="BY810" s="65"/>
      <c r="BZ810" s="65"/>
      <c r="CA810" s="65"/>
      <c r="CB810" s="65"/>
      <c r="CC810" s="65"/>
      <c r="CD810" s="65"/>
      <c r="CE810" s="65"/>
      <c r="CF810" s="65"/>
      <c r="CG810" s="65"/>
      <c r="CH810" s="65"/>
      <c r="CI810" s="65"/>
      <c r="CJ810" s="65"/>
      <c r="CK810" s="65"/>
      <c r="CL810" s="65"/>
      <c r="CM810" s="65"/>
      <c r="CN810" s="65"/>
      <c r="CO810" s="65"/>
      <c r="CP810" s="65"/>
      <c r="CQ810" s="65"/>
      <c r="CR810" s="65"/>
      <c r="CS810" s="65"/>
      <c r="CT810" s="65"/>
      <c r="CU810" s="65"/>
      <c r="CV810" s="65"/>
      <c r="CW810" s="65"/>
      <c r="CX810" s="65"/>
      <c r="CY810" s="65"/>
      <c r="CZ810" s="65"/>
      <c r="DA810" s="65"/>
      <c r="DB810" s="65"/>
      <c r="DC810" s="65"/>
      <c r="DD810" s="65"/>
      <c r="DE810" s="65"/>
      <c r="DF810" s="65"/>
      <c r="DG810" s="65"/>
      <c r="DH810" s="65"/>
      <c r="DI810" s="65"/>
      <c r="DJ810" s="65"/>
      <c r="DK810" s="65"/>
      <c r="DL810" s="65"/>
      <c r="DM810" s="65"/>
      <c r="DN810" s="65"/>
      <c r="DO810" s="65"/>
      <c r="DP810" s="65"/>
      <c r="DQ810" s="65"/>
      <c r="DR810" s="65"/>
      <c r="DS810" s="65"/>
    </row>
    <row r="811" spans="1:172" s="71" customFormat="1" x14ac:dyDescent="0.25">
      <c r="A811" s="213"/>
      <c r="B811" s="214" t="s">
        <v>124</v>
      </c>
      <c r="C811" s="215"/>
      <c r="D811" s="267">
        <v>123.6</v>
      </c>
      <c r="E811" s="215">
        <v>120</v>
      </c>
      <c r="F811" s="220"/>
      <c r="G811" s="218"/>
      <c r="H811" s="219"/>
      <c r="I811" s="218"/>
      <c r="J811" s="143"/>
      <c r="K811" s="214"/>
      <c r="L811" s="214"/>
      <c r="M811" s="214"/>
      <c r="N811" s="214"/>
      <c r="O811" s="214"/>
      <c r="P811" s="214"/>
      <c r="Q811" s="214"/>
      <c r="R811" s="214"/>
      <c r="S811" s="15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</row>
    <row r="812" spans="1:172" s="67" customFormat="1" x14ac:dyDescent="0.25">
      <c r="A812" s="137" t="s">
        <v>287</v>
      </c>
      <c r="B812" s="138"/>
      <c r="C812" s="139">
        <v>50</v>
      </c>
      <c r="D812" s="161"/>
      <c r="E812" s="162"/>
      <c r="F812" s="140">
        <v>0.7</v>
      </c>
      <c r="G812" s="141">
        <v>0.06</v>
      </c>
      <c r="H812" s="140">
        <v>8.5</v>
      </c>
      <c r="I812" s="141">
        <v>37.5</v>
      </c>
      <c r="J812" s="141" t="s">
        <v>237</v>
      </c>
      <c r="K812" s="214"/>
      <c r="L812" s="214"/>
      <c r="M812" s="214"/>
      <c r="N812" s="214"/>
      <c r="O812" s="214"/>
      <c r="P812" s="214"/>
      <c r="Q812" s="214"/>
      <c r="R812" s="214"/>
      <c r="S812" s="155"/>
      <c r="T812" s="65"/>
      <c r="U812" s="65"/>
      <c r="V812" s="65"/>
      <c r="W812" s="65"/>
      <c r="X812" s="65"/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65"/>
      <c r="AS812" s="65"/>
      <c r="AT812" s="65"/>
      <c r="AU812" s="65"/>
      <c r="AV812" s="65"/>
      <c r="AW812" s="65"/>
      <c r="AX812" s="65"/>
      <c r="AY812" s="65"/>
      <c r="AZ812" s="65"/>
      <c r="BA812" s="65"/>
      <c r="BB812" s="65"/>
      <c r="BC812" s="65"/>
      <c r="BD812" s="65"/>
      <c r="BE812" s="65"/>
      <c r="BF812" s="65"/>
      <c r="BG812" s="65"/>
      <c r="BH812" s="65"/>
      <c r="BI812" s="65"/>
      <c r="BJ812" s="65"/>
      <c r="BK812" s="65"/>
      <c r="BL812" s="65"/>
      <c r="BM812" s="65"/>
      <c r="BN812" s="65"/>
      <c r="BO812" s="65"/>
      <c r="BP812" s="65"/>
      <c r="BQ812" s="65"/>
      <c r="BR812" s="65"/>
      <c r="BS812" s="65"/>
      <c r="BT812" s="65"/>
      <c r="BU812" s="65"/>
      <c r="BV812" s="65"/>
      <c r="BW812" s="65"/>
      <c r="BX812" s="65"/>
      <c r="BY812" s="65"/>
      <c r="BZ812" s="65"/>
      <c r="CA812" s="65"/>
      <c r="CB812" s="65"/>
      <c r="CC812" s="65"/>
      <c r="CD812" s="65"/>
      <c r="CE812" s="65"/>
      <c r="CF812" s="65"/>
      <c r="CG812" s="65"/>
      <c r="CH812" s="65"/>
      <c r="CI812" s="65"/>
      <c r="CJ812" s="65"/>
      <c r="CK812" s="65"/>
      <c r="CL812" s="65"/>
      <c r="CM812" s="65"/>
      <c r="CN812" s="65"/>
      <c r="CO812" s="65"/>
      <c r="CP812" s="65"/>
      <c r="CQ812" s="65"/>
      <c r="CR812" s="65"/>
      <c r="CS812" s="65"/>
      <c r="CT812" s="65"/>
      <c r="CU812" s="65"/>
      <c r="CV812" s="65"/>
      <c r="CW812" s="65"/>
      <c r="CX812" s="65"/>
      <c r="CY812" s="65"/>
      <c r="CZ812" s="65"/>
      <c r="DA812" s="65"/>
      <c r="DB812" s="65"/>
      <c r="DC812" s="65"/>
      <c r="DD812" s="65"/>
      <c r="DE812" s="65"/>
      <c r="DF812" s="65"/>
      <c r="DG812" s="65"/>
      <c r="DH812" s="65"/>
      <c r="DI812" s="65"/>
      <c r="DJ812" s="65"/>
      <c r="DK812" s="65"/>
      <c r="DL812" s="65"/>
      <c r="DM812" s="65"/>
      <c r="DN812" s="65"/>
      <c r="DO812" s="65"/>
      <c r="DP812" s="65"/>
      <c r="DQ812" s="65"/>
      <c r="DR812" s="65"/>
      <c r="DS812" s="65"/>
      <c r="DT812" s="65"/>
      <c r="DU812" s="65"/>
      <c r="DV812" s="65"/>
      <c r="DW812" s="65"/>
      <c r="DX812" s="65"/>
      <c r="DY812" s="65"/>
      <c r="DZ812" s="65"/>
      <c r="EA812" s="65"/>
      <c r="EB812" s="65"/>
      <c r="EC812" s="65"/>
      <c r="ED812" s="65"/>
      <c r="EE812" s="65"/>
      <c r="EF812" s="65"/>
      <c r="EG812" s="65"/>
      <c r="EH812" s="65"/>
      <c r="EI812" s="65"/>
      <c r="EJ812" s="65"/>
      <c r="EK812" s="65"/>
      <c r="EL812" s="65"/>
      <c r="EM812" s="65"/>
      <c r="EN812" s="65"/>
      <c r="EO812" s="65"/>
      <c r="EP812" s="65"/>
      <c r="EQ812" s="65"/>
      <c r="ER812" s="65"/>
      <c r="ES812" s="65"/>
      <c r="ET812" s="65"/>
      <c r="EU812" s="65"/>
      <c r="EV812" s="65"/>
      <c r="EW812" s="65"/>
      <c r="EX812" s="65"/>
      <c r="EY812" s="65"/>
      <c r="EZ812" s="65"/>
      <c r="FA812" s="65"/>
      <c r="FB812" s="65"/>
      <c r="FC812" s="65"/>
      <c r="FD812" s="65"/>
      <c r="FE812" s="65"/>
      <c r="FF812" s="65"/>
      <c r="FG812" s="65"/>
      <c r="FH812" s="65"/>
      <c r="FI812" s="65"/>
      <c r="FJ812" s="65"/>
      <c r="FK812" s="65"/>
      <c r="FL812" s="65"/>
      <c r="FM812" s="65"/>
      <c r="FN812" s="65"/>
      <c r="FO812" s="65"/>
      <c r="FP812" s="65"/>
    </row>
    <row r="813" spans="1:172" s="67" customFormat="1" x14ac:dyDescent="0.25">
      <c r="A813" s="137"/>
      <c r="B813" s="138" t="s">
        <v>36</v>
      </c>
      <c r="C813" s="160"/>
      <c r="D813" s="163">
        <v>62.5</v>
      </c>
      <c r="E813" s="139">
        <v>50</v>
      </c>
      <c r="F813" s="140"/>
      <c r="G813" s="141"/>
      <c r="H813" s="140"/>
      <c r="I813" s="141"/>
      <c r="J813" s="143"/>
      <c r="K813" s="214"/>
      <c r="L813" s="214"/>
      <c r="M813" s="214"/>
      <c r="N813" s="214"/>
      <c r="O813" s="214"/>
      <c r="P813" s="214"/>
      <c r="Q813" s="214"/>
      <c r="R813" s="214"/>
      <c r="S813" s="15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</row>
    <row r="814" spans="1:172" s="67" customFormat="1" x14ac:dyDescent="0.25">
      <c r="A814" s="137"/>
      <c r="B814" s="138" t="s">
        <v>20</v>
      </c>
      <c r="C814" s="160"/>
      <c r="D814" s="163">
        <v>0.5</v>
      </c>
      <c r="E814" s="139">
        <v>0.5</v>
      </c>
      <c r="F814" s="140"/>
      <c r="G814" s="141"/>
      <c r="H814" s="140"/>
      <c r="I814" s="142"/>
      <c r="J814" s="143"/>
      <c r="K814" s="214"/>
      <c r="L814" s="214"/>
      <c r="M814" s="214"/>
      <c r="N814" s="214"/>
      <c r="O814" s="214"/>
      <c r="P814" s="214"/>
      <c r="Q814" s="214"/>
      <c r="R814" s="214"/>
      <c r="S814" s="155"/>
      <c r="T814" s="65"/>
      <c r="U814" s="65"/>
      <c r="V814" s="65"/>
      <c r="W814" s="65"/>
      <c r="X814" s="65"/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65"/>
      <c r="AS814" s="65"/>
      <c r="AT814" s="65"/>
      <c r="AU814" s="65"/>
      <c r="AV814" s="65"/>
      <c r="AW814" s="65"/>
      <c r="AX814" s="65"/>
      <c r="AY814" s="65"/>
      <c r="AZ814" s="65"/>
      <c r="BA814" s="65"/>
      <c r="BB814" s="65"/>
      <c r="BC814" s="65"/>
      <c r="BD814" s="65"/>
      <c r="BE814" s="65"/>
      <c r="BF814" s="65"/>
      <c r="BG814" s="65"/>
      <c r="BH814" s="65"/>
      <c r="BI814" s="65"/>
      <c r="BJ814" s="65"/>
      <c r="BK814" s="65"/>
      <c r="BL814" s="65"/>
      <c r="BM814" s="65"/>
      <c r="BN814" s="65"/>
      <c r="BO814" s="65"/>
      <c r="BP814" s="65"/>
      <c r="BQ814" s="65"/>
      <c r="BR814" s="65"/>
      <c r="BS814" s="65"/>
      <c r="BT814" s="65"/>
      <c r="BU814" s="65"/>
      <c r="BV814" s="65"/>
      <c r="BW814" s="65"/>
      <c r="BX814" s="65"/>
      <c r="BY814" s="65"/>
      <c r="BZ814" s="65"/>
      <c r="CA814" s="65"/>
      <c r="CB814" s="65"/>
      <c r="CC814" s="65"/>
      <c r="CD814" s="65"/>
      <c r="CE814" s="65"/>
      <c r="CF814" s="65"/>
      <c r="CG814" s="65"/>
      <c r="CH814" s="65"/>
      <c r="CI814" s="65"/>
      <c r="CJ814" s="65"/>
      <c r="CK814" s="65"/>
      <c r="CL814" s="65"/>
      <c r="CM814" s="65"/>
      <c r="CN814" s="65"/>
      <c r="CO814" s="65"/>
      <c r="CP814" s="65"/>
      <c r="CQ814" s="65"/>
      <c r="CR814" s="65"/>
      <c r="CS814" s="65"/>
      <c r="CT814" s="65"/>
      <c r="CU814" s="65"/>
      <c r="CV814" s="65"/>
      <c r="CW814" s="65"/>
      <c r="CX814" s="65"/>
      <c r="CY814" s="65"/>
      <c r="CZ814" s="65"/>
      <c r="DA814" s="65"/>
      <c r="DB814" s="65"/>
      <c r="DC814" s="65"/>
      <c r="DD814" s="65"/>
      <c r="DE814" s="65"/>
      <c r="DF814" s="65"/>
      <c r="DG814" s="65"/>
      <c r="DH814" s="65"/>
      <c r="DI814" s="65"/>
      <c r="DJ814" s="65"/>
      <c r="DK814" s="65"/>
      <c r="DL814" s="65"/>
      <c r="DM814" s="65"/>
      <c r="DN814" s="65"/>
      <c r="DO814" s="65"/>
      <c r="DP814" s="65"/>
      <c r="DQ814" s="65"/>
      <c r="DR814" s="65"/>
      <c r="DS814" s="65"/>
      <c r="DT814" s="65"/>
      <c r="DU814" s="65"/>
      <c r="DV814" s="65"/>
      <c r="DW814" s="65"/>
      <c r="DX814" s="65"/>
      <c r="DY814" s="65"/>
      <c r="DZ814" s="65"/>
      <c r="EA814" s="65"/>
      <c r="EB814" s="65"/>
      <c r="EC814" s="65"/>
      <c r="ED814" s="65"/>
      <c r="EE814" s="65"/>
      <c r="EF814" s="65"/>
      <c r="EG814" s="65"/>
      <c r="EH814" s="65"/>
      <c r="EI814" s="65"/>
      <c r="EJ814" s="65"/>
      <c r="EK814" s="65"/>
      <c r="EL814" s="65"/>
      <c r="EM814" s="65"/>
      <c r="EN814" s="65"/>
      <c r="EO814" s="65"/>
      <c r="EP814" s="65"/>
      <c r="EQ814" s="65"/>
      <c r="ER814" s="65"/>
      <c r="ES814" s="65"/>
      <c r="ET814" s="65"/>
      <c r="EU814" s="65"/>
      <c r="EV814" s="65"/>
      <c r="EW814" s="65"/>
      <c r="EX814" s="65"/>
      <c r="EY814" s="65"/>
      <c r="EZ814" s="65"/>
      <c r="FA814" s="65"/>
      <c r="FB814" s="65"/>
      <c r="FC814" s="65"/>
      <c r="FD814" s="65"/>
      <c r="FE814" s="65"/>
      <c r="FF814" s="65"/>
      <c r="FG814" s="65"/>
      <c r="FH814" s="65"/>
      <c r="FI814" s="65"/>
      <c r="FJ814" s="65"/>
      <c r="FK814" s="65"/>
      <c r="FL814" s="65"/>
      <c r="FM814" s="65"/>
      <c r="FN814" s="65"/>
      <c r="FO814" s="65"/>
      <c r="FP814" s="65"/>
    </row>
    <row r="815" spans="1:172" s="69" customFormat="1" ht="26.25" x14ac:dyDescent="0.25">
      <c r="A815" s="213" t="s">
        <v>255</v>
      </c>
      <c r="B815" s="214"/>
      <c r="C815" s="221" t="s">
        <v>222</v>
      </c>
      <c r="D815" s="222"/>
      <c r="E815" s="215"/>
      <c r="F815" s="220">
        <v>10</v>
      </c>
      <c r="G815" s="219">
        <v>10</v>
      </c>
      <c r="H815" s="220">
        <v>35.200000000000003</v>
      </c>
      <c r="I815" s="219">
        <v>271</v>
      </c>
      <c r="J815" s="143" t="s">
        <v>254</v>
      </c>
      <c r="K815" s="214"/>
      <c r="L815" s="214"/>
      <c r="M815" s="214"/>
      <c r="N815" s="214"/>
      <c r="O815" s="214"/>
      <c r="P815" s="214"/>
      <c r="Q815" s="214"/>
      <c r="R815" s="214"/>
      <c r="S815" s="155"/>
      <c r="T815" s="84"/>
      <c r="U815" s="84"/>
      <c r="V815" s="84"/>
      <c r="W815" s="84"/>
      <c r="X815" s="84"/>
      <c r="Y815" s="84"/>
      <c r="Z815" s="84"/>
      <c r="AA815" s="84"/>
      <c r="AB815" s="84"/>
      <c r="AC815" s="84"/>
      <c r="AD815" s="84"/>
      <c r="AE815" s="84"/>
      <c r="AF815" s="84"/>
      <c r="AG815" s="84"/>
      <c r="AH815" s="84"/>
      <c r="AI815" s="84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84"/>
      <c r="AW815" s="84"/>
      <c r="AX815" s="84"/>
      <c r="AY815" s="84"/>
      <c r="AZ815" s="84"/>
      <c r="BA815" s="84"/>
      <c r="BB815" s="84"/>
      <c r="BC815" s="84"/>
      <c r="BD815" s="84"/>
      <c r="BE815" s="84"/>
      <c r="BF815" s="84"/>
      <c r="BG815" s="84"/>
      <c r="BH815" s="84"/>
      <c r="BI815" s="84"/>
      <c r="BJ815" s="84"/>
      <c r="BK815" s="84"/>
      <c r="BL815" s="84"/>
      <c r="BM815" s="84"/>
      <c r="BN815" s="84"/>
      <c r="BO815" s="84"/>
      <c r="BP815" s="84"/>
      <c r="BQ815" s="84"/>
      <c r="BR815" s="84"/>
      <c r="BS815" s="84"/>
      <c r="BT815" s="84"/>
      <c r="BU815" s="84"/>
      <c r="BV815" s="84"/>
      <c r="BW815" s="84"/>
      <c r="BX815" s="84"/>
      <c r="BY815" s="84"/>
      <c r="BZ815" s="84"/>
      <c r="CA815" s="84"/>
      <c r="CB815" s="84"/>
      <c r="CC815" s="84"/>
      <c r="CD815" s="84"/>
      <c r="CE815" s="84"/>
      <c r="CF815" s="84"/>
      <c r="CG815" s="84"/>
      <c r="CH815" s="84"/>
      <c r="CI815" s="84"/>
      <c r="CJ815" s="84"/>
      <c r="CK815" s="84"/>
      <c r="CL815" s="84"/>
      <c r="CM815" s="84"/>
      <c r="CN815" s="84"/>
      <c r="CO815" s="84"/>
      <c r="CP815" s="84"/>
      <c r="CQ815" s="84"/>
      <c r="CR815" s="84"/>
      <c r="CS815" s="84"/>
      <c r="CT815" s="84"/>
      <c r="CU815" s="84"/>
      <c r="CV815" s="84"/>
      <c r="CW815" s="84"/>
      <c r="CX815" s="84"/>
      <c r="CY815" s="84"/>
      <c r="CZ815" s="84"/>
      <c r="DA815" s="84"/>
      <c r="DB815" s="84"/>
      <c r="DC815" s="84"/>
      <c r="DD815" s="84"/>
      <c r="DE815" s="84"/>
      <c r="DF815" s="84"/>
      <c r="DG815" s="84"/>
      <c r="DH815" s="84"/>
      <c r="DI815" s="84"/>
      <c r="DJ815" s="84"/>
      <c r="DK815" s="84"/>
      <c r="DL815" s="84"/>
      <c r="DM815" s="84"/>
      <c r="DN815" s="84"/>
      <c r="DO815" s="84"/>
      <c r="DP815" s="84"/>
      <c r="DQ815" s="84"/>
      <c r="DR815" s="84"/>
      <c r="DS815" s="84"/>
      <c r="DT815" s="84"/>
      <c r="DU815" s="84"/>
      <c r="DV815" s="84"/>
      <c r="DW815" s="84"/>
      <c r="DX815" s="84"/>
      <c r="DY815" s="84"/>
      <c r="DZ815" s="84"/>
      <c r="EA815" s="84"/>
      <c r="EB815" s="84"/>
      <c r="EC815" s="84"/>
      <c r="ED815" s="84"/>
      <c r="EE815" s="84"/>
      <c r="EF815" s="84"/>
      <c r="EG815" s="84"/>
      <c r="EH815" s="84"/>
      <c r="EI815" s="84"/>
      <c r="EJ815" s="84"/>
      <c r="EK815" s="84"/>
      <c r="EL815" s="84"/>
      <c r="EM815" s="84"/>
      <c r="EN815" s="84"/>
      <c r="EO815" s="84"/>
      <c r="EP815" s="84"/>
      <c r="EQ815" s="84"/>
      <c r="ER815" s="84"/>
      <c r="ES815" s="84"/>
      <c r="ET815" s="84"/>
      <c r="EU815" s="84"/>
      <c r="EV815" s="84"/>
      <c r="EW815" s="84"/>
      <c r="EX815" s="84"/>
      <c r="EY815" s="84"/>
      <c r="EZ815" s="84"/>
      <c r="FA815" s="84"/>
      <c r="FB815" s="84"/>
      <c r="FC815" s="84"/>
      <c r="FD815" s="84"/>
      <c r="FE815" s="84"/>
      <c r="FF815" s="84"/>
      <c r="FG815" s="84"/>
      <c r="FH815" s="84"/>
      <c r="FI815" s="84"/>
      <c r="FJ815" s="84"/>
      <c r="FK815" s="84"/>
      <c r="FL815" s="84"/>
      <c r="FM815" s="84"/>
      <c r="FN815" s="84"/>
      <c r="FO815" s="84"/>
      <c r="FP815" s="84"/>
    </row>
    <row r="816" spans="1:172" s="69" customFormat="1" x14ac:dyDescent="0.25">
      <c r="A816" s="213"/>
      <c r="B816" s="214" t="s">
        <v>47</v>
      </c>
      <c r="C816" s="221"/>
      <c r="D816" s="222">
        <v>40.5</v>
      </c>
      <c r="E816" s="215">
        <v>40.5</v>
      </c>
      <c r="F816" s="220"/>
      <c r="G816" s="219"/>
      <c r="H816" s="220"/>
      <c r="I816" s="219"/>
      <c r="J816" s="143"/>
      <c r="K816" s="214"/>
      <c r="L816" s="214"/>
      <c r="M816" s="214"/>
      <c r="N816" s="214"/>
      <c r="O816" s="214"/>
      <c r="P816" s="214"/>
      <c r="Q816" s="214"/>
      <c r="R816" s="214"/>
      <c r="S816" s="155"/>
      <c r="T816" s="84"/>
      <c r="U816" s="84"/>
      <c r="V816" s="84"/>
      <c r="W816" s="84"/>
      <c r="X816" s="84"/>
      <c r="Y816" s="84"/>
      <c r="Z816" s="84"/>
      <c r="AA816" s="84"/>
      <c r="AB816" s="84"/>
      <c r="AC816" s="84"/>
      <c r="AD816" s="84"/>
      <c r="AE816" s="84"/>
      <c r="AF816" s="84"/>
      <c r="AG816" s="84"/>
      <c r="AH816" s="84"/>
      <c r="AI816" s="84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84"/>
      <c r="AW816" s="84"/>
      <c r="AX816" s="84"/>
      <c r="AY816" s="84"/>
      <c r="AZ816" s="84"/>
      <c r="BA816" s="84"/>
      <c r="BB816" s="84"/>
      <c r="BC816" s="84"/>
      <c r="BD816" s="84"/>
      <c r="BE816" s="84"/>
      <c r="BF816" s="84"/>
      <c r="BG816" s="84"/>
      <c r="BH816" s="84"/>
      <c r="BI816" s="84"/>
      <c r="BJ816" s="84"/>
      <c r="BK816" s="84"/>
      <c r="BL816" s="84"/>
      <c r="BM816" s="84"/>
      <c r="BN816" s="84"/>
      <c r="BO816" s="84"/>
      <c r="BP816" s="84"/>
      <c r="BQ816" s="84"/>
      <c r="BR816" s="84"/>
      <c r="BS816" s="84"/>
      <c r="BT816" s="84"/>
      <c r="BU816" s="84"/>
      <c r="BV816" s="84"/>
      <c r="BW816" s="84"/>
      <c r="BX816" s="84"/>
      <c r="BY816" s="84"/>
      <c r="BZ816" s="84"/>
      <c r="CA816" s="84"/>
      <c r="CB816" s="84"/>
      <c r="CC816" s="84"/>
      <c r="CD816" s="84"/>
      <c r="CE816" s="84"/>
      <c r="CF816" s="84"/>
      <c r="CG816" s="84"/>
      <c r="CH816" s="84"/>
      <c r="CI816" s="84"/>
      <c r="CJ816" s="84"/>
      <c r="CK816" s="84"/>
      <c r="CL816" s="84"/>
      <c r="CM816" s="84"/>
      <c r="CN816" s="84"/>
      <c r="CO816" s="84"/>
      <c r="CP816" s="84"/>
      <c r="CQ816" s="84"/>
      <c r="CR816" s="84"/>
      <c r="CS816" s="84"/>
      <c r="CT816" s="84"/>
      <c r="CU816" s="84"/>
      <c r="CV816" s="84"/>
      <c r="CW816" s="84"/>
      <c r="CX816" s="84"/>
      <c r="CY816" s="84"/>
      <c r="CZ816" s="84"/>
      <c r="DA816" s="84"/>
      <c r="DB816" s="84"/>
      <c r="DC816" s="84"/>
      <c r="DD816" s="84"/>
      <c r="DE816" s="84"/>
      <c r="DF816" s="84"/>
      <c r="DG816" s="84"/>
      <c r="DH816" s="84"/>
      <c r="DI816" s="84"/>
      <c r="DJ816" s="84"/>
      <c r="DK816" s="84"/>
      <c r="DL816" s="84"/>
      <c r="DM816" s="84"/>
      <c r="DN816" s="84"/>
      <c r="DO816" s="84"/>
      <c r="DP816" s="84"/>
      <c r="DQ816" s="84"/>
      <c r="DR816" s="84"/>
      <c r="DS816" s="84"/>
      <c r="DT816" s="84"/>
      <c r="DU816" s="84"/>
      <c r="DV816" s="84"/>
      <c r="DW816" s="84"/>
      <c r="DX816" s="84"/>
      <c r="DY816" s="84"/>
      <c r="DZ816" s="84"/>
      <c r="EA816" s="84"/>
      <c r="EB816" s="84"/>
      <c r="EC816" s="84"/>
      <c r="ED816" s="84"/>
      <c r="EE816" s="84"/>
      <c r="EF816" s="84"/>
      <c r="EG816" s="84"/>
      <c r="EH816" s="84"/>
      <c r="EI816" s="84"/>
      <c r="EJ816" s="84"/>
      <c r="EK816" s="84"/>
      <c r="EL816" s="84"/>
      <c r="EM816" s="84"/>
      <c r="EN816" s="84"/>
      <c r="EO816" s="84"/>
      <c r="EP816" s="84"/>
      <c r="EQ816" s="84"/>
      <c r="ER816" s="84"/>
      <c r="ES816" s="84"/>
      <c r="ET816" s="84"/>
      <c r="EU816" s="84"/>
      <c r="EV816" s="84"/>
      <c r="EW816" s="84"/>
      <c r="EX816" s="84"/>
      <c r="EY816" s="84"/>
      <c r="EZ816" s="84"/>
      <c r="FA816" s="84"/>
      <c r="FB816" s="84"/>
      <c r="FC816" s="84"/>
      <c r="FD816" s="84"/>
      <c r="FE816" s="84"/>
      <c r="FF816" s="84"/>
      <c r="FG816" s="84"/>
      <c r="FH816" s="84"/>
      <c r="FI816" s="84"/>
      <c r="FJ816" s="84"/>
      <c r="FK816" s="84"/>
      <c r="FL816" s="84"/>
      <c r="FM816" s="84"/>
      <c r="FN816" s="84"/>
      <c r="FO816" s="84"/>
      <c r="FP816" s="84"/>
    </row>
    <row r="817" spans="1:172" s="69" customFormat="1" x14ac:dyDescent="0.25">
      <c r="A817" s="213"/>
      <c r="B817" s="214" t="s">
        <v>20</v>
      </c>
      <c r="C817" s="221"/>
      <c r="D817" s="222">
        <v>15</v>
      </c>
      <c r="E817" s="215">
        <v>15</v>
      </c>
      <c r="F817" s="220"/>
      <c r="G817" s="219"/>
      <c r="H817" s="220"/>
      <c r="I817" s="219"/>
      <c r="J817" s="143"/>
      <c r="K817" s="214"/>
      <c r="L817" s="214"/>
      <c r="M817" s="214"/>
      <c r="N817" s="214"/>
      <c r="O817" s="214"/>
      <c r="P817" s="214"/>
      <c r="Q817" s="214"/>
      <c r="R817" s="214"/>
      <c r="S817" s="155"/>
      <c r="T817" s="84"/>
      <c r="U817" s="84"/>
      <c r="V817" s="84"/>
      <c r="W817" s="84"/>
      <c r="X817" s="84"/>
      <c r="Y817" s="84"/>
      <c r="Z817" s="84"/>
      <c r="AA817" s="84"/>
      <c r="AB817" s="84"/>
      <c r="AC817" s="84"/>
      <c r="AD817" s="84"/>
      <c r="AE817" s="84"/>
      <c r="AF817" s="84"/>
      <c r="AG817" s="84"/>
      <c r="AH817" s="84"/>
      <c r="AI817" s="84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84"/>
      <c r="AW817" s="84"/>
      <c r="AX817" s="84"/>
      <c r="AY817" s="84"/>
      <c r="AZ817" s="84"/>
      <c r="BA817" s="84"/>
      <c r="BB817" s="84"/>
      <c r="BC817" s="84"/>
      <c r="BD817" s="84"/>
      <c r="BE817" s="84"/>
      <c r="BF817" s="84"/>
      <c r="BG817" s="84"/>
      <c r="BH817" s="84"/>
      <c r="BI817" s="84"/>
      <c r="BJ817" s="84"/>
      <c r="BK817" s="84"/>
      <c r="BL817" s="84"/>
      <c r="BM817" s="84"/>
      <c r="BN817" s="84"/>
      <c r="BO817" s="84"/>
      <c r="BP817" s="84"/>
      <c r="BQ817" s="84"/>
      <c r="BR817" s="84"/>
      <c r="BS817" s="84"/>
      <c r="BT817" s="84"/>
      <c r="BU817" s="84"/>
      <c r="BV817" s="84"/>
      <c r="BW817" s="84"/>
      <c r="BX817" s="84"/>
      <c r="BY817" s="84"/>
      <c r="BZ817" s="84"/>
      <c r="CA817" s="84"/>
      <c r="CB817" s="84"/>
      <c r="CC817" s="84"/>
      <c r="CD817" s="84"/>
      <c r="CE817" s="84"/>
      <c r="CF817" s="84"/>
      <c r="CG817" s="84"/>
      <c r="CH817" s="84"/>
      <c r="CI817" s="84"/>
      <c r="CJ817" s="84"/>
      <c r="CK817" s="84"/>
      <c r="CL817" s="84"/>
      <c r="CM817" s="84"/>
      <c r="CN817" s="84"/>
      <c r="CO817" s="84"/>
      <c r="CP817" s="84"/>
      <c r="CQ817" s="84"/>
      <c r="CR817" s="84"/>
      <c r="CS817" s="84"/>
      <c r="CT817" s="84"/>
      <c r="CU817" s="84"/>
      <c r="CV817" s="84"/>
      <c r="CW817" s="84"/>
      <c r="CX817" s="84"/>
      <c r="CY817" s="84"/>
      <c r="CZ817" s="84"/>
      <c r="DA817" s="84"/>
      <c r="DB817" s="84"/>
      <c r="DC817" s="84"/>
      <c r="DD817" s="84"/>
      <c r="DE817" s="84"/>
      <c r="DF817" s="84"/>
      <c r="DG817" s="84"/>
      <c r="DH817" s="84"/>
      <c r="DI817" s="84"/>
      <c r="DJ817" s="84"/>
      <c r="DK817" s="84"/>
      <c r="DL817" s="84"/>
      <c r="DM817" s="84"/>
      <c r="DN817" s="84"/>
      <c r="DO817" s="84"/>
      <c r="DP817" s="84"/>
      <c r="DQ817" s="84"/>
      <c r="DR817" s="84"/>
      <c r="DS817" s="84"/>
      <c r="DT817" s="84"/>
      <c r="DU817" s="84"/>
      <c r="DV817" s="84"/>
      <c r="DW817" s="84"/>
      <c r="DX817" s="84"/>
      <c r="DY817" s="84"/>
      <c r="DZ817" s="84"/>
      <c r="EA817" s="84"/>
      <c r="EB817" s="84"/>
      <c r="EC817" s="84"/>
      <c r="ED817" s="84"/>
      <c r="EE817" s="84"/>
      <c r="EF817" s="84"/>
      <c r="EG817" s="84"/>
      <c r="EH817" s="84"/>
      <c r="EI817" s="84"/>
      <c r="EJ817" s="84"/>
      <c r="EK817" s="84"/>
      <c r="EL817" s="84"/>
      <c r="EM817" s="84"/>
      <c r="EN817" s="84"/>
      <c r="EO817" s="84"/>
      <c r="EP817" s="84"/>
      <c r="EQ817" s="84"/>
      <c r="ER817" s="84"/>
      <c r="ES817" s="84"/>
      <c r="ET817" s="84"/>
      <c r="EU817" s="84"/>
      <c r="EV817" s="84"/>
      <c r="EW817" s="84"/>
      <c r="EX817" s="84"/>
      <c r="EY817" s="84"/>
      <c r="EZ817" s="84"/>
      <c r="FA817" s="84"/>
      <c r="FB817" s="84"/>
      <c r="FC817" s="84"/>
      <c r="FD817" s="84"/>
      <c r="FE817" s="84"/>
      <c r="FF817" s="84"/>
      <c r="FG817" s="84"/>
      <c r="FH817" s="84"/>
      <c r="FI817" s="84"/>
      <c r="FJ817" s="84"/>
      <c r="FK817" s="84"/>
      <c r="FL817" s="84"/>
      <c r="FM817" s="84"/>
      <c r="FN817" s="84"/>
      <c r="FO817" s="84"/>
      <c r="FP817" s="84"/>
    </row>
    <row r="818" spans="1:172" s="69" customFormat="1" x14ac:dyDescent="0.25">
      <c r="A818" s="213"/>
      <c r="B818" s="214" t="s">
        <v>43</v>
      </c>
      <c r="C818" s="221"/>
      <c r="D818" s="222">
        <v>0.5</v>
      </c>
      <c r="E818" s="215">
        <v>0.5</v>
      </c>
      <c r="F818" s="220"/>
      <c r="G818" s="219"/>
      <c r="H818" s="220"/>
      <c r="I818" s="219"/>
      <c r="J818" s="143"/>
      <c r="K818" s="214"/>
      <c r="L818" s="214"/>
      <c r="M818" s="214"/>
      <c r="N818" s="214"/>
      <c r="O818" s="214"/>
      <c r="P818" s="214"/>
      <c r="Q818" s="214"/>
      <c r="R818" s="214"/>
      <c r="S818" s="155"/>
      <c r="T818" s="84"/>
      <c r="U818" s="84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84"/>
      <c r="AW818" s="84"/>
      <c r="AX818" s="84"/>
      <c r="AY818" s="84"/>
      <c r="AZ818" s="84"/>
      <c r="BA818" s="84"/>
      <c r="BB818" s="84"/>
      <c r="BC818" s="84"/>
      <c r="BD818" s="84"/>
      <c r="BE818" s="84"/>
      <c r="BF818" s="84"/>
      <c r="BG818" s="84"/>
      <c r="BH818" s="84"/>
      <c r="BI818" s="84"/>
      <c r="BJ818" s="84"/>
      <c r="BK818" s="84"/>
      <c r="BL818" s="84"/>
      <c r="BM818" s="84"/>
      <c r="BN818" s="84"/>
      <c r="BO818" s="84"/>
      <c r="BP818" s="84"/>
      <c r="BQ818" s="84"/>
      <c r="BR818" s="84"/>
      <c r="BS818" s="84"/>
      <c r="BT818" s="84"/>
      <c r="BU818" s="84"/>
      <c r="BV818" s="84"/>
      <c r="BW818" s="84"/>
      <c r="BX818" s="84"/>
      <c r="BY818" s="84"/>
      <c r="BZ818" s="84"/>
      <c r="CA818" s="84"/>
      <c r="CB818" s="84"/>
      <c r="CC818" s="84"/>
      <c r="CD818" s="84"/>
      <c r="CE818" s="84"/>
      <c r="CF818" s="84"/>
      <c r="CG818" s="84"/>
      <c r="CH818" s="84"/>
      <c r="CI818" s="84"/>
      <c r="CJ818" s="84"/>
      <c r="CK818" s="84"/>
      <c r="CL818" s="84"/>
      <c r="CM818" s="84"/>
      <c r="CN818" s="84"/>
      <c r="CO818" s="84"/>
      <c r="CP818" s="84"/>
      <c r="CQ818" s="84"/>
      <c r="CR818" s="84"/>
      <c r="CS818" s="84"/>
      <c r="CT818" s="84"/>
      <c r="CU818" s="84"/>
      <c r="CV818" s="84"/>
      <c r="CW818" s="84"/>
      <c r="CX818" s="84"/>
      <c r="CY818" s="84"/>
      <c r="CZ818" s="84"/>
      <c r="DA818" s="84"/>
      <c r="DB818" s="84"/>
      <c r="DC818" s="84"/>
      <c r="DD818" s="84"/>
      <c r="DE818" s="84"/>
      <c r="DF818" s="84"/>
      <c r="DG818" s="84"/>
      <c r="DH818" s="84"/>
      <c r="DI818" s="84"/>
      <c r="DJ818" s="84"/>
      <c r="DK818" s="84"/>
      <c r="DL818" s="84"/>
      <c r="DM818" s="84"/>
      <c r="DN818" s="84"/>
      <c r="DO818" s="84"/>
      <c r="DP818" s="84"/>
      <c r="DQ818" s="84"/>
      <c r="DR818" s="84"/>
      <c r="DS818" s="84"/>
      <c r="DT818" s="84"/>
      <c r="DU818" s="84"/>
      <c r="DV818" s="84"/>
      <c r="DW818" s="84"/>
      <c r="DX818" s="84"/>
      <c r="DY818" s="84"/>
      <c r="DZ818" s="84"/>
      <c r="EA818" s="84"/>
      <c r="EB818" s="84"/>
      <c r="EC818" s="84"/>
      <c r="ED818" s="84"/>
      <c r="EE818" s="84"/>
      <c r="EF818" s="84"/>
      <c r="EG818" s="84"/>
      <c r="EH818" s="84"/>
      <c r="EI818" s="84"/>
      <c r="EJ818" s="84"/>
      <c r="EK818" s="84"/>
      <c r="EL818" s="84"/>
      <c r="EM818" s="84"/>
      <c r="EN818" s="84"/>
      <c r="EO818" s="84"/>
      <c r="EP818" s="84"/>
      <c r="EQ818" s="84"/>
      <c r="ER818" s="84"/>
      <c r="ES818" s="84"/>
      <c r="ET818" s="84"/>
      <c r="EU818" s="84"/>
      <c r="EV818" s="84"/>
      <c r="EW818" s="84"/>
      <c r="EX818" s="84"/>
      <c r="EY818" s="84"/>
      <c r="EZ818" s="84"/>
      <c r="FA818" s="84"/>
      <c r="FB818" s="84"/>
      <c r="FC818" s="84"/>
      <c r="FD818" s="84"/>
      <c r="FE818" s="84"/>
      <c r="FF818" s="84"/>
      <c r="FG818" s="84"/>
      <c r="FH818" s="84"/>
      <c r="FI818" s="84"/>
      <c r="FJ818" s="84"/>
      <c r="FK818" s="84"/>
      <c r="FL818" s="84"/>
      <c r="FM818" s="84"/>
      <c r="FN818" s="84"/>
      <c r="FO818" s="84"/>
      <c r="FP818" s="84"/>
    </row>
    <row r="819" spans="1:172" s="69" customFormat="1" ht="22.5" customHeight="1" x14ac:dyDescent="0.25">
      <c r="A819" s="213"/>
      <c r="B819" s="214" t="s">
        <v>63</v>
      </c>
      <c r="C819" s="221"/>
      <c r="D819" s="222">
        <v>18</v>
      </c>
      <c r="E819" s="215">
        <v>18</v>
      </c>
      <c r="F819" s="220"/>
      <c r="G819" s="219"/>
      <c r="H819" s="220"/>
      <c r="I819" s="219"/>
      <c r="J819" s="143"/>
      <c r="K819" s="214"/>
      <c r="L819" s="214"/>
      <c r="M819" s="214"/>
      <c r="N819" s="214"/>
      <c r="O819" s="214"/>
      <c r="P819" s="214"/>
      <c r="Q819" s="214"/>
      <c r="R819" s="214"/>
      <c r="S819" s="155"/>
      <c r="T819" s="84"/>
      <c r="U819" s="84"/>
      <c r="V819" s="84"/>
      <c r="W819" s="84"/>
      <c r="X819" s="84"/>
      <c r="Y819" s="84"/>
      <c r="Z819" s="84"/>
      <c r="AA819" s="84"/>
      <c r="AB819" s="84"/>
      <c r="AC819" s="84"/>
      <c r="AD819" s="84"/>
      <c r="AE819" s="84"/>
      <c r="AF819" s="84"/>
      <c r="AG819" s="84"/>
      <c r="AH819" s="84"/>
      <c r="AI819" s="84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84"/>
      <c r="AW819" s="84"/>
      <c r="AX819" s="84"/>
      <c r="AY819" s="84"/>
      <c r="AZ819" s="84"/>
      <c r="BA819" s="84"/>
      <c r="BB819" s="84"/>
      <c r="BC819" s="84"/>
      <c r="BD819" s="84"/>
      <c r="BE819" s="84"/>
      <c r="BF819" s="84"/>
      <c r="BG819" s="84"/>
      <c r="BH819" s="84"/>
      <c r="BI819" s="84"/>
      <c r="BJ819" s="84"/>
      <c r="BK819" s="84"/>
      <c r="BL819" s="84"/>
      <c r="BM819" s="84"/>
      <c r="BN819" s="84"/>
      <c r="BO819" s="84"/>
      <c r="BP819" s="84"/>
      <c r="BQ819" s="84"/>
      <c r="BR819" s="84"/>
      <c r="BS819" s="84"/>
      <c r="BT819" s="84"/>
      <c r="BU819" s="84"/>
      <c r="BV819" s="84"/>
      <c r="BW819" s="84"/>
      <c r="BX819" s="84"/>
      <c r="BY819" s="84"/>
      <c r="BZ819" s="84"/>
      <c r="CA819" s="84"/>
      <c r="CB819" s="84"/>
      <c r="CC819" s="84"/>
      <c r="CD819" s="84"/>
      <c r="CE819" s="84"/>
      <c r="CF819" s="84"/>
      <c r="CG819" s="84"/>
      <c r="CH819" s="84"/>
      <c r="CI819" s="84"/>
      <c r="CJ819" s="84"/>
      <c r="CK819" s="84"/>
      <c r="CL819" s="84"/>
      <c r="CM819" s="84"/>
      <c r="CN819" s="84"/>
      <c r="CO819" s="84"/>
      <c r="CP819" s="84"/>
      <c r="CQ819" s="84"/>
      <c r="CR819" s="84"/>
      <c r="CS819" s="84"/>
      <c r="CT819" s="84"/>
      <c r="CU819" s="84"/>
      <c r="CV819" s="84"/>
      <c r="CW819" s="84"/>
      <c r="CX819" s="84"/>
      <c r="CY819" s="84"/>
      <c r="CZ819" s="84"/>
      <c r="DA819" s="84"/>
      <c r="DB819" s="84"/>
      <c r="DC819" s="84"/>
      <c r="DD819" s="84"/>
      <c r="DE819" s="84"/>
      <c r="DF819" s="84"/>
      <c r="DG819" s="84"/>
      <c r="DH819" s="84"/>
      <c r="DI819" s="84"/>
      <c r="DJ819" s="84"/>
      <c r="DK819" s="84"/>
      <c r="DL819" s="84"/>
      <c r="DM819" s="84"/>
      <c r="DN819" s="84"/>
      <c r="DO819" s="84"/>
      <c r="DP819" s="84"/>
      <c r="DQ819" s="84"/>
      <c r="DR819" s="84"/>
      <c r="DS819" s="84"/>
      <c r="DT819" s="84"/>
      <c r="DU819" s="84"/>
      <c r="DV819" s="84"/>
      <c r="DW819" s="84"/>
      <c r="DX819" s="84"/>
      <c r="DY819" s="84"/>
      <c r="DZ819" s="84"/>
      <c r="EA819" s="84"/>
      <c r="EB819" s="84"/>
      <c r="EC819" s="84"/>
      <c r="ED819" s="84"/>
      <c r="EE819" s="84"/>
      <c r="EF819" s="84"/>
      <c r="EG819" s="84"/>
      <c r="EH819" s="84"/>
      <c r="EI819" s="84"/>
      <c r="EJ819" s="84"/>
      <c r="EK819" s="84"/>
      <c r="EL819" s="84"/>
      <c r="EM819" s="84"/>
      <c r="EN819" s="84"/>
      <c r="EO819" s="84"/>
      <c r="EP819" s="84"/>
      <c r="EQ819" s="84"/>
      <c r="ER819" s="84"/>
      <c r="ES819" s="84"/>
      <c r="ET819" s="84"/>
      <c r="EU819" s="84"/>
      <c r="EV819" s="84"/>
      <c r="EW819" s="84"/>
      <c r="EX819" s="84"/>
      <c r="EY819" s="84"/>
      <c r="EZ819" s="84"/>
      <c r="FA819" s="84"/>
      <c r="FB819" s="84"/>
      <c r="FC819" s="84"/>
      <c r="FD819" s="84"/>
      <c r="FE819" s="84"/>
      <c r="FF819" s="84"/>
      <c r="FG819" s="84"/>
      <c r="FH819" s="84"/>
      <c r="FI819" s="84"/>
      <c r="FJ819" s="84"/>
      <c r="FK819" s="84"/>
      <c r="FL819" s="84"/>
      <c r="FM819" s="84"/>
      <c r="FN819" s="84"/>
      <c r="FO819" s="84"/>
      <c r="FP819" s="84"/>
    </row>
    <row r="820" spans="1:172" s="69" customFormat="1" x14ac:dyDescent="0.25">
      <c r="A820" s="213"/>
      <c r="B820" s="214" t="s">
        <v>78</v>
      </c>
      <c r="C820" s="221"/>
      <c r="D820" s="222">
        <v>85</v>
      </c>
      <c r="E820" s="215">
        <v>83.75</v>
      </c>
      <c r="F820" s="220"/>
      <c r="G820" s="219"/>
      <c r="H820" s="220"/>
      <c r="I820" s="219"/>
      <c r="J820" s="143"/>
      <c r="K820" s="214"/>
      <c r="L820" s="214"/>
      <c r="M820" s="214"/>
      <c r="N820" s="214"/>
      <c r="O820" s="214"/>
      <c r="P820" s="214"/>
      <c r="Q820" s="214"/>
      <c r="R820" s="214"/>
      <c r="S820" s="155"/>
      <c r="T820" s="84"/>
      <c r="U820" s="84"/>
      <c r="V820" s="84"/>
      <c r="W820" s="84"/>
      <c r="X820" s="84"/>
      <c r="Y820" s="84"/>
      <c r="Z820" s="84"/>
      <c r="AA820" s="84"/>
      <c r="AB820" s="84"/>
      <c r="AC820" s="84"/>
      <c r="AD820" s="84"/>
      <c r="AE820" s="84"/>
      <c r="AF820" s="84"/>
      <c r="AG820" s="84"/>
      <c r="AH820" s="84"/>
      <c r="AI820" s="84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84"/>
      <c r="AW820" s="84"/>
      <c r="AX820" s="84"/>
      <c r="AY820" s="84"/>
      <c r="AZ820" s="84"/>
      <c r="BA820" s="84"/>
      <c r="BB820" s="84"/>
      <c r="BC820" s="84"/>
      <c r="BD820" s="84"/>
      <c r="BE820" s="84"/>
      <c r="BF820" s="84"/>
      <c r="BG820" s="84"/>
      <c r="BH820" s="84"/>
      <c r="BI820" s="84"/>
      <c r="BJ820" s="84"/>
      <c r="BK820" s="84"/>
      <c r="BL820" s="84"/>
      <c r="BM820" s="84"/>
      <c r="BN820" s="84"/>
      <c r="BO820" s="84"/>
      <c r="BP820" s="84"/>
      <c r="BQ820" s="84"/>
      <c r="BR820" s="84"/>
      <c r="BS820" s="84"/>
      <c r="BT820" s="84"/>
      <c r="BU820" s="84"/>
      <c r="BV820" s="84"/>
      <c r="BW820" s="84"/>
      <c r="BX820" s="84"/>
      <c r="BY820" s="84"/>
      <c r="BZ820" s="84"/>
      <c r="CA820" s="84"/>
      <c r="CB820" s="84"/>
      <c r="CC820" s="84"/>
      <c r="CD820" s="84"/>
      <c r="CE820" s="84"/>
      <c r="CF820" s="84"/>
      <c r="CG820" s="84"/>
      <c r="CH820" s="84"/>
      <c r="CI820" s="84"/>
      <c r="CJ820" s="84"/>
      <c r="CK820" s="84"/>
      <c r="CL820" s="84"/>
      <c r="CM820" s="84"/>
      <c r="CN820" s="84"/>
      <c r="CO820" s="84"/>
      <c r="CP820" s="84"/>
      <c r="CQ820" s="84"/>
      <c r="CR820" s="84"/>
      <c r="CS820" s="84"/>
      <c r="CT820" s="84"/>
      <c r="CU820" s="84"/>
      <c r="CV820" s="84"/>
      <c r="CW820" s="84"/>
      <c r="CX820" s="84"/>
      <c r="CY820" s="84"/>
      <c r="CZ820" s="84"/>
      <c r="DA820" s="84"/>
      <c r="DB820" s="84"/>
      <c r="DC820" s="84"/>
      <c r="DD820" s="84"/>
      <c r="DE820" s="84"/>
      <c r="DF820" s="84"/>
      <c r="DG820" s="84"/>
      <c r="DH820" s="84"/>
      <c r="DI820" s="84"/>
      <c r="DJ820" s="84"/>
      <c r="DK820" s="84"/>
      <c r="DL820" s="84"/>
      <c r="DM820" s="84"/>
      <c r="DN820" s="84"/>
      <c r="DO820" s="84"/>
      <c r="DP820" s="84"/>
      <c r="DQ820" s="84"/>
      <c r="DR820" s="84"/>
      <c r="DS820" s="84"/>
      <c r="DT820" s="84"/>
      <c r="DU820" s="84"/>
      <c r="DV820" s="84"/>
      <c r="DW820" s="84"/>
      <c r="DX820" s="84"/>
      <c r="DY820" s="84"/>
      <c r="DZ820" s="84"/>
      <c r="EA820" s="84"/>
      <c r="EB820" s="84"/>
      <c r="EC820" s="84"/>
      <c r="ED820" s="84"/>
      <c r="EE820" s="84"/>
      <c r="EF820" s="84"/>
      <c r="EG820" s="84"/>
      <c r="EH820" s="84"/>
      <c r="EI820" s="84"/>
      <c r="EJ820" s="84"/>
      <c r="EK820" s="84"/>
      <c r="EL820" s="84"/>
      <c r="EM820" s="84"/>
      <c r="EN820" s="84"/>
      <c r="EO820" s="84"/>
      <c r="EP820" s="84"/>
      <c r="EQ820" s="84"/>
      <c r="ER820" s="84"/>
      <c r="ES820" s="84"/>
      <c r="ET820" s="84"/>
      <c r="EU820" s="84"/>
      <c r="EV820" s="84"/>
      <c r="EW820" s="84"/>
      <c r="EX820" s="84"/>
      <c r="EY820" s="84"/>
      <c r="EZ820" s="84"/>
      <c r="FA820" s="84"/>
      <c r="FB820" s="84"/>
      <c r="FC820" s="84"/>
      <c r="FD820" s="84"/>
      <c r="FE820" s="84"/>
      <c r="FF820" s="84"/>
      <c r="FG820" s="84"/>
      <c r="FH820" s="84"/>
      <c r="FI820" s="84"/>
      <c r="FJ820" s="84"/>
      <c r="FK820" s="84"/>
      <c r="FL820" s="84"/>
      <c r="FM820" s="84"/>
      <c r="FN820" s="84"/>
      <c r="FO820" s="84"/>
      <c r="FP820" s="84"/>
    </row>
    <row r="821" spans="1:172" s="69" customFormat="1" x14ac:dyDescent="0.25">
      <c r="A821" s="213"/>
      <c r="B821" s="214" t="s">
        <v>55</v>
      </c>
      <c r="C821" s="221"/>
      <c r="D821" s="222">
        <v>10.5</v>
      </c>
      <c r="E821" s="215">
        <v>10.5</v>
      </c>
      <c r="F821" s="220"/>
      <c r="G821" s="219"/>
      <c r="H821" s="220"/>
      <c r="I821" s="219"/>
      <c r="J821" s="143"/>
      <c r="K821" s="214"/>
      <c r="L821" s="214"/>
      <c r="M821" s="214"/>
      <c r="N821" s="214"/>
      <c r="O821" s="214"/>
      <c r="P821" s="214"/>
      <c r="Q821" s="214"/>
      <c r="R821" s="214"/>
      <c r="S821" s="155"/>
      <c r="T821" s="84"/>
      <c r="U821" s="84"/>
      <c r="V821" s="84"/>
      <c r="W821" s="84"/>
      <c r="X821" s="84"/>
      <c r="Y821" s="84"/>
      <c r="Z821" s="84"/>
      <c r="AA821" s="84"/>
      <c r="AB821" s="84"/>
      <c r="AC821" s="84"/>
      <c r="AD821" s="84"/>
      <c r="AE821" s="84"/>
      <c r="AF821" s="84"/>
      <c r="AG821" s="84"/>
      <c r="AH821" s="84"/>
      <c r="AI821" s="84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84"/>
      <c r="AW821" s="84"/>
      <c r="AX821" s="84"/>
      <c r="AY821" s="84"/>
      <c r="AZ821" s="84"/>
      <c r="BA821" s="84"/>
      <c r="BB821" s="84"/>
      <c r="BC821" s="84"/>
      <c r="BD821" s="84"/>
      <c r="BE821" s="84"/>
      <c r="BF821" s="84"/>
      <c r="BG821" s="84"/>
      <c r="BH821" s="84"/>
      <c r="BI821" s="84"/>
      <c r="BJ821" s="84"/>
      <c r="BK821" s="84"/>
      <c r="BL821" s="84"/>
      <c r="BM821" s="84"/>
      <c r="BN821" s="84"/>
      <c r="BO821" s="84"/>
      <c r="BP821" s="84"/>
      <c r="BQ821" s="84"/>
      <c r="BR821" s="84"/>
      <c r="BS821" s="84"/>
      <c r="BT821" s="84"/>
      <c r="BU821" s="84"/>
      <c r="BV821" s="84"/>
      <c r="BW821" s="84"/>
      <c r="BX821" s="84"/>
      <c r="BY821" s="84"/>
      <c r="BZ821" s="84"/>
      <c r="CA821" s="84"/>
      <c r="CB821" s="84"/>
      <c r="CC821" s="84"/>
      <c r="CD821" s="84"/>
      <c r="CE821" s="84"/>
      <c r="CF821" s="84"/>
      <c r="CG821" s="84"/>
      <c r="CH821" s="84"/>
      <c r="CI821" s="84"/>
      <c r="CJ821" s="84"/>
      <c r="CK821" s="84"/>
      <c r="CL821" s="84"/>
      <c r="CM821" s="84"/>
      <c r="CN821" s="84"/>
      <c r="CO821" s="84"/>
      <c r="CP821" s="84"/>
      <c r="CQ821" s="84"/>
      <c r="CR821" s="84"/>
      <c r="CS821" s="84"/>
      <c r="CT821" s="84"/>
      <c r="CU821" s="84"/>
      <c r="CV821" s="84"/>
      <c r="CW821" s="84"/>
      <c r="CX821" s="84"/>
      <c r="CY821" s="84"/>
      <c r="CZ821" s="84"/>
      <c r="DA821" s="84"/>
      <c r="DB821" s="84"/>
      <c r="DC821" s="84"/>
      <c r="DD821" s="84"/>
      <c r="DE821" s="84"/>
      <c r="DF821" s="84"/>
      <c r="DG821" s="84"/>
      <c r="DH821" s="84"/>
      <c r="DI821" s="84"/>
      <c r="DJ821" s="84"/>
      <c r="DK821" s="84"/>
      <c r="DL821" s="84"/>
      <c r="DM821" s="84"/>
      <c r="DN821" s="84"/>
      <c r="DO821" s="84"/>
      <c r="DP821" s="84"/>
      <c r="DQ821" s="84"/>
      <c r="DR821" s="84"/>
      <c r="DS821" s="84"/>
      <c r="DT821" s="84"/>
      <c r="DU821" s="84"/>
      <c r="DV821" s="84"/>
      <c r="DW821" s="84"/>
      <c r="DX821" s="84"/>
      <c r="DY821" s="84"/>
      <c r="DZ821" s="84"/>
      <c r="EA821" s="84"/>
      <c r="EB821" s="84"/>
      <c r="EC821" s="84"/>
      <c r="ED821" s="84"/>
      <c r="EE821" s="84"/>
      <c r="EF821" s="84"/>
      <c r="EG821" s="84"/>
      <c r="EH821" s="84"/>
      <c r="EI821" s="84"/>
      <c r="EJ821" s="84"/>
      <c r="EK821" s="84"/>
      <c r="EL821" s="84"/>
      <c r="EM821" s="84"/>
      <c r="EN821" s="84"/>
      <c r="EO821" s="84"/>
      <c r="EP821" s="84"/>
      <c r="EQ821" s="84"/>
      <c r="ER821" s="84"/>
      <c r="ES821" s="84"/>
      <c r="ET821" s="84"/>
      <c r="EU821" s="84"/>
      <c r="EV821" s="84"/>
      <c r="EW821" s="84"/>
      <c r="EX821" s="84"/>
      <c r="EY821" s="84"/>
      <c r="EZ821" s="84"/>
      <c r="FA821" s="84"/>
      <c r="FB821" s="84"/>
      <c r="FC821" s="84"/>
      <c r="FD821" s="84"/>
      <c r="FE821" s="84"/>
      <c r="FF821" s="84"/>
      <c r="FG821" s="84"/>
      <c r="FH821" s="84"/>
      <c r="FI821" s="84"/>
      <c r="FJ821" s="84"/>
      <c r="FK821" s="84"/>
      <c r="FL821" s="84"/>
      <c r="FM821" s="84"/>
      <c r="FN821" s="84"/>
      <c r="FO821" s="84"/>
      <c r="FP821" s="84"/>
    </row>
    <row r="822" spans="1:172" s="69" customFormat="1" x14ac:dyDescent="0.25">
      <c r="A822" s="213"/>
      <c r="B822" s="214" t="s">
        <v>38</v>
      </c>
      <c r="C822" s="221"/>
      <c r="D822" s="222">
        <v>1</v>
      </c>
      <c r="E822" s="215">
        <v>1</v>
      </c>
      <c r="F822" s="220"/>
      <c r="G822" s="219"/>
      <c r="H822" s="220"/>
      <c r="I822" s="218"/>
      <c r="J822" s="143"/>
      <c r="K822" s="214"/>
      <c r="L822" s="214"/>
      <c r="M822" s="214"/>
      <c r="N822" s="214"/>
      <c r="O822" s="214"/>
      <c r="P822" s="214"/>
      <c r="Q822" s="214"/>
      <c r="R822" s="214"/>
      <c r="S822" s="155"/>
      <c r="T822" s="84"/>
      <c r="U822" s="84"/>
      <c r="V822" s="84"/>
      <c r="W822" s="84"/>
      <c r="X822" s="84"/>
      <c r="Y822" s="84"/>
      <c r="Z822" s="84"/>
      <c r="AA822" s="84"/>
      <c r="AB822" s="84"/>
      <c r="AC822" s="84"/>
      <c r="AD822" s="84"/>
      <c r="AE822" s="84"/>
      <c r="AF822" s="84"/>
      <c r="AG822" s="84"/>
      <c r="AH822" s="84"/>
      <c r="AI822" s="84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84"/>
      <c r="AW822" s="84"/>
      <c r="AX822" s="84"/>
      <c r="AY822" s="84"/>
      <c r="AZ822" s="84"/>
      <c r="BA822" s="84"/>
      <c r="BB822" s="84"/>
      <c r="BC822" s="84"/>
      <c r="BD822" s="84"/>
      <c r="BE822" s="84"/>
      <c r="BF822" s="84"/>
      <c r="BG822" s="84"/>
      <c r="BH822" s="84"/>
      <c r="BI822" s="84"/>
      <c r="BJ822" s="84"/>
      <c r="BK822" s="84"/>
      <c r="BL822" s="84"/>
      <c r="BM822" s="84"/>
      <c r="BN822" s="84"/>
      <c r="BO822" s="84"/>
      <c r="BP822" s="84"/>
      <c r="BQ822" s="84"/>
      <c r="BR822" s="84"/>
      <c r="BS822" s="84"/>
      <c r="BT822" s="84"/>
      <c r="BU822" s="84"/>
      <c r="BV822" s="84"/>
      <c r="BW822" s="84"/>
      <c r="BX822" s="84"/>
      <c r="BY822" s="84"/>
      <c r="BZ822" s="84"/>
      <c r="CA822" s="84"/>
      <c r="CB822" s="84"/>
      <c r="CC822" s="84"/>
      <c r="CD822" s="84"/>
      <c r="CE822" s="84"/>
      <c r="CF822" s="84"/>
      <c r="CG822" s="84"/>
      <c r="CH822" s="84"/>
      <c r="CI822" s="84"/>
      <c r="CJ822" s="84"/>
      <c r="CK822" s="84"/>
      <c r="CL822" s="84"/>
      <c r="CM822" s="84"/>
      <c r="CN822" s="84"/>
      <c r="CO822" s="84"/>
      <c r="CP822" s="84"/>
      <c r="CQ822" s="84"/>
      <c r="CR822" s="84"/>
      <c r="CS822" s="84"/>
      <c r="CT822" s="84"/>
      <c r="CU822" s="84"/>
      <c r="CV822" s="84"/>
      <c r="CW822" s="84"/>
      <c r="CX822" s="84"/>
      <c r="CY822" s="84"/>
      <c r="CZ822" s="84"/>
      <c r="DA822" s="84"/>
      <c r="DB822" s="84"/>
      <c r="DC822" s="84"/>
      <c r="DD822" s="84"/>
      <c r="DE822" s="84"/>
      <c r="DF822" s="84"/>
      <c r="DG822" s="84"/>
      <c r="DH822" s="84"/>
      <c r="DI822" s="84"/>
      <c r="DJ822" s="84"/>
      <c r="DK822" s="84"/>
      <c r="DL822" s="84"/>
      <c r="DM822" s="84"/>
      <c r="DN822" s="84"/>
      <c r="DO822" s="84"/>
      <c r="DP822" s="84"/>
      <c r="DQ822" s="84"/>
      <c r="DR822" s="84"/>
      <c r="DS822" s="84"/>
      <c r="DT822" s="84"/>
      <c r="DU822" s="84"/>
      <c r="DV822" s="84"/>
      <c r="DW822" s="84"/>
      <c r="DX822" s="84"/>
      <c r="DY822" s="84"/>
      <c r="DZ822" s="84"/>
      <c r="EA822" s="84"/>
      <c r="EB822" s="84"/>
      <c r="EC822" s="84"/>
      <c r="ED822" s="84"/>
      <c r="EE822" s="84"/>
      <c r="EF822" s="84"/>
      <c r="EG822" s="84"/>
      <c r="EH822" s="84"/>
      <c r="EI822" s="84"/>
      <c r="EJ822" s="84"/>
      <c r="EK822" s="84"/>
      <c r="EL822" s="84"/>
      <c r="EM822" s="84"/>
      <c r="EN822" s="84"/>
      <c r="EO822" s="84"/>
      <c r="EP822" s="84"/>
      <c r="EQ822" s="84"/>
      <c r="ER822" s="84"/>
      <c r="ES822" s="84"/>
      <c r="ET822" s="84"/>
      <c r="EU822" s="84"/>
      <c r="EV822" s="84"/>
      <c r="EW822" s="84"/>
      <c r="EX822" s="84"/>
      <c r="EY822" s="84"/>
      <c r="EZ822" s="84"/>
      <c r="FA822" s="84"/>
      <c r="FB822" s="84"/>
      <c r="FC822" s="84"/>
      <c r="FD822" s="84"/>
      <c r="FE822" s="84"/>
      <c r="FF822" s="84"/>
      <c r="FG822" s="84"/>
      <c r="FH822" s="84"/>
      <c r="FI822" s="84"/>
      <c r="FJ822" s="84"/>
      <c r="FK822" s="84"/>
      <c r="FL822" s="84"/>
      <c r="FM822" s="84"/>
      <c r="FN822" s="84"/>
      <c r="FO822" s="84"/>
      <c r="FP822" s="84"/>
    </row>
    <row r="823" spans="1:172" s="69" customFormat="1" x14ac:dyDescent="0.25">
      <c r="A823" s="213"/>
      <c r="B823" s="214" t="s">
        <v>45</v>
      </c>
      <c r="C823" s="221"/>
      <c r="D823" s="222"/>
      <c r="E823" s="215">
        <v>170</v>
      </c>
      <c r="F823" s="220"/>
      <c r="G823" s="219"/>
      <c r="H823" s="220"/>
      <c r="I823" s="218"/>
      <c r="J823" s="143"/>
      <c r="K823" s="214"/>
      <c r="L823" s="214"/>
      <c r="M823" s="214"/>
      <c r="N823" s="214"/>
      <c r="O823" s="214"/>
      <c r="P823" s="214"/>
      <c r="Q823" s="214"/>
      <c r="R823" s="214"/>
      <c r="S823" s="155"/>
      <c r="T823" s="84"/>
      <c r="U823" s="84"/>
      <c r="V823" s="84"/>
      <c r="W823" s="84"/>
      <c r="X823" s="84"/>
      <c r="Y823" s="84"/>
      <c r="Z823" s="84"/>
      <c r="AA823" s="84"/>
      <c r="AB823" s="84"/>
      <c r="AC823" s="84"/>
      <c r="AD823" s="84"/>
      <c r="AE823" s="84"/>
      <c r="AF823" s="84"/>
      <c r="AG823" s="84"/>
      <c r="AH823" s="84"/>
      <c r="AI823" s="84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84"/>
      <c r="AW823" s="84"/>
      <c r="AX823" s="84"/>
      <c r="AY823" s="84"/>
      <c r="AZ823" s="84"/>
      <c r="BA823" s="84"/>
      <c r="BB823" s="84"/>
      <c r="BC823" s="84"/>
      <c r="BD823" s="84"/>
      <c r="BE823" s="84"/>
      <c r="BF823" s="84"/>
      <c r="BG823" s="84"/>
      <c r="BH823" s="84"/>
      <c r="BI823" s="84"/>
      <c r="BJ823" s="84"/>
      <c r="BK823" s="84"/>
      <c r="BL823" s="84"/>
      <c r="BM823" s="84"/>
      <c r="BN823" s="84"/>
      <c r="BO823" s="84"/>
      <c r="BP823" s="84"/>
      <c r="BQ823" s="84"/>
      <c r="BR823" s="84"/>
      <c r="BS823" s="84"/>
      <c r="BT823" s="84"/>
      <c r="BU823" s="84"/>
      <c r="BV823" s="84"/>
      <c r="BW823" s="84"/>
      <c r="BX823" s="84"/>
      <c r="BY823" s="84"/>
      <c r="BZ823" s="84"/>
      <c r="CA823" s="84"/>
      <c r="CB823" s="84"/>
      <c r="CC823" s="84"/>
      <c r="CD823" s="84"/>
      <c r="CE823" s="84"/>
      <c r="CF823" s="84"/>
      <c r="CG823" s="84"/>
      <c r="CH823" s="84"/>
      <c r="CI823" s="84"/>
      <c r="CJ823" s="84"/>
      <c r="CK823" s="84"/>
      <c r="CL823" s="84"/>
      <c r="CM823" s="84"/>
      <c r="CN823" s="84"/>
      <c r="CO823" s="84"/>
      <c r="CP823" s="84"/>
      <c r="CQ823" s="84"/>
      <c r="CR823" s="84"/>
      <c r="CS823" s="84"/>
      <c r="CT823" s="84"/>
      <c r="CU823" s="84"/>
      <c r="CV823" s="84"/>
      <c r="CW823" s="84"/>
      <c r="CX823" s="84"/>
      <c r="CY823" s="84"/>
      <c r="CZ823" s="84"/>
      <c r="DA823" s="84"/>
      <c r="DB823" s="84"/>
      <c r="DC823" s="84"/>
      <c r="DD823" s="84"/>
      <c r="DE823" s="84"/>
      <c r="DF823" s="84"/>
      <c r="DG823" s="84"/>
      <c r="DH823" s="84"/>
      <c r="DI823" s="84"/>
      <c r="DJ823" s="84"/>
      <c r="DK823" s="84"/>
      <c r="DL823" s="84"/>
      <c r="DM823" s="84"/>
      <c r="DN823" s="84"/>
      <c r="DO823" s="84"/>
      <c r="DP823" s="84"/>
      <c r="DQ823" s="84"/>
      <c r="DR823" s="84"/>
      <c r="DS823" s="84"/>
      <c r="DT823" s="84"/>
      <c r="DU823" s="84"/>
      <c r="DV823" s="84"/>
      <c r="DW823" s="84"/>
      <c r="DX823" s="84"/>
      <c r="DY823" s="84"/>
      <c r="DZ823" s="84"/>
      <c r="EA823" s="84"/>
      <c r="EB823" s="84"/>
      <c r="EC823" s="84"/>
      <c r="ED823" s="84"/>
      <c r="EE823" s="84"/>
      <c r="EF823" s="84"/>
      <c r="EG823" s="84"/>
      <c r="EH823" s="84"/>
      <c r="EI823" s="84"/>
      <c r="EJ823" s="84"/>
      <c r="EK823" s="84"/>
      <c r="EL823" s="84"/>
      <c r="EM823" s="84"/>
      <c r="EN823" s="84"/>
      <c r="EO823" s="84"/>
      <c r="EP823" s="84"/>
      <c r="EQ823" s="84"/>
      <c r="ER823" s="84"/>
      <c r="ES823" s="84"/>
      <c r="ET823" s="84"/>
      <c r="EU823" s="84"/>
      <c r="EV823" s="84"/>
      <c r="EW823" s="84"/>
      <c r="EX823" s="84"/>
      <c r="EY823" s="84"/>
      <c r="EZ823" s="84"/>
      <c r="FA823" s="84"/>
      <c r="FB823" s="84"/>
      <c r="FC823" s="84"/>
      <c r="FD823" s="84"/>
      <c r="FE823" s="84"/>
      <c r="FF823" s="84"/>
      <c r="FG823" s="84"/>
      <c r="FH823" s="84"/>
      <c r="FI823" s="84"/>
      <c r="FJ823" s="84"/>
      <c r="FK823" s="84"/>
      <c r="FL823" s="84"/>
      <c r="FM823" s="84"/>
      <c r="FN823" s="84"/>
      <c r="FO823" s="84"/>
      <c r="FP823" s="84"/>
    </row>
    <row r="824" spans="1:172" s="64" customFormat="1" x14ac:dyDescent="0.25">
      <c r="A824" s="137" t="s">
        <v>347</v>
      </c>
      <c r="B824" s="138"/>
      <c r="C824" s="139" t="s">
        <v>288</v>
      </c>
      <c r="D824" s="163"/>
      <c r="E824" s="139"/>
      <c r="F824" s="238">
        <v>0.6</v>
      </c>
      <c r="G824" s="139">
        <v>0.3</v>
      </c>
      <c r="H824" s="163">
        <v>6.5</v>
      </c>
      <c r="I824" s="238">
        <v>31.1</v>
      </c>
      <c r="J824" s="143" t="s">
        <v>334</v>
      </c>
      <c r="K824" s="214"/>
      <c r="L824" s="214"/>
      <c r="M824" s="214"/>
      <c r="N824" s="214"/>
      <c r="O824" s="214"/>
      <c r="P824" s="214"/>
      <c r="Q824" s="214"/>
      <c r="R824" s="214"/>
      <c r="S824" s="155"/>
      <c r="T824" s="65"/>
      <c r="U824" s="65"/>
      <c r="V824" s="65"/>
      <c r="W824" s="65"/>
      <c r="X824" s="65"/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  <c r="AL824" s="65"/>
      <c r="AM824" s="65"/>
      <c r="AN824" s="65"/>
      <c r="AO824" s="65"/>
      <c r="AP824" s="65"/>
      <c r="AQ824" s="65"/>
      <c r="AR824" s="65"/>
      <c r="AS824" s="65"/>
      <c r="AT824" s="65"/>
      <c r="AU824" s="65"/>
      <c r="AV824" s="65"/>
      <c r="AW824" s="65"/>
      <c r="AX824" s="65"/>
      <c r="AY824" s="65"/>
      <c r="AZ824" s="65"/>
      <c r="BA824" s="65"/>
      <c r="BB824" s="65"/>
      <c r="BC824" s="65"/>
      <c r="BD824" s="65"/>
      <c r="BE824" s="65"/>
      <c r="BF824" s="65"/>
      <c r="BG824" s="65"/>
      <c r="BH824" s="65"/>
      <c r="BI824" s="65"/>
      <c r="BJ824" s="65"/>
      <c r="BK824" s="65"/>
      <c r="BL824" s="65"/>
      <c r="BM824" s="65"/>
      <c r="BN824" s="65"/>
      <c r="BO824" s="65"/>
      <c r="BP824" s="65"/>
      <c r="BQ824" s="65"/>
      <c r="BR824" s="65"/>
      <c r="BS824" s="65"/>
      <c r="BT824" s="65"/>
      <c r="BU824" s="65"/>
      <c r="BV824" s="65"/>
      <c r="BW824" s="65"/>
      <c r="BX824" s="65"/>
      <c r="BY824" s="65"/>
      <c r="BZ824" s="65"/>
      <c r="CA824" s="65"/>
      <c r="CB824" s="65"/>
      <c r="CC824" s="65"/>
      <c r="CD824" s="65"/>
      <c r="CE824" s="65"/>
      <c r="CF824" s="65"/>
      <c r="CG824" s="65"/>
      <c r="CH824" s="65"/>
      <c r="CI824" s="65"/>
      <c r="CJ824" s="65"/>
      <c r="CK824" s="65"/>
      <c r="CL824" s="65"/>
      <c r="CM824" s="65"/>
      <c r="CN824" s="65"/>
      <c r="CO824" s="65"/>
      <c r="CP824" s="65"/>
      <c r="CQ824" s="65"/>
      <c r="CR824" s="65"/>
      <c r="CS824" s="65"/>
      <c r="CT824" s="65"/>
      <c r="CU824" s="65"/>
      <c r="CV824" s="65"/>
      <c r="CW824" s="65"/>
      <c r="CX824" s="65"/>
      <c r="CY824" s="65"/>
      <c r="CZ824" s="65"/>
      <c r="DA824" s="65"/>
      <c r="DB824" s="65"/>
      <c r="DC824" s="65"/>
      <c r="DD824" s="65"/>
      <c r="DE824" s="65"/>
      <c r="DF824" s="65"/>
      <c r="DG824" s="65"/>
      <c r="DH824" s="65"/>
      <c r="DI824" s="65"/>
      <c r="DJ824" s="65"/>
      <c r="DK824" s="65"/>
      <c r="DL824" s="65"/>
      <c r="DM824" s="65"/>
      <c r="DN824" s="65"/>
      <c r="DO824" s="65"/>
      <c r="DP824" s="65"/>
      <c r="DQ824" s="65"/>
      <c r="DR824" s="65"/>
      <c r="DS824" s="65"/>
      <c r="DT824" s="65"/>
      <c r="DU824" s="65"/>
      <c r="DV824" s="65"/>
      <c r="DW824" s="65"/>
      <c r="DX824" s="65"/>
      <c r="DY824" s="65"/>
      <c r="DZ824" s="65"/>
      <c r="EA824" s="65"/>
      <c r="EB824" s="65"/>
      <c r="EC824" s="65"/>
      <c r="ED824" s="65"/>
      <c r="EE824" s="65"/>
      <c r="EF824" s="65"/>
      <c r="EG824" s="65"/>
      <c r="EH824" s="65"/>
      <c r="EI824" s="65"/>
      <c r="EJ824" s="65"/>
      <c r="EK824" s="65"/>
    </row>
    <row r="825" spans="1:172" s="64" customFormat="1" x14ac:dyDescent="0.25">
      <c r="A825" s="137"/>
      <c r="B825" s="138" t="s">
        <v>335</v>
      </c>
      <c r="C825" s="139"/>
      <c r="D825" s="163">
        <v>3</v>
      </c>
      <c r="E825" s="139">
        <v>3</v>
      </c>
      <c r="F825" s="238"/>
      <c r="G825" s="139"/>
      <c r="H825" s="163"/>
      <c r="I825" s="238"/>
      <c r="J825" s="143"/>
      <c r="K825" s="214"/>
      <c r="L825" s="214"/>
      <c r="M825" s="214"/>
      <c r="N825" s="214"/>
      <c r="O825" s="214"/>
      <c r="P825" s="214"/>
      <c r="Q825" s="214"/>
      <c r="R825" s="214"/>
      <c r="S825" s="155"/>
      <c r="T825" s="65"/>
      <c r="U825" s="65"/>
      <c r="V825" s="65"/>
      <c r="W825" s="65"/>
      <c r="X825" s="65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5"/>
      <c r="AO825" s="65"/>
      <c r="AP825" s="65"/>
      <c r="AQ825" s="65"/>
      <c r="AR825" s="65"/>
      <c r="AS825" s="65"/>
      <c r="AT825" s="65"/>
      <c r="AU825" s="65"/>
      <c r="AV825" s="65"/>
      <c r="AW825" s="65"/>
      <c r="AX825" s="65"/>
      <c r="AY825" s="65"/>
      <c r="AZ825" s="65"/>
      <c r="BA825" s="65"/>
      <c r="BB825" s="65"/>
      <c r="BC825" s="65"/>
      <c r="BD825" s="65"/>
      <c r="BE825" s="65"/>
      <c r="BF825" s="65"/>
      <c r="BG825" s="65"/>
      <c r="BH825" s="65"/>
      <c r="BI825" s="65"/>
      <c r="BJ825" s="65"/>
      <c r="BK825" s="65"/>
      <c r="BL825" s="65"/>
      <c r="BM825" s="65"/>
      <c r="BN825" s="65"/>
      <c r="BO825" s="65"/>
      <c r="BP825" s="65"/>
      <c r="BQ825" s="65"/>
      <c r="BR825" s="65"/>
      <c r="BS825" s="65"/>
      <c r="BT825" s="65"/>
      <c r="BU825" s="65"/>
      <c r="BV825" s="65"/>
      <c r="BW825" s="65"/>
      <c r="BX825" s="65"/>
      <c r="BY825" s="65"/>
      <c r="BZ825" s="65"/>
      <c r="CA825" s="65"/>
      <c r="CB825" s="65"/>
      <c r="CC825" s="65"/>
      <c r="CD825" s="65"/>
      <c r="CE825" s="65"/>
      <c r="CF825" s="65"/>
      <c r="CG825" s="65"/>
      <c r="CH825" s="65"/>
      <c r="CI825" s="65"/>
      <c r="CJ825" s="65"/>
      <c r="CK825" s="65"/>
      <c r="CL825" s="65"/>
      <c r="CM825" s="65"/>
      <c r="CN825" s="65"/>
      <c r="CO825" s="65"/>
      <c r="CP825" s="65"/>
      <c r="CQ825" s="65"/>
      <c r="CR825" s="65"/>
      <c r="CS825" s="65"/>
      <c r="CT825" s="65"/>
      <c r="CU825" s="65"/>
      <c r="CV825" s="65"/>
      <c r="CW825" s="65"/>
      <c r="CX825" s="65"/>
      <c r="CY825" s="65"/>
      <c r="CZ825" s="65"/>
      <c r="DA825" s="65"/>
      <c r="DB825" s="65"/>
      <c r="DC825" s="65"/>
      <c r="DD825" s="65"/>
      <c r="DE825" s="65"/>
      <c r="DF825" s="65"/>
      <c r="DG825" s="65"/>
      <c r="DH825" s="65"/>
      <c r="DI825" s="65"/>
      <c r="DJ825" s="65"/>
      <c r="DK825" s="65"/>
      <c r="DL825" s="65"/>
      <c r="DM825" s="65"/>
      <c r="DN825" s="65"/>
      <c r="DO825" s="65"/>
      <c r="DP825" s="65"/>
      <c r="DQ825" s="65"/>
      <c r="DR825" s="65"/>
      <c r="DS825" s="65"/>
      <c r="DT825" s="65"/>
      <c r="DU825" s="65"/>
      <c r="DV825" s="65"/>
      <c r="DW825" s="65"/>
      <c r="DX825" s="65"/>
      <c r="DY825" s="65"/>
      <c r="DZ825" s="65"/>
      <c r="EA825" s="65"/>
      <c r="EB825" s="65"/>
      <c r="EC825" s="65"/>
      <c r="ED825" s="65"/>
      <c r="EE825" s="65"/>
      <c r="EF825" s="65"/>
      <c r="EG825" s="65"/>
      <c r="EH825" s="65"/>
      <c r="EI825" s="65"/>
      <c r="EJ825" s="65"/>
      <c r="EK825" s="65"/>
    </row>
    <row r="826" spans="1:172" s="64" customFormat="1" x14ac:dyDescent="0.25">
      <c r="A826" s="137"/>
      <c r="B826" s="138" t="s">
        <v>20</v>
      </c>
      <c r="C826" s="139"/>
      <c r="D826" s="163">
        <v>5</v>
      </c>
      <c r="E826" s="139">
        <v>5</v>
      </c>
      <c r="F826" s="238"/>
      <c r="G826" s="139"/>
      <c r="H826" s="238"/>
      <c r="I826" s="238"/>
      <c r="J826" s="143"/>
      <c r="K826" s="214"/>
      <c r="L826" s="214"/>
      <c r="M826" s="214"/>
      <c r="N826" s="214"/>
      <c r="O826" s="214"/>
      <c r="P826" s="214"/>
      <c r="Q826" s="214"/>
      <c r="R826" s="214"/>
      <c r="S826" s="15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  <c r="AT826" s="65"/>
      <c r="AU826" s="65"/>
      <c r="AV826" s="65"/>
      <c r="AW826" s="65"/>
      <c r="AX826" s="65"/>
      <c r="AY826" s="65"/>
      <c r="AZ826" s="65"/>
      <c r="BA826" s="65"/>
      <c r="BB826" s="65"/>
      <c r="BC826" s="65"/>
      <c r="BD826" s="65"/>
      <c r="BE826" s="65"/>
      <c r="BF826" s="65"/>
      <c r="BG826" s="65"/>
      <c r="BH826" s="65"/>
      <c r="BI826" s="65"/>
      <c r="BJ826" s="65"/>
      <c r="BK826" s="65"/>
      <c r="BL826" s="65"/>
      <c r="BM826" s="65"/>
      <c r="BN826" s="65"/>
      <c r="BO826" s="65"/>
      <c r="BP826" s="65"/>
      <c r="BQ826" s="65"/>
      <c r="BR826" s="65"/>
      <c r="BS826" s="65"/>
      <c r="BT826" s="65"/>
      <c r="BU826" s="65"/>
      <c r="BV826" s="65"/>
      <c r="BW826" s="65"/>
      <c r="BX826" s="65"/>
      <c r="BY826" s="65"/>
      <c r="BZ826" s="65"/>
      <c r="CA826" s="65"/>
      <c r="CB826" s="65"/>
      <c r="CC826" s="65"/>
      <c r="CD826" s="65"/>
      <c r="CE826" s="65"/>
      <c r="CF826" s="65"/>
      <c r="CG826" s="65"/>
      <c r="CH826" s="65"/>
      <c r="CI826" s="65"/>
      <c r="CJ826" s="65"/>
      <c r="CK826" s="65"/>
      <c r="CL826" s="65"/>
      <c r="CM826" s="65"/>
      <c r="CN826" s="65"/>
      <c r="CO826" s="65"/>
      <c r="CP826" s="65"/>
      <c r="CQ826" s="65"/>
      <c r="CR826" s="65"/>
      <c r="CS826" s="65"/>
      <c r="CT826" s="65"/>
      <c r="CU826" s="65"/>
      <c r="CV826" s="65"/>
      <c r="CW826" s="65"/>
      <c r="CX826" s="65"/>
      <c r="CY826" s="65"/>
      <c r="CZ826" s="65"/>
      <c r="DA826" s="65"/>
      <c r="DB826" s="65"/>
      <c r="DC826" s="65"/>
      <c r="DD826" s="65"/>
      <c r="DE826" s="65"/>
      <c r="DF826" s="65"/>
      <c r="DG826" s="65"/>
      <c r="DH826" s="65"/>
      <c r="DI826" s="65"/>
      <c r="DJ826" s="65"/>
      <c r="DK826" s="65"/>
      <c r="DL826" s="65"/>
      <c r="DM826" s="65"/>
      <c r="DN826" s="65"/>
      <c r="DO826" s="65"/>
      <c r="DP826" s="65"/>
      <c r="DQ826" s="65"/>
      <c r="DR826" s="65"/>
      <c r="DS826" s="65"/>
      <c r="DT826" s="65"/>
      <c r="DU826" s="65"/>
      <c r="DV826" s="65"/>
      <c r="DW826" s="65"/>
      <c r="DX826" s="65"/>
      <c r="DY826" s="65"/>
      <c r="DZ826" s="65"/>
      <c r="EA826" s="65"/>
      <c r="EB826" s="65"/>
      <c r="EC826" s="65"/>
      <c r="ED826" s="65"/>
      <c r="EE826" s="65"/>
      <c r="EF826" s="65"/>
      <c r="EG826" s="65"/>
      <c r="EH826" s="65"/>
      <c r="EI826" s="65"/>
      <c r="EJ826" s="65"/>
      <c r="EK826" s="65"/>
    </row>
    <row r="827" spans="1:172" s="64" customFormat="1" x14ac:dyDescent="0.25">
      <c r="A827" s="137"/>
      <c r="B827" s="138" t="s">
        <v>19</v>
      </c>
      <c r="C827" s="139"/>
      <c r="D827" s="139">
        <v>180</v>
      </c>
      <c r="E827" s="139">
        <v>180</v>
      </c>
      <c r="F827" s="139"/>
      <c r="G827" s="163"/>
      <c r="H827" s="139"/>
      <c r="I827" s="163"/>
      <c r="J827" s="143"/>
      <c r="K827" s="214"/>
      <c r="L827" s="214"/>
      <c r="M827" s="214"/>
      <c r="N827" s="214"/>
      <c r="O827" s="214"/>
      <c r="P827" s="214"/>
      <c r="Q827" s="214"/>
      <c r="R827" s="214"/>
      <c r="S827" s="155"/>
      <c r="T827" s="65"/>
      <c r="U827" s="65"/>
      <c r="V827" s="65"/>
      <c r="W827" s="65"/>
      <c r="X827" s="65"/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  <c r="AL827" s="65"/>
      <c r="AM827" s="65"/>
      <c r="AN827" s="65"/>
      <c r="AO827" s="65"/>
      <c r="AP827" s="65"/>
      <c r="AQ827" s="65"/>
      <c r="AR827" s="65"/>
      <c r="AS827" s="65"/>
      <c r="AT827" s="65"/>
      <c r="AU827" s="65"/>
      <c r="AV827" s="65"/>
      <c r="AW827" s="65"/>
      <c r="AX827" s="65"/>
      <c r="AY827" s="65"/>
      <c r="AZ827" s="65"/>
      <c r="BA827" s="65"/>
      <c r="BB827" s="65"/>
      <c r="BC827" s="65"/>
      <c r="BD827" s="65"/>
      <c r="BE827" s="65"/>
      <c r="BF827" s="65"/>
      <c r="BG827" s="65"/>
      <c r="BH827" s="65"/>
      <c r="BI827" s="65"/>
      <c r="BJ827" s="65"/>
      <c r="BK827" s="65"/>
      <c r="BL827" s="65"/>
      <c r="BM827" s="65"/>
      <c r="BN827" s="65"/>
      <c r="BO827" s="65"/>
      <c r="BP827" s="65"/>
      <c r="BQ827" s="65"/>
      <c r="BR827" s="65"/>
      <c r="BS827" s="65"/>
      <c r="BT827" s="65"/>
      <c r="BU827" s="65"/>
      <c r="BV827" s="65"/>
      <c r="BW827" s="65"/>
      <c r="BX827" s="65"/>
      <c r="BY827" s="65"/>
      <c r="BZ827" s="65"/>
      <c r="CA827" s="65"/>
      <c r="CB827" s="65"/>
      <c r="CC827" s="65"/>
      <c r="CD827" s="65"/>
      <c r="CE827" s="65"/>
      <c r="CF827" s="65"/>
      <c r="CG827" s="65"/>
      <c r="CH827" s="65"/>
      <c r="CI827" s="65"/>
      <c r="CJ827" s="65"/>
      <c r="CK827" s="65"/>
      <c r="CL827" s="65"/>
      <c r="CM827" s="65"/>
      <c r="CN827" s="65"/>
      <c r="CO827" s="65"/>
      <c r="CP827" s="65"/>
      <c r="CQ827" s="65"/>
      <c r="CR827" s="65"/>
      <c r="CS827" s="65"/>
      <c r="CT827" s="65"/>
      <c r="CU827" s="65"/>
      <c r="CV827" s="65"/>
      <c r="CW827" s="65"/>
      <c r="CX827" s="65"/>
      <c r="CY827" s="65"/>
      <c r="CZ827" s="65"/>
      <c r="DA827" s="65"/>
      <c r="DB827" s="65"/>
      <c r="DC827" s="65"/>
      <c r="DD827" s="65"/>
      <c r="DE827" s="65"/>
      <c r="DF827" s="65"/>
      <c r="DG827" s="65"/>
      <c r="DH827" s="65"/>
      <c r="DI827" s="65"/>
      <c r="DJ827" s="65"/>
      <c r="DK827" s="65"/>
      <c r="DL827" s="65"/>
      <c r="DM827" s="65"/>
      <c r="DN827" s="65"/>
      <c r="DO827" s="65"/>
      <c r="DP827" s="65"/>
      <c r="DQ827" s="65"/>
      <c r="DR827" s="65"/>
      <c r="DS827" s="65"/>
      <c r="DT827" s="65"/>
      <c r="DU827" s="65"/>
      <c r="DV827" s="65"/>
      <c r="DW827" s="65"/>
      <c r="DX827" s="65"/>
      <c r="DY827" s="65"/>
      <c r="DZ827" s="65"/>
      <c r="EA827" s="65"/>
      <c r="EB827" s="65"/>
      <c r="EC827" s="65"/>
      <c r="ED827" s="65"/>
      <c r="EE827" s="65"/>
      <c r="EF827" s="65"/>
      <c r="EG827" s="65"/>
      <c r="EH827" s="65"/>
      <c r="EI827" s="65"/>
      <c r="EJ827" s="65"/>
      <c r="EK827" s="65"/>
    </row>
    <row r="828" spans="1:172" ht="15.75" thickBot="1" x14ac:dyDescent="0.3">
      <c r="A828" s="137" t="s">
        <v>42</v>
      </c>
      <c r="B828" s="138"/>
      <c r="C828" s="139">
        <v>23</v>
      </c>
      <c r="D828" s="141">
        <v>23</v>
      </c>
      <c r="E828" s="141">
        <v>23</v>
      </c>
      <c r="F828" s="141">
        <v>1.8</v>
      </c>
      <c r="G828" s="140">
        <v>0.23</v>
      </c>
      <c r="H828" s="141">
        <v>11.3</v>
      </c>
      <c r="I828" s="140">
        <v>54.5</v>
      </c>
      <c r="J828" s="143"/>
    </row>
    <row r="829" spans="1:172" ht="15.75" thickBot="1" x14ac:dyDescent="0.3">
      <c r="A829" s="223" t="s">
        <v>29</v>
      </c>
      <c r="B829" s="224"/>
      <c r="C829" s="225">
        <v>548</v>
      </c>
      <c r="D829" s="245"/>
      <c r="E829" s="207"/>
      <c r="F829" s="245">
        <v>17.5</v>
      </c>
      <c r="G829" s="245">
        <v>18.590000000000003</v>
      </c>
      <c r="H829" s="245">
        <v>78.5</v>
      </c>
      <c r="I829" s="245">
        <v>552.1</v>
      </c>
      <c r="J829" s="209"/>
    </row>
    <row r="830" spans="1:172" ht="15.75" thickBot="1" x14ac:dyDescent="0.3">
      <c r="A830" s="223" t="s">
        <v>65</v>
      </c>
      <c r="B830" s="224"/>
      <c r="C830" s="225">
        <v>1778.5</v>
      </c>
      <c r="D830" s="253"/>
      <c r="E830" s="207"/>
      <c r="F830" s="208">
        <v>50</v>
      </c>
      <c r="G830" s="208">
        <v>54.49</v>
      </c>
      <c r="H830" s="208">
        <v>231</v>
      </c>
      <c r="I830" s="208">
        <v>1612.8000000000002</v>
      </c>
      <c r="J830" s="209"/>
    </row>
    <row r="831" spans="1:172" ht="15.75" thickBot="1" x14ac:dyDescent="0.3">
      <c r="A831" s="184" t="s">
        <v>130</v>
      </c>
      <c r="I831" s="256"/>
      <c r="J831" s="241"/>
    </row>
    <row r="832" spans="1:172" ht="22.5" customHeight="1" x14ac:dyDescent="0.25">
      <c r="A832" s="189" t="s">
        <v>264</v>
      </c>
      <c r="B832" s="190"/>
      <c r="C832" s="191" t="s">
        <v>260</v>
      </c>
      <c r="D832" s="192" t="s">
        <v>3</v>
      </c>
      <c r="E832" s="193" t="s">
        <v>3</v>
      </c>
      <c r="F832" s="194" t="s">
        <v>261</v>
      </c>
      <c r="G832" s="195"/>
      <c r="H832" s="196"/>
      <c r="I832" s="192" t="s">
        <v>4</v>
      </c>
      <c r="J832" s="197" t="s">
        <v>262</v>
      </c>
    </row>
    <row r="833" spans="1:141" ht="15.75" thickBot="1" x14ac:dyDescent="0.3">
      <c r="A833" s="144" t="s">
        <v>263</v>
      </c>
      <c r="B833" s="198"/>
      <c r="C833" s="199"/>
      <c r="D833" s="200" t="s">
        <v>6</v>
      </c>
      <c r="E833" s="201" t="s">
        <v>6</v>
      </c>
      <c r="F833" s="202"/>
      <c r="G833" s="203"/>
      <c r="H833" s="204"/>
      <c r="I833" s="200" t="s">
        <v>7</v>
      </c>
      <c r="J833" s="143"/>
    </row>
    <row r="834" spans="1:141" ht="15.75" thickBot="1" x14ac:dyDescent="0.3">
      <c r="A834" s="145"/>
      <c r="B834" s="205"/>
      <c r="C834" s="206"/>
      <c r="D834" s="207" t="s">
        <v>8</v>
      </c>
      <c r="E834" s="207" t="s">
        <v>9</v>
      </c>
      <c r="F834" s="207" t="s">
        <v>10</v>
      </c>
      <c r="G834" s="207" t="s">
        <v>11</v>
      </c>
      <c r="H834" s="208" t="s">
        <v>12</v>
      </c>
      <c r="I834" s="208" t="s">
        <v>13</v>
      </c>
      <c r="J834" s="209"/>
    </row>
    <row r="835" spans="1:141" x14ac:dyDescent="0.25">
      <c r="A835" s="229"/>
      <c r="B835" s="230" t="s">
        <v>15</v>
      </c>
      <c r="C835" s="139"/>
      <c r="D835" s="193"/>
      <c r="E835" s="211"/>
      <c r="F835" s="212"/>
      <c r="G835" s="233"/>
      <c r="H835" s="211"/>
      <c r="I835" s="212"/>
      <c r="J835" s="143"/>
    </row>
    <row r="836" spans="1:141" s="77" customFormat="1" ht="26.25" x14ac:dyDescent="0.25">
      <c r="A836" s="137" t="s">
        <v>204</v>
      </c>
      <c r="B836" s="151"/>
      <c r="C836" s="139" t="s">
        <v>16</v>
      </c>
      <c r="D836" s="140"/>
      <c r="E836" s="141"/>
      <c r="F836" s="142">
        <v>7</v>
      </c>
      <c r="G836" s="142">
        <v>6.35</v>
      </c>
      <c r="H836" s="141">
        <v>16</v>
      </c>
      <c r="I836" s="142">
        <v>148</v>
      </c>
      <c r="J836" s="143" t="s">
        <v>208</v>
      </c>
      <c r="K836" s="214"/>
      <c r="L836" s="214"/>
      <c r="M836" s="214"/>
      <c r="N836" s="214"/>
      <c r="O836" s="214"/>
      <c r="P836" s="214"/>
      <c r="Q836" s="214"/>
      <c r="R836" s="214"/>
      <c r="S836" s="155"/>
      <c r="T836" s="72"/>
      <c r="U836" s="72"/>
      <c r="V836" s="72"/>
      <c r="W836" s="72"/>
      <c r="X836" s="72"/>
      <c r="Y836" s="72"/>
      <c r="Z836" s="72"/>
      <c r="AA836" s="72"/>
      <c r="AB836" s="72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</row>
    <row r="837" spans="1:141" s="77" customFormat="1" x14ac:dyDescent="0.25">
      <c r="A837" s="137"/>
      <c r="B837" s="214" t="s">
        <v>205</v>
      </c>
      <c r="C837" s="139"/>
      <c r="D837" s="142">
        <v>25</v>
      </c>
      <c r="E837" s="141">
        <v>25</v>
      </c>
      <c r="F837" s="142"/>
      <c r="G837" s="142"/>
      <c r="H837" s="142"/>
      <c r="I837" s="142"/>
      <c r="J837" s="143"/>
      <c r="K837" s="214"/>
      <c r="L837" s="214"/>
      <c r="M837" s="214"/>
      <c r="N837" s="214"/>
      <c r="O837" s="214"/>
      <c r="P837" s="214"/>
      <c r="Q837" s="214"/>
      <c r="R837" s="214"/>
      <c r="S837" s="155"/>
      <c r="T837" s="72"/>
      <c r="U837" s="72"/>
      <c r="V837" s="72"/>
      <c r="W837" s="72"/>
      <c r="X837" s="72"/>
      <c r="Y837" s="72"/>
      <c r="Z837" s="72"/>
      <c r="AA837" s="72"/>
      <c r="AB837" s="72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  <c r="AS837" s="72"/>
      <c r="AT837" s="72"/>
      <c r="AU837" s="72"/>
      <c r="AV837" s="72"/>
      <c r="AW837" s="72"/>
      <c r="AX837" s="72"/>
      <c r="AY837" s="72"/>
      <c r="AZ837" s="72"/>
      <c r="BA837" s="72"/>
      <c r="BB837" s="72"/>
      <c r="BC837" s="72"/>
      <c r="BD837" s="72"/>
      <c r="BE837" s="72"/>
      <c r="BF837" s="72"/>
      <c r="BG837" s="72"/>
      <c r="BH837" s="72"/>
      <c r="BI837" s="72"/>
      <c r="BJ837" s="72"/>
      <c r="BK837" s="72"/>
      <c r="BL837" s="72"/>
      <c r="BM837" s="72"/>
      <c r="BN837" s="72"/>
      <c r="BO837" s="72"/>
      <c r="BP837" s="72"/>
      <c r="BQ837" s="72"/>
      <c r="BR837" s="72"/>
      <c r="BS837" s="72"/>
      <c r="BT837" s="72"/>
      <c r="BU837" s="72"/>
      <c r="BV837" s="72"/>
      <c r="BW837" s="72"/>
      <c r="BX837" s="72"/>
      <c r="BY837" s="72"/>
      <c r="BZ837" s="72"/>
      <c r="CA837" s="72"/>
      <c r="CB837" s="72"/>
      <c r="CC837" s="72"/>
      <c r="CD837" s="72"/>
      <c r="CE837" s="72"/>
      <c r="CF837" s="72"/>
      <c r="CG837" s="72"/>
      <c r="CH837" s="72"/>
      <c r="CI837" s="72"/>
      <c r="CJ837" s="72"/>
      <c r="CK837" s="72"/>
      <c r="CL837" s="72"/>
      <c r="CM837" s="72"/>
      <c r="CN837" s="72"/>
      <c r="CO837" s="72"/>
      <c r="CP837" s="72"/>
      <c r="CQ837" s="72"/>
      <c r="CR837" s="72"/>
      <c r="CS837" s="72"/>
      <c r="CT837" s="72"/>
      <c r="CU837" s="72"/>
      <c r="CV837" s="72"/>
      <c r="CW837" s="72"/>
      <c r="CX837" s="72"/>
      <c r="CY837" s="72"/>
      <c r="CZ837" s="72"/>
      <c r="DA837" s="72"/>
      <c r="DB837" s="72"/>
      <c r="DC837" s="72"/>
      <c r="DD837" s="72"/>
      <c r="DE837" s="72"/>
      <c r="DF837" s="72"/>
      <c r="DG837" s="72"/>
      <c r="DH837" s="72"/>
      <c r="DI837" s="72"/>
      <c r="DJ837" s="72"/>
      <c r="DK837" s="72"/>
      <c r="DL837" s="72"/>
      <c r="DM837" s="72"/>
      <c r="DN837" s="72"/>
      <c r="DO837" s="72"/>
      <c r="DP837" s="72"/>
      <c r="DQ837" s="72"/>
      <c r="DR837" s="72"/>
      <c r="DS837" s="72"/>
    </row>
    <row r="838" spans="1:141" s="77" customFormat="1" x14ac:dyDescent="0.25">
      <c r="A838" s="137"/>
      <c r="B838" s="138" t="s">
        <v>18</v>
      </c>
      <c r="C838" s="238"/>
      <c r="D838" s="142">
        <v>88</v>
      </c>
      <c r="E838" s="141">
        <v>88</v>
      </c>
      <c r="F838" s="142"/>
      <c r="G838" s="142"/>
      <c r="H838" s="141"/>
      <c r="I838" s="142"/>
      <c r="J838" s="143"/>
      <c r="K838" s="214"/>
      <c r="L838" s="214"/>
      <c r="M838" s="214"/>
      <c r="N838" s="214"/>
      <c r="O838" s="214"/>
      <c r="P838" s="214"/>
      <c r="Q838" s="214"/>
      <c r="R838" s="214"/>
      <c r="S838" s="155"/>
      <c r="T838" s="72"/>
      <c r="U838" s="72"/>
      <c r="V838" s="72"/>
      <c r="W838" s="72"/>
      <c r="X838" s="72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  <c r="AS838" s="72"/>
      <c r="AT838" s="72"/>
      <c r="AU838" s="72"/>
      <c r="AV838" s="72"/>
      <c r="AW838" s="72"/>
      <c r="AX838" s="72"/>
      <c r="AY838" s="72"/>
      <c r="AZ838" s="72"/>
      <c r="BA838" s="72"/>
      <c r="BB838" s="72"/>
      <c r="BC838" s="72"/>
      <c r="BD838" s="72"/>
      <c r="BE838" s="72"/>
      <c r="BF838" s="72"/>
      <c r="BG838" s="72"/>
      <c r="BH838" s="72"/>
      <c r="BI838" s="72"/>
      <c r="BJ838" s="72"/>
      <c r="BK838" s="72"/>
      <c r="BL838" s="72"/>
      <c r="BM838" s="72"/>
      <c r="BN838" s="72"/>
      <c r="BO838" s="72"/>
      <c r="BP838" s="72"/>
      <c r="BQ838" s="72"/>
      <c r="BR838" s="72"/>
      <c r="BS838" s="72"/>
      <c r="BT838" s="72"/>
      <c r="BU838" s="72"/>
      <c r="BV838" s="72"/>
      <c r="BW838" s="72"/>
      <c r="BX838" s="72"/>
      <c r="BY838" s="72"/>
      <c r="BZ838" s="72"/>
      <c r="CA838" s="72"/>
      <c r="CB838" s="72"/>
      <c r="CC838" s="72"/>
      <c r="CD838" s="72"/>
      <c r="CE838" s="72"/>
      <c r="CF838" s="72"/>
      <c r="CG838" s="72"/>
      <c r="CH838" s="72"/>
      <c r="CI838" s="72"/>
      <c r="CJ838" s="72"/>
      <c r="CK838" s="72"/>
      <c r="CL838" s="72"/>
      <c r="CM838" s="72"/>
      <c r="CN838" s="72"/>
      <c r="CO838" s="72"/>
      <c r="CP838" s="72"/>
      <c r="CQ838" s="72"/>
      <c r="CR838" s="72"/>
      <c r="CS838" s="72"/>
      <c r="CT838" s="72"/>
      <c r="CU838" s="72"/>
      <c r="CV838" s="72"/>
      <c r="CW838" s="72"/>
      <c r="CX838" s="72"/>
      <c r="CY838" s="72"/>
      <c r="CZ838" s="72"/>
      <c r="DA838" s="72"/>
      <c r="DB838" s="72"/>
      <c r="DC838" s="72"/>
      <c r="DD838" s="72"/>
      <c r="DE838" s="72"/>
      <c r="DF838" s="72"/>
      <c r="DG838" s="72"/>
      <c r="DH838" s="72"/>
      <c r="DI838" s="72"/>
      <c r="DJ838" s="72"/>
      <c r="DK838" s="72"/>
      <c r="DL838" s="72"/>
      <c r="DM838" s="72"/>
      <c r="DN838" s="72"/>
      <c r="DO838" s="72"/>
      <c r="DP838" s="72"/>
      <c r="DQ838" s="72"/>
      <c r="DR838" s="72"/>
      <c r="DS838" s="72"/>
    </row>
    <row r="839" spans="1:141" s="77" customFormat="1" x14ac:dyDescent="0.25">
      <c r="A839" s="137"/>
      <c r="B839" s="138" t="s">
        <v>19</v>
      </c>
      <c r="C839" s="238"/>
      <c r="D839" s="142">
        <v>88</v>
      </c>
      <c r="E839" s="141">
        <v>88</v>
      </c>
      <c r="F839" s="142"/>
      <c r="G839" s="142"/>
      <c r="H839" s="141"/>
      <c r="I839" s="142"/>
      <c r="J839" s="143"/>
      <c r="K839" s="214"/>
      <c r="L839" s="214"/>
      <c r="M839" s="214"/>
      <c r="N839" s="214"/>
      <c r="O839" s="214"/>
      <c r="P839" s="214"/>
      <c r="Q839" s="214"/>
      <c r="R839" s="214"/>
      <c r="S839" s="155"/>
      <c r="T839" s="72"/>
      <c r="U839" s="72"/>
      <c r="V839" s="72"/>
      <c r="W839" s="72"/>
      <c r="X839" s="72"/>
      <c r="Y839" s="72"/>
      <c r="Z839" s="72"/>
      <c r="AA839" s="72"/>
      <c r="AB839" s="72"/>
      <c r="AC839" s="72"/>
      <c r="AD839" s="72"/>
      <c r="AE839" s="72"/>
      <c r="AF839" s="72"/>
      <c r="AG839" s="72"/>
      <c r="AH839" s="72"/>
      <c r="AI839" s="72"/>
      <c r="AJ839" s="72"/>
      <c r="AK839" s="72"/>
      <c r="AL839" s="72"/>
      <c r="AM839" s="72"/>
      <c r="AN839" s="72"/>
      <c r="AO839" s="72"/>
      <c r="AP839" s="72"/>
      <c r="AQ839" s="72"/>
      <c r="AR839" s="72"/>
      <c r="AS839" s="72"/>
      <c r="AT839" s="72"/>
      <c r="AU839" s="72"/>
      <c r="AV839" s="72"/>
      <c r="AW839" s="72"/>
      <c r="AX839" s="72"/>
      <c r="AY839" s="72"/>
      <c r="AZ839" s="72"/>
      <c r="BA839" s="72"/>
      <c r="BB839" s="72"/>
      <c r="BC839" s="72"/>
      <c r="BD839" s="72"/>
      <c r="BE839" s="72"/>
      <c r="BF839" s="72"/>
      <c r="BG839" s="72"/>
      <c r="BH839" s="72"/>
      <c r="BI839" s="72"/>
      <c r="BJ839" s="72"/>
      <c r="BK839" s="72"/>
      <c r="BL839" s="72"/>
      <c r="BM839" s="72"/>
      <c r="BN839" s="72"/>
      <c r="BO839" s="72"/>
      <c r="BP839" s="72"/>
      <c r="BQ839" s="72"/>
      <c r="BR839" s="72"/>
      <c r="BS839" s="72"/>
      <c r="BT839" s="72"/>
      <c r="BU839" s="72"/>
      <c r="BV839" s="72"/>
      <c r="BW839" s="72"/>
      <c r="BX839" s="72"/>
      <c r="BY839" s="72"/>
      <c r="BZ839" s="72"/>
      <c r="CA839" s="72"/>
      <c r="CB839" s="72"/>
      <c r="CC839" s="72"/>
      <c r="CD839" s="72"/>
      <c r="CE839" s="72"/>
      <c r="CF839" s="72"/>
      <c r="CG839" s="72"/>
      <c r="CH839" s="72"/>
      <c r="CI839" s="72"/>
      <c r="CJ839" s="72"/>
      <c r="CK839" s="72"/>
      <c r="CL839" s="72"/>
      <c r="CM839" s="72"/>
      <c r="CN839" s="72"/>
      <c r="CO839" s="72"/>
      <c r="CP839" s="72"/>
      <c r="CQ839" s="72"/>
      <c r="CR839" s="72"/>
      <c r="CS839" s="72"/>
      <c r="CT839" s="72"/>
      <c r="CU839" s="72"/>
      <c r="CV839" s="72"/>
      <c r="CW839" s="72"/>
      <c r="CX839" s="72"/>
      <c r="CY839" s="72"/>
      <c r="CZ839" s="72"/>
      <c r="DA839" s="72"/>
      <c r="DB839" s="72"/>
      <c r="DC839" s="72"/>
      <c r="DD839" s="72"/>
      <c r="DE839" s="72"/>
      <c r="DF839" s="72"/>
      <c r="DG839" s="72"/>
      <c r="DH839" s="72"/>
      <c r="DI839" s="72"/>
      <c r="DJ839" s="72"/>
      <c r="DK839" s="72"/>
      <c r="DL839" s="72"/>
      <c r="DM839" s="72"/>
      <c r="DN839" s="72"/>
      <c r="DO839" s="72"/>
      <c r="DP839" s="72"/>
      <c r="DQ839" s="72"/>
      <c r="DR839" s="72"/>
      <c r="DS839" s="72"/>
    </row>
    <row r="840" spans="1:141" s="77" customFormat="1" x14ac:dyDescent="0.25">
      <c r="A840" s="137"/>
      <c r="B840" s="138" t="s">
        <v>20</v>
      </c>
      <c r="C840" s="139"/>
      <c r="D840" s="142">
        <v>1</v>
      </c>
      <c r="E840" s="141">
        <v>1</v>
      </c>
      <c r="F840" s="142"/>
      <c r="G840" s="142"/>
      <c r="H840" s="141"/>
      <c r="I840" s="142"/>
      <c r="J840" s="143"/>
      <c r="K840" s="214"/>
      <c r="L840" s="214"/>
      <c r="M840" s="214"/>
      <c r="N840" s="214"/>
      <c r="O840" s="214"/>
      <c r="P840" s="214"/>
      <c r="Q840" s="214"/>
      <c r="R840" s="214"/>
      <c r="S840" s="155"/>
      <c r="T840" s="72"/>
      <c r="U840" s="72"/>
      <c r="V840" s="72"/>
      <c r="W840" s="72"/>
      <c r="X840" s="72"/>
      <c r="Y840" s="72"/>
      <c r="Z840" s="72"/>
      <c r="AA840" s="72"/>
      <c r="AB840" s="72"/>
      <c r="AC840" s="72"/>
      <c r="AD840" s="72"/>
      <c r="AE840" s="72"/>
      <c r="AF840" s="72"/>
      <c r="AG840" s="72"/>
      <c r="AH840" s="72"/>
      <c r="AI840" s="72"/>
      <c r="AJ840" s="72"/>
      <c r="AK840" s="72"/>
      <c r="AL840" s="72"/>
      <c r="AM840" s="72"/>
      <c r="AN840" s="72"/>
      <c r="AO840" s="72"/>
      <c r="AP840" s="72"/>
      <c r="AQ840" s="72"/>
      <c r="AR840" s="72"/>
      <c r="AS840" s="72"/>
      <c r="AT840" s="72"/>
      <c r="AU840" s="72"/>
      <c r="AV840" s="72"/>
      <c r="AW840" s="72"/>
      <c r="AX840" s="72"/>
      <c r="AY840" s="72"/>
      <c r="AZ840" s="72"/>
      <c r="BA840" s="72"/>
      <c r="BB840" s="72"/>
      <c r="BC840" s="72"/>
      <c r="BD840" s="72"/>
      <c r="BE840" s="72"/>
      <c r="BF840" s="72"/>
      <c r="BG840" s="72"/>
      <c r="BH840" s="72"/>
      <c r="BI840" s="72"/>
      <c r="BJ840" s="72"/>
      <c r="BK840" s="72"/>
      <c r="BL840" s="72"/>
      <c r="BM840" s="72"/>
      <c r="BN840" s="72"/>
      <c r="BO840" s="72"/>
      <c r="BP840" s="72"/>
      <c r="BQ840" s="72"/>
      <c r="BR840" s="72"/>
      <c r="BS840" s="72"/>
      <c r="BT840" s="72"/>
      <c r="BU840" s="72"/>
      <c r="BV840" s="72"/>
      <c r="BW840" s="72"/>
      <c r="BX840" s="72"/>
      <c r="BY840" s="72"/>
      <c r="BZ840" s="72"/>
      <c r="CA840" s="72"/>
      <c r="CB840" s="72"/>
      <c r="CC840" s="72"/>
      <c r="CD840" s="72"/>
      <c r="CE840" s="72"/>
      <c r="CF840" s="72"/>
      <c r="CG840" s="72"/>
      <c r="CH840" s="72"/>
      <c r="CI840" s="72"/>
      <c r="CJ840" s="72"/>
      <c r="CK840" s="72"/>
      <c r="CL840" s="72"/>
      <c r="CM840" s="72"/>
      <c r="CN840" s="72"/>
      <c r="CO840" s="72"/>
      <c r="CP840" s="72"/>
      <c r="CQ840" s="72"/>
      <c r="CR840" s="72"/>
      <c r="CS840" s="72"/>
      <c r="CT840" s="72"/>
      <c r="CU840" s="72"/>
      <c r="CV840" s="72"/>
      <c r="CW840" s="72"/>
      <c r="CX840" s="72"/>
      <c r="CY840" s="72"/>
      <c r="CZ840" s="72"/>
      <c r="DA840" s="72"/>
      <c r="DB840" s="72"/>
      <c r="DC840" s="72"/>
      <c r="DD840" s="72"/>
      <c r="DE840" s="72"/>
      <c r="DF840" s="72"/>
      <c r="DG840" s="72"/>
      <c r="DH840" s="72"/>
      <c r="DI840" s="72"/>
      <c r="DJ840" s="72"/>
      <c r="DK840" s="72"/>
      <c r="DL840" s="72"/>
      <c r="DM840" s="72"/>
      <c r="DN840" s="72"/>
      <c r="DO840" s="72"/>
      <c r="DP840" s="72"/>
      <c r="DQ840" s="72"/>
      <c r="DR840" s="72"/>
      <c r="DS840" s="72"/>
    </row>
    <row r="841" spans="1:141" s="77" customFormat="1" x14ac:dyDescent="0.25">
      <c r="A841" s="137"/>
      <c r="B841" s="138" t="s">
        <v>21</v>
      </c>
      <c r="C841" s="139"/>
      <c r="D841" s="142">
        <v>1</v>
      </c>
      <c r="E841" s="141">
        <v>1</v>
      </c>
      <c r="F841" s="142"/>
      <c r="G841" s="142"/>
      <c r="H841" s="141"/>
      <c r="I841" s="142"/>
      <c r="J841" s="143"/>
      <c r="K841" s="214"/>
      <c r="L841" s="214"/>
      <c r="M841" s="214"/>
      <c r="N841" s="214"/>
      <c r="O841" s="214"/>
      <c r="P841" s="214"/>
      <c r="Q841" s="214"/>
      <c r="R841" s="214"/>
      <c r="S841" s="155"/>
      <c r="T841" s="72"/>
      <c r="U841" s="72"/>
      <c r="V841" s="72"/>
      <c r="W841" s="72"/>
      <c r="X841" s="72"/>
      <c r="Y841" s="72"/>
      <c r="Z841" s="72"/>
      <c r="AA841" s="72"/>
      <c r="AB841" s="72"/>
      <c r="AC841" s="72"/>
      <c r="AD841" s="72"/>
      <c r="AE841" s="72"/>
      <c r="AF841" s="72"/>
      <c r="AG841" s="72"/>
      <c r="AH841" s="72"/>
      <c r="AI841" s="72"/>
      <c r="AJ841" s="72"/>
      <c r="AK841" s="72"/>
      <c r="AL841" s="72"/>
      <c r="AM841" s="72"/>
      <c r="AN841" s="72"/>
      <c r="AO841" s="72"/>
      <c r="AP841" s="72"/>
      <c r="AQ841" s="72"/>
      <c r="AR841" s="72"/>
      <c r="AS841" s="72"/>
      <c r="AT841" s="72"/>
      <c r="AU841" s="72"/>
      <c r="AV841" s="72"/>
      <c r="AW841" s="72"/>
      <c r="AX841" s="72"/>
      <c r="AY841" s="72"/>
      <c r="AZ841" s="72"/>
      <c r="BA841" s="72"/>
      <c r="BB841" s="72"/>
      <c r="BC841" s="72"/>
      <c r="BD841" s="72"/>
      <c r="BE841" s="72"/>
      <c r="BF841" s="72"/>
      <c r="BG841" s="72"/>
      <c r="BH841" s="72"/>
      <c r="BI841" s="72"/>
      <c r="BJ841" s="72"/>
      <c r="BK841" s="72"/>
      <c r="BL841" s="72"/>
      <c r="BM841" s="72"/>
      <c r="BN841" s="72"/>
      <c r="BO841" s="72"/>
      <c r="BP841" s="72"/>
      <c r="BQ841" s="72"/>
      <c r="BR841" s="72"/>
      <c r="BS841" s="72"/>
      <c r="BT841" s="72"/>
      <c r="BU841" s="72"/>
      <c r="BV841" s="72"/>
      <c r="BW841" s="72"/>
      <c r="BX841" s="72"/>
      <c r="BY841" s="72"/>
      <c r="BZ841" s="72"/>
      <c r="CA841" s="72"/>
      <c r="CB841" s="72"/>
      <c r="CC841" s="72"/>
      <c r="CD841" s="72"/>
      <c r="CE841" s="72"/>
      <c r="CF841" s="72"/>
      <c r="CG841" s="72"/>
      <c r="CH841" s="72"/>
      <c r="CI841" s="72"/>
      <c r="CJ841" s="72"/>
      <c r="CK841" s="72"/>
      <c r="CL841" s="72"/>
      <c r="CM841" s="72"/>
      <c r="CN841" s="72"/>
      <c r="CO841" s="72"/>
      <c r="CP841" s="72"/>
      <c r="CQ841" s="72"/>
      <c r="CR841" s="72"/>
      <c r="CS841" s="72"/>
      <c r="CT841" s="72"/>
      <c r="CU841" s="72"/>
      <c r="CV841" s="72"/>
      <c r="CW841" s="72"/>
      <c r="CX841" s="72"/>
      <c r="CY841" s="72"/>
      <c r="CZ841" s="72"/>
      <c r="DA841" s="72"/>
      <c r="DB841" s="72"/>
      <c r="DC841" s="72"/>
      <c r="DD841" s="72"/>
      <c r="DE841" s="72"/>
      <c r="DF841" s="72"/>
      <c r="DG841" s="72"/>
      <c r="DH841" s="72"/>
      <c r="DI841" s="72"/>
      <c r="DJ841" s="72"/>
      <c r="DK841" s="72"/>
      <c r="DL841" s="72"/>
      <c r="DM841" s="72"/>
      <c r="DN841" s="72"/>
      <c r="DO841" s="72"/>
      <c r="DP841" s="72"/>
      <c r="DQ841" s="72"/>
      <c r="DR841" s="72"/>
      <c r="DS841" s="72"/>
    </row>
    <row r="842" spans="1:141" s="77" customFormat="1" x14ac:dyDescent="0.25">
      <c r="A842" s="137"/>
      <c r="B842" s="138" t="s">
        <v>22</v>
      </c>
      <c r="C842" s="139"/>
      <c r="D842" s="142">
        <v>5</v>
      </c>
      <c r="E842" s="141">
        <v>5</v>
      </c>
      <c r="F842" s="142"/>
      <c r="G842" s="142"/>
      <c r="H842" s="141"/>
      <c r="I842" s="142"/>
      <c r="J842" s="143"/>
      <c r="K842" s="214"/>
      <c r="L842" s="214"/>
      <c r="M842" s="214"/>
      <c r="N842" s="214"/>
      <c r="O842" s="214"/>
      <c r="P842" s="214"/>
      <c r="Q842" s="214"/>
      <c r="R842" s="214"/>
      <c r="S842" s="155"/>
      <c r="T842" s="72"/>
      <c r="U842" s="72"/>
      <c r="V842" s="72"/>
      <c r="W842" s="72"/>
      <c r="X842" s="72"/>
      <c r="Y842" s="72"/>
      <c r="Z842" s="72"/>
      <c r="AA842" s="72"/>
      <c r="AB842" s="72"/>
      <c r="AC842" s="72"/>
      <c r="AD842" s="72"/>
      <c r="AE842" s="72"/>
      <c r="AF842" s="72"/>
      <c r="AG842" s="72"/>
      <c r="AH842" s="72"/>
      <c r="AI842" s="72"/>
      <c r="AJ842" s="72"/>
      <c r="AK842" s="72"/>
      <c r="AL842" s="72"/>
      <c r="AM842" s="72"/>
      <c r="AN842" s="72"/>
      <c r="AO842" s="72"/>
      <c r="AP842" s="72"/>
      <c r="AQ842" s="72"/>
      <c r="AR842" s="72"/>
      <c r="AS842" s="72"/>
      <c r="AT842" s="72"/>
      <c r="AU842" s="72"/>
      <c r="AV842" s="72"/>
      <c r="AW842" s="72"/>
      <c r="AX842" s="72"/>
      <c r="AY842" s="72"/>
      <c r="AZ842" s="72"/>
      <c r="BA842" s="72"/>
      <c r="BB842" s="72"/>
      <c r="BC842" s="72"/>
      <c r="BD842" s="72"/>
      <c r="BE842" s="72"/>
      <c r="BF842" s="72"/>
      <c r="BG842" s="72"/>
      <c r="BH842" s="72"/>
      <c r="BI842" s="72"/>
      <c r="BJ842" s="72"/>
      <c r="BK842" s="72"/>
      <c r="BL842" s="72"/>
      <c r="BM842" s="72"/>
      <c r="BN842" s="72"/>
      <c r="BO842" s="72"/>
      <c r="BP842" s="72"/>
      <c r="BQ842" s="72"/>
      <c r="BR842" s="72"/>
      <c r="BS842" s="72"/>
      <c r="BT842" s="72"/>
      <c r="BU842" s="72"/>
      <c r="BV842" s="72"/>
      <c r="BW842" s="72"/>
      <c r="BX842" s="72"/>
      <c r="BY842" s="72"/>
      <c r="BZ842" s="72"/>
      <c r="CA842" s="72"/>
      <c r="CB842" s="72"/>
      <c r="CC842" s="72"/>
      <c r="CD842" s="72"/>
      <c r="CE842" s="72"/>
      <c r="CF842" s="72"/>
      <c r="CG842" s="72"/>
      <c r="CH842" s="72"/>
      <c r="CI842" s="72"/>
      <c r="CJ842" s="72"/>
      <c r="CK842" s="72"/>
      <c r="CL842" s="72"/>
      <c r="CM842" s="72"/>
      <c r="CN842" s="72"/>
      <c r="CO842" s="72"/>
      <c r="CP842" s="72"/>
      <c r="CQ842" s="72"/>
      <c r="CR842" s="72"/>
      <c r="CS842" s="72"/>
      <c r="CT842" s="72"/>
      <c r="CU842" s="72"/>
      <c r="CV842" s="72"/>
      <c r="CW842" s="72"/>
      <c r="CX842" s="72"/>
      <c r="CY842" s="72"/>
      <c r="CZ842" s="72"/>
      <c r="DA842" s="72"/>
      <c r="DB842" s="72"/>
      <c r="DC842" s="72"/>
      <c r="DD842" s="72"/>
      <c r="DE842" s="72"/>
      <c r="DF842" s="72"/>
      <c r="DG842" s="72"/>
      <c r="DH842" s="72"/>
      <c r="DI842" s="72"/>
      <c r="DJ842" s="72"/>
      <c r="DK842" s="72"/>
      <c r="DL842" s="72"/>
      <c r="DM842" s="72"/>
      <c r="DN842" s="72"/>
      <c r="DO842" s="72"/>
      <c r="DP842" s="72"/>
      <c r="DQ842" s="72"/>
      <c r="DR842" s="72"/>
      <c r="DS842" s="72"/>
    </row>
    <row r="843" spans="1:141" ht="26.25" x14ac:dyDescent="0.25">
      <c r="A843" s="137" t="s">
        <v>23</v>
      </c>
      <c r="B843" s="138"/>
      <c r="C843" s="139">
        <v>180</v>
      </c>
      <c r="D843" s="210"/>
      <c r="E843" s="210"/>
      <c r="F843" s="142">
        <v>1.2166666666666666</v>
      </c>
      <c r="G843" s="141">
        <v>1.3416666666666668</v>
      </c>
      <c r="H843" s="141">
        <v>11.941666666666666</v>
      </c>
      <c r="I843" s="142">
        <v>65</v>
      </c>
      <c r="J843" s="143" t="s">
        <v>384</v>
      </c>
    </row>
    <row r="844" spans="1:141" x14ac:dyDescent="0.25">
      <c r="A844" s="137"/>
      <c r="B844" s="138" t="s">
        <v>24</v>
      </c>
      <c r="C844" s="139"/>
      <c r="D844" s="141">
        <v>1.5</v>
      </c>
      <c r="E844" s="141">
        <v>1.5</v>
      </c>
      <c r="F844" s="142"/>
      <c r="G844" s="142"/>
      <c r="H844" s="142"/>
      <c r="I844" s="142"/>
      <c r="J844" s="143"/>
    </row>
    <row r="845" spans="1:141" x14ac:dyDescent="0.25">
      <c r="A845" s="137"/>
      <c r="B845" s="138" t="s">
        <v>20</v>
      </c>
      <c r="C845" s="139"/>
      <c r="D845" s="141">
        <v>8</v>
      </c>
      <c r="E845" s="141">
        <v>8</v>
      </c>
      <c r="F845" s="142"/>
      <c r="G845" s="141"/>
      <c r="H845" s="141"/>
      <c r="I845" s="142"/>
      <c r="J845" s="143"/>
    </row>
    <row r="846" spans="1:141" x14ac:dyDescent="0.25">
      <c r="A846" s="258"/>
      <c r="B846" s="138" t="s">
        <v>18</v>
      </c>
      <c r="C846" s="139"/>
      <c r="D846" s="141">
        <v>90</v>
      </c>
      <c r="E846" s="141">
        <v>90</v>
      </c>
      <c r="F846" s="142"/>
      <c r="G846" s="141"/>
      <c r="H846" s="141"/>
      <c r="I846" s="142"/>
      <c r="J846" s="143"/>
    </row>
    <row r="847" spans="1:141" x14ac:dyDescent="0.25">
      <c r="A847" s="258"/>
      <c r="B847" s="138" t="s">
        <v>19</v>
      </c>
      <c r="C847" s="139"/>
      <c r="D847" s="141">
        <v>108</v>
      </c>
      <c r="E847" s="141">
        <v>108</v>
      </c>
      <c r="F847" s="142"/>
      <c r="G847" s="141"/>
      <c r="H847" s="141"/>
      <c r="I847" s="142"/>
      <c r="J847" s="143"/>
    </row>
    <row r="848" spans="1:141" s="64" customFormat="1" x14ac:dyDescent="0.25">
      <c r="A848" s="137" t="s">
        <v>70</v>
      </c>
      <c r="B848" s="138"/>
      <c r="C848" s="160" t="s">
        <v>369</v>
      </c>
      <c r="D848" s="210"/>
      <c r="E848" s="210"/>
      <c r="F848" s="142">
        <v>4.8</v>
      </c>
      <c r="G848" s="141">
        <v>7.2</v>
      </c>
      <c r="H848" s="140">
        <v>15.4</v>
      </c>
      <c r="I848" s="142">
        <v>146</v>
      </c>
      <c r="J848" s="143" t="s">
        <v>275</v>
      </c>
      <c r="K848" s="214"/>
      <c r="L848" s="214"/>
      <c r="M848" s="214"/>
      <c r="N848" s="214"/>
      <c r="O848" s="214"/>
      <c r="P848" s="214"/>
      <c r="Q848" s="214"/>
      <c r="R848" s="214"/>
      <c r="S848" s="15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/>
      <c r="AS848" s="65"/>
      <c r="AT848" s="65"/>
      <c r="AU848" s="65"/>
      <c r="AV848" s="65"/>
      <c r="AW848" s="65"/>
      <c r="AX848" s="65"/>
      <c r="AY848" s="65"/>
      <c r="AZ848" s="65"/>
      <c r="BA848" s="65"/>
      <c r="BB848" s="65"/>
      <c r="BC848" s="65"/>
      <c r="BD848" s="65"/>
      <c r="BE848" s="65"/>
      <c r="BF848" s="65"/>
      <c r="BG848" s="65"/>
      <c r="BH848" s="65"/>
      <c r="BI848" s="65"/>
      <c r="BJ848" s="65"/>
      <c r="BK848" s="65"/>
      <c r="BL848" s="65"/>
      <c r="BM848" s="65"/>
      <c r="BN848" s="65"/>
      <c r="BO848" s="65"/>
      <c r="BP848" s="65"/>
      <c r="BQ848" s="65"/>
      <c r="BR848" s="65"/>
      <c r="BS848" s="65"/>
      <c r="BT848" s="65"/>
      <c r="BU848" s="65"/>
      <c r="BV848" s="65"/>
      <c r="BW848" s="65"/>
      <c r="BX848" s="65"/>
      <c r="BY848" s="65"/>
      <c r="BZ848" s="65"/>
      <c r="CA848" s="65"/>
      <c r="CB848" s="65"/>
      <c r="CC848" s="65"/>
      <c r="CD848" s="65"/>
      <c r="CE848" s="65"/>
      <c r="CF848" s="65"/>
      <c r="CG848" s="65"/>
      <c r="CH848" s="65"/>
      <c r="CI848" s="65"/>
      <c r="CJ848" s="65"/>
      <c r="CK848" s="65"/>
      <c r="CL848" s="65"/>
      <c r="CM848" s="65"/>
      <c r="CN848" s="65"/>
      <c r="CO848" s="65"/>
      <c r="CP848" s="65"/>
      <c r="CQ848" s="65"/>
      <c r="CR848" s="65"/>
      <c r="CS848" s="65"/>
      <c r="CT848" s="65"/>
      <c r="CU848" s="65"/>
      <c r="CV848" s="65"/>
      <c r="CW848" s="65"/>
      <c r="CX848" s="65"/>
      <c r="CY848" s="65"/>
      <c r="CZ848" s="65"/>
      <c r="DA848" s="65"/>
      <c r="DB848" s="65"/>
      <c r="DC848" s="65"/>
      <c r="DD848" s="65"/>
      <c r="DE848" s="65"/>
      <c r="DF848" s="65"/>
      <c r="DG848" s="65"/>
      <c r="DH848" s="65"/>
      <c r="DI848" s="65"/>
      <c r="DJ848" s="65"/>
      <c r="DK848" s="65"/>
      <c r="DL848" s="65"/>
      <c r="DM848" s="65"/>
      <c r="DN848" s="65"/>
      <c r="DO848" s="65"/>
      <c r="DP848" s="65"/>
      <c r="DQ848" s="65"/>
      <c r="DR848" s="65"/>
      <c r="DS848" s="65"/>
      <c r="DT848" s="65"/>
      <c r="DU848" s="65"/>
      <c r="DV848" s="65"/>
      <c r="DW848" s="65"/>
      <c r="DX848" s="65"/>
      <c r="DY848" s="65"/>
      <c r="DZ848" s="65"/>
      <c r="EA848" s="65"/>
      <c r="EB848" s="65"/>
      <c r="EC848" s="65"/>
      <c r="ED848" s="65"/>
      <c r="EE848" s="65"/>
      <c r="EF848" s="65"/>
      <c r="EG848" s="65"/>
      <c r="EH848" s="65"/>
      <c r="EI848" s="65"/>
      <c r="EJ848" s="65"/>
      <c r="EK848" s="65"/>
    </row>
    <row r="849" spans="1:172" s="64" customFormat="1" x14ac:dyDescent="0.25">
      <c r="A849" s="137"/>
      <c r="B849" s="138" t="s">
        <v>28</v>
      </c>
      <c r="C849" s="139"/>
      <c r="D849" s="141">
        <v>30</v>
      </c>
      <c r="E849" s="141">
        <v>30</v>
      </c>
      <c r="F849" s="142"/>
      <c r="G849" s="141"/>
      <c r="H849" s="141"/>
      <c r="I849" s="142"/>
      <c r="J849" s="143"/>
      <c r="K849" s="214"/>
      <c r="L849" s="214"/>
      <c r="M849" s="214"/>
      <c r="N849" s="214"/>
      <c r="O849" s="214"/>
      <c r="P849" s="214"/>
      <c r="Q849" s="214"/>
      <c r="R849" s="214"/>
      <c r="S849" s="155"/>
      <c r="T849" s="65"/>
      <c r="U849" s="65"/>
      <c r="V849" s="65"/>
      <c r="W849" s="65"/>
      <c r="X849" s="65"/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5"/>
      <c r="AO849" s="65"/>
      <c r="AP849" s="65"/>
      <c r="AQ849" s="65"/>
      <c r="AR849" s="65"/>
      <c r="AS849" s="65"/>
      <c r="AT849" s="65"/>
      <c r="AU849" s="65"/>
      <c r="AV849" s="65"/>
      <c r="AW849" s="65"/>
      <c r="AX849" s="65"/>
      <c r="AY849" s="65"/>
      <c r="AZ849" s="65"/>
      <c r="BA849" s="65"/>
      <c r="BB849" s="65"/>
      <c r="BC849" s="65"/>
      <c r="BD849" s="65"/>
      <c r="BE849" s="65"/>
      <c r="BF849" s="65"/>
      <c r="BG849" s="65"/>
      <c r="BH849" s="65"/>
      <c r="BI849" s="65"/>
      <c r="BJ849" s="65"/>
      <c r="BK849" s="65"/>
      <c r="BL849" s="65"/>
      <c r="BM849" s="65"/>
      <c r="BN849" s="65"/>
      <c r="BO849" s="65"/>
      <c r="BP849" s="65"/>
      <c r="BQ849" s="65"/>
      <c r="BR849" s="65"/>
      <c r="BS849" s="65"/>
      <c r="BT849" s="65"/>
      <c r="BU849" s="65"/>
      <c r="BV849" s="65"/>
      <c r="BW849" s="65"/>
      <c r="BX849" s="65"/>
      <c r="BY849" s="65"/>
      <c r="BZ849" s="65"/>
      <c r="CA849" s="65"/>
      <c r="CB849" s="65"/>
      <c r="CC849" s="65"/>
      <c r="CD849" s="65"/>
      <c r="CE849" s="65"/>
      <c r="CF849" s="65"/>
      <c r="CG849" s="65"/>
      <c r="CH849" s="65"/>
      <c r="CI849" s="65"/>
      <c r="CJ849" s="65"/>
      <c r="CK849" s="65"/>
      <c r="CL849" s="65"/>
      <c r="CM849" s="65"/>
      <c r="CN849" s="65"/>
      <c r="CO849" s="65"/>
      <c r="CP849" s="65"/>
      <c r="CQ849" s="65"/>
      <c r="CR849" s="65"/>
      <c r="CS849" s="65"/>
      <c r="CT849" s="65"/>
      <c r="CU849" s="65"/>
      <c r="CV849" s="65"/>
      <c r="CW849" s="65"/>
      <c r="CX849" s="65"/>
      <c r="CY849" s="65"/>
      <c r="CZ849" s="65"/>
      <c r="DA849" s="65"/>
      <c r="DB849" s="65"/>
      <c r="DC849" s="65"/>
      <c r="DD849" s="65"/>
      <c r="DE849" s="65"/>
      <c r="DF849" s="65"/>
      <c r="DG849" s="65"/>
      <c r="DH849" s="65"/>
      <c r="DI849" s="65"/>
      <c r="DJ849" s="65"/>
      <c r="DK849" s="65"/>
      <c r="DL849" s="65"/>
      <c r="DM849" s="65"/>
      <c r="DN849" s="65"/>
      <c r="DO849" s="65"/>
      <c r="DP849" s="65"/>
      <c r="DQ849" s="65"/>
      <c r="DR849" s="65"/>
      <c r="DS849" s="65"/>
      <c r="DT849" s="65"/>
      <c r="DU849" s="65"/>
      <c r="DV849" s="65"/>
      <c r="DW849" s="65"/>
      <c r="DX849" s="65"/>
      <c r="DY849" s="65"/>
      <c r="DZ849" s="65"/>
      <c r="EA849" s="65"/>
      <c r="EB849" s="65"/>
      <c r="EC849" s="65"/>
      <c r="ED849" s="65"/>
      <c r="EE849" s="65"/>
      <c r="EF849" s="65"/>
      <c r="EG849" s="65"/>
      <c r="EH849" s="65"/>
      <c r="EI849" s="65"/>
      <c r="EJ849" s="65"/>
      <c r="EK849" s="65"/>
    </row>
    <row r="850" spans="1:172" s="64" customFormat="1" x14ac:dyDescent="0.25">
      <c r="A850" s="137"/>
      <c r="B850" s="138" t="s">
        <v>71</v>
      </c>
      <c r="C850" s="139"/>
      <c r="D850" s="142">
        <v>7.14</v>
      </c>
      <c r="E850" s="141">
        <v>7</v>
      </c>
      <c r="F850" s="142"/>
      <c r="G850" s="141"/>
      <c r="H850" s="141"/>
      <c r="I850" s="142"/>
      <c r="J850" s="143"/>
      <c r="K850" s="214"/>
      <c r="L850" s="214"/>
      <c r="M850" s="214"/>
      <c r="N850" s="214"/>
      <c r="O850" s="214"/>
      <c r="P850" s="214"/>
      <c r="Q850" s="214"/>
      <c r="R850" s="214"/>
      <c r="S850" s="155"/>
      <c r="T850" s="65"/>
      <c r="U850" s="65"/>
      <c r="V850" s="65"/>
      <c r="W850" s="65"/>
      <c r="X850" s="65"/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  <c r="AL850" s="65"/>
      <c r="AM850" s="65"/>
      <c r="AN850" s="65"/>
      <c r="AO850" s="65"/>
      <c r="AP850" s="65"/>
      <c r="AQ850" s="65"/>
      <c r="AR850" s="65"/>
      <c r="AS850" s="65"/>
      <c r="AT850" s="65"/>
      <c r="AU850" s="65"/>
      <c r="AV850" s="65"/>
      <c r="AW850" s="65"/>
      <c r="AX850" s="65"/>
      <c r="AY850" s="65"/>
      <c r="AZ850" s="65"/>
      <c r="BA850" s="65"/>
      <c r="BB850" s="65"/>
      <c r="BC850" s="65"/>
      <c r="BD850" s="65"/>
      <c r="BE850" s="65"/>
      <c r="BF850" s="65"/>
      <c r="BG850" s="65"/>
      <c r="BH850" s="65"/>
      <c r="BI850" s="65"/>
      <c r="BJ850" s="65"/>
      <c r="BK850" s="65"/>
      <c r="BL850" s="65"/>
      <c r="BM850" s="65"/>
      <c r="BN850" s="65"/>
      <c r="BO850" s="65"/>
      <c r="BP850" s="65"/>
      <c r="BQ850" s="65"/>
      <c r="BR850" s="65"/>
      <c r="BS850" s="65"/>
      <c r="BT850" s="65"/>
      <c r="BU850" s="65"/>
      <c r="BV850" s="65"/>
      <c r="BW850" s="65"/>
      <c r="BX850" s="65"/>
      <c r="BY850" s="65"/>
      <c r="BZ850" s="65"/>
      <c r="CA850" s="65"/>
      <c r="CB850" s="65"/>
      <c r="CC850" s="65"/>
      <c r="CD850" s="65"/>
      <c r="CE850" s="65"/>
      <c r="CF850" s="65"/>
      <c r="CG850" s="65"/>
      <c r="CH850" s="65"/>
      <c r="CI850" s="65"/>
      <c r="CJ850" s="65"/>
      <c r="CK850" s="65"/>
      <c r="CL850" s="65"/>
      <c r="CM850" s="65"/>
      <c r="CN850" s="65"/>
      <c r="CO850" s="65"/>
      <c r="CP850" s="65"/>
      <c r="CQ850" s="65"/>
      <c r="CR850" s="65"/>
      <c r="CS850" s="65"/>
      <c r="CT850" s="65"/>
      <c r="CU850" s="65"/>
      <c r="CV850" s="65"/>
      <c r="CW850" s="65"/>
      <c r="CX850" s="65"/>
      <c r="CY850" s="65"/>
      <c r="CZ850" s="65"/>
      <c r="DA850" s="65"/>
      <c r="DB850" s="65"/>
      <c r="DC850" s="65"/>
      <c r="DD850" s="65"/>
      <c r="DE850" s="65"/>
      <c r="DF850" s="65"/>
      <c r="DG850" s="65"/>
      <c r="DH850" s="65"/>
      <c r="DI850" s="65"/>
      <c r="DJ850" s="65"/>
      <c r="DK850" s="65"/>
      <c r="DL850" s="65"/>
      <c r="DM850" s="65"/>
      <c r="DN850" s="65"/>
      <c r="DO850" s="65"/>
      <c r="DP850" s="65"/>
      <c r="DQ850" s="65"/>
      <c r="DR850" s="65"/>
      <c r="DS850" s="65"/>
      <c r="DT850" s="65"/>
      <c r="DU850" s="65"/>
      <c r="DV850" s="65"/>
      <c r="DW850" s="65"/>
      <c r="DX850" s="65"/>
      <c r="DY850" s="65"/>
      <c r="DZ850" s="65"/>
      <c r="EA850" s="65"/>
      <c r="EB850" s="65"/>
      <c r="EC850" s="65"/>
      <c r="ED850" s="65"/>
      <c r="EE850" s="65"/>
      <c r="EF850" s="65"/>
      <c r="EG850" s="65"/>
      <c r="EH850" s="65"/>
      <c r="EI850" s="65"/>
      <c r="EJ850" s="65"/>
      <c r="EK850" s="65"/>
    </row>
    <row r="851" spans="1:172" s="64" customFormat="1" ht="15.75" thickBot="1" x14ac:dyDescent="0.3">
      <c r="A851" s="259"/>
      <c r="B851" s="138" t="s">
        <v>22</v>
      </c>
      <c r="C851" s="139"/>
      <c r="D851" s="141">
        <v>3</v>
      </c>
      <c r="E851" s="141">
        <v>3</v>
      </c>
      <c r="F851" s="260" t="s">
        <v>1</v>
      </c>
      <c r="G851" s="243"/>
      <c r="H851" s="243"/>
      <c r="I851" s="261"/>
      <c r="J851" s="143"/>
      <c r="K851" s="214"/>
      <c r="L851" s="214"/>
      <c r="M851" s="214"/>
      <c r="N851" s="214"/>
      <c r="O851" s="214"/>
      <c r="P851" s="214"/>
      <c r="Q851" s="214"/>
      <c r="R851" s="214"/>
      <c r="S851" s="15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  <c r="AT851" s="65"/>
      <c r="AU851" s="65"/>
      <c r="AV851" s="65"/>
      <c r="AW851" s="65"/>
      <c r="AX851" s="65"/>
      <c r="AY851" s="65"/>
      <c r="AZ851" s="65"/>
      <c r="BA851" s="65"/>
      <c r="BB851" s="65"/>
      <c r="BC851" s="65"/>
      <c r="BD851" s="65"/>
      <c r="BE851" s="65"/>
      <c r="BF851" s="65"/>
      <c r="BG851" s="65"/>
      <c r="BH851" s="65"/>
      <c r="BI851" s="65"/>
      <c r="BJ851" s="65"/>
      <c r="BK851" s="65"/>
      <c r="BL851" s="65"/>
      <c r="BM851" s="65"/>
      <c r="BN851" s="65"/>
      <c r="BO851" s="65"/>
      <c r="BP851" s="65"/>
      <c r="BQ851" s="65"/>
      <c r="BR851" s="65"/>
      <c r="BS851" s="65"/>
      <c r="BT851" s="65"/>
      <c r="BU851" s="65"/>
      <c r="BV851" s="65"/>
      <c r="BW851" s="65"/>
      <c r="BX851" s="65"/>
      <c r="BY851" s="65"/>
      <c r="BZ851" s="65"/>
      <c r="CA851" s="65"/>
      <c r="CB851" s="65"/>
      <c r="CC851" s="65"/>
      <c r="CD851" s="65"/>
      <c r="CE851" s="65"/>
      <c r="CF851" s="65"/>
      <c r="CG851" s="65"/>
      <c r="CH851" s="65"/>
      <c r="CI851" s="65"/>
      <c r="CJ851" s="65"/>
      <c r="CK851" s="65"/>
      <c r="CL851" s="65"/>
      <c r="CM851" s="65"/>
      <c r="CN851" s="65"/>
      <c r="CO851" s="65"/>
      <c r="CP851" s="65"/>
      <c r="CQ851" s="65"/>
      <c r="CR851" s="65"/>
      <c r="CS851" s="65"/>
      <c r="CT851" s="65"/>
      <c r="CU851" s="65"/>
      <c r="CV851" s="65"/>
      <c r="CW851" s="65"/>
      <c r="CX851" s="65"/>
      <c r="CY851" s="65"/>
      <c r="CZ851" s="65"/>
      <c r="DA851" s="65"/>
      <c r="DB851" s="65"/>
      <c r="DC851" s="65"/>
      <c r="DD851" s="65"/>
      <c r="DE851" s="65"/>
      <c r="DF851" s="65"/>
      <c r="DG851" s="65"/>
      <c r="DH851" s="65"/>
      <c r="DI851" s="65"/>
      <c r="DJ851" s="65"/>
      <c r="DK851" s="65"/>
      <c r="DL851" s="65"/>
      <c r="DM851" s="65"/>
      <c r="DN851" s="65"/>
      <c r="DO851" s="65"/>
      <c r="DP851" s="65"/>
      <c r="DQ851" s="65"/>
      <c r="DR851" s="65"/>
      <c r="DS851" s="65"/>
      <c r="DT851" s="65"/>
      <c r="DU851" s="65"/>
      <c r="DV851" s="65"/>
      <c r="DW851" s="65"/>
      <c r="DX851" s="65"/>
      <c r="DY851" s="65"/>
      <c r="DZ851" s="65"/>
      <c r="EA851" s="65"/>
      <c r="EB851" s="65"/>
      <c r="EC851" s="65"/>
      <c r="ED851" s="65"/>
      <c r="EE851" s="65"/>
      <c r="EF851" s="65"/>
      <c r="EG851" s="65"/>
      <c r="EH851" s="65"/>
      <c r="EI851" s="65"/>
      <c r="EJ851" s="65"/>
      <c r="EK851" s="65"/>
    </row>
    <row r="852" spans="1:172" ht="15.75" thickBot="1" x14ac:dyDescent="0.3">
      <c r="A852" s="223" t="s">
        <v>29</v>
      </c>
      <c r="B852" s="224"/>
      <c r="C852" s="225">
        <v>425</v>
      </c>
      <c r="D852" s="207"/>
      <c r="E852" s="245"/>
      <c r="F852" s="207">
        <v>13.016666666666666</v>
      </c>
      <c r="G852" s="207">
        <v>14.891666666666666</v>
      </c>
      <c r="H852" s="207">
        <v>43.341666666666669</v>
      </c>
      <c r="I852" s="207">
        <v>359</v>
      </c>
      <c r="J852" s="197"/>
    </row>
    <row r="853" spans="1:172" x14ac:dyDescent="0.25">
      <c r="A853" s="137" t="s">
        <v>52</v>
      </c>
      <c r="B853" s="138"/>
      <c r="C853" s="226">
        <v>100</v>
      </c>
      <c r="D853" s="227">
        <v>114</v>
      </c>
      <c r="E853" s="226">
        <v>100</v>
      </c>
      <c r="F853" s="142">
        <v>0.36</v>
      </c>
      <c r="G853" s="141">
        <v>0.36</v>
      </c>
      <c r="H853" s="140">
        <v>22</v>
      </c>
      <c r="I853" s="141">
        <v>92.68</v>
      </c>
      <c r="J853" s="143" t="s">
        <v>302</v>
      </c>
    </row>
    <row r="854" spans="1:172" ht="15.75" thickBot="1" x14ac:dyDescent="0.3">
      <c r="A854" s="137" t="s">
        <v>212</v>
      </c>
      <c r="B854" s="138"/>
      <c r="C854" s="226"/>
      <c r="D854" s="227"/>
      <c r="E854" s="296"/>
      <c r="F854" s="142"/>
      <c r="G854" s="141"/>
      <c r="H854" s="140"/>
      <c r="I854" s="141"/>
      <c r="J854" s="143"/>
    </row>
    <row r="855" spans="1:172" ht="15.75" thickBot="1" x14ac:dyDescent="0.3">
      <c r="A855" s="223" t="s">
        <v>29</v>
      </c>
      <c r="B855" s="224"/>
      <c r="C855" s="225">
        <v>100</v>
      </c>
      <c r="D855" s="228"/>
      <c r="E855" s="300"/>
      <c r="F855" s="207">
        <v>0.36</v>
      </c>
      <c r="G855" s="207">
        <v>0.36</v>
      </c>
      <c r="H855" s="207">
        <v>22</v>
      </c>
      <c r="I855" s="207">
        <v>92.68</v>
      </c>
      <c r="J855" s="209"/>
    </row>
    <row r="856" spans="1:172" ht="15.75" thickBot="1" x14ac:dyDescent="0.3">
      <c r="A856" s="223"/>
      <c r="B856" s="224"/>
      <c r="C856" s="225">
        <v>525</v>
      </c>
      <c r="D856" s="300"/>
      <c r="E856" s="300"/>
      <c r="F856" s="208">
        <v>13.376666666666665</v>
      </c>
      <c r="G856" s="208">
        <v>15.251666666666665</v>
      </c>
      <c r="H856" s="208">
        <v>65.341666666666669</v>
      </c>
      <c r="I856" s="208">
        <v>451.68</v>
      </c>
      <c r="J856" s="209"/>
    </row>
    <row r="857" spans="1:172" x14ac:dyDescent="0.25">
      <c r="A857" s="137"/>
      <c r="B857" s="138" t="s">
        <v>32</v>
      </c>
      <c r="C857" s="139"/>
      <c r="D857" s="280"/>
      <c r="E857" s="141"/>
      <c r="F857" s="212"/>
      <c r="G857" s="210"/>
      <c r="H857" s="164"/>
      <c r="I857" s="142"/>
      <c r="J857" s="143"/>
    </row>
    <row r="858" spans="1:172" s="84" customFormat="1" ht="30" customHeight="1" x14ac:dyDescent="0.25">
      <c r="A858" s="130" t="s">
        <v>84</v>
      </c>
      <c r="B858" s="103"/>
      <c r="C858" s="139">
        <v>50</v>
      </c>
      <c r="D858" s="140"/>
      <c r="E858" s="141"/>
      <c r="F858" s="140">
        <v>0.75</v>
      </c>
      <c r="G858" s="141">
        <v>1.32</v>
      </c>
      <c r="H858" s="140">
        <v>4</v>
      </c>
      <c r="I858" s="142">
        <v>30.8</v>
      </c>
      <c r="J858" s="143" t="s">
        <v>434</v>
      </c>
      <c r="K858" s="155"/>
      <c r="L858" s="214"/>
      <c r="M858" s="214"/>
      <c r="N858" s="214"/>
      <c r="O858" s="214"/>
      <c r="P858" s="214"/>
      <c r="Q858" s="214"/>
      <c r="R858" s="155"/>
      <c r="S858" s="155"/>
    </row>
    <row r="859" spans="1:172" s="84" customFormat="1" x14ac:dyDescent="0.25">
      <c r="A859" s="130"/>
      <c r="B859" s="103" t="s">
        <v>46</v>
      </c>
      <c r="C859" s="139"/>
      <c r="D859" s="140">
        <v>43.75</v>
      </c>
      <c r="E859" s="141">
        <v>35</v>
      </c>
      <c r="F859" s="140"/>
      <c r="G859" s="141"/>
      <c r="H859" s="140"/>
      <c r="I859" s="142"/>
      <c r="J859" s="143"/>
      <c r="K859" s="155"/>
      <c r="L859" s="214"/>
      <c r="M859" s="214"/>
      <c r="N859" s="214"/>
      <c r="O859" s="214"/>
      <c r="P859" s="214"/>
      <c r="Q859" s="214"/>
      <c r="R859" s="155"/>
      <c r="S859" s="155"/>
    </row>
    <row r="860" spans="1:172" s="84" customFormat="1" x14ac:dyDescent="0.25">
      <c r="A860" s="130"/>
      <c r="B860" s="103" t="s">
        <v>36</v>
      </c>
      <c r="C860" s="139"/>
      <c r="D860" s="140">
        <v>16.63</v>
      </c>
      <c r="E860" s="141">
        <v>12.5</v>
      </c>
      <c r="F860" s="140"/>
      <c r="G860" s="141"/>
      <c r="H860" s="140"/>
      <c r="I860" s="142"/>
      <c r="J860" s="143"/>
      <c r="K860" s="155"/>
      <c r="L860" s="214"/>
      <c r="M860" s="214"/>
      <c r="N860" s="214"/>
      <c r="O860" s="214"/>
      <c r="P860" s="214"/>
      <c r="Q860" s="214"/>
      <c r="R860" s="155"/>
      <c r="S860" s="155"/>
    </row>
    <row r="861" spans="1:172" s="84" customFormat="1" x14ac:dyDescent="0.25">
      <c r="A861" s="130"/>
      <c r="B861" s="103" t="s">
        <v>94</v>
      </c>
      <c r="C861" s="139"/>
      <c r="D861" s="140">
        <v>12.83</v>
      </c>
      <c r="E861" s="141">
        <v>11.25</v>
      </c>
      <c r="F861" s="140"/>
      <c r="G861" s="141"/>
      <c r="H861" s="140"/>
      <c r="I861" s="142"/>
      <c r="J861" s="143"/>
      <c r="K861" s="155"/>
      <c r="L861" s="214"/>
      <c r="M861" s="214"/>
      <c r="N861" s="214"/>
      <c r="O861" s="214"/>
      <c r="P861" s="214"/>
      <c r="Q861" s="214"/>
      <c r="R861" s="155"/>
      <c r="S861" s="155"/>
    </row>
    <row r="862" spans="1:172" s="84" customFormat="1" x14ac:dyDescent="0.25">
      <c r="A862" s="130"/>
      <c r="B862" s="103" t="s">
        <v>38</v>
      </c>
      <c r="C862" s="139"/>
      <c r="D862" s="140">
        <v>0.8</v>
      </c>
      <c r="E862" s="141">
        <v>0.8</v>
      </c>
      <c r="F862" s="140"/>
      <c r="G862" s="141"/>
      <c r="H862" s="140"/>
      <c r="I862" s="142"/>
      <c r="J862" s="143"/>
      <c r="K862" s="155"/>
      <c r="L862" s="214"/>
      <c r="M862" s="214"/>
      <c r="N862" s="214"/>
      <c r="O862" s="214"/>
      <c r="P862" s="214"/>
      <c r="Q862" s="214"/>
      <c r="R862" s="155"/>
      <c r="S862" s="155"/>
    </row>
    <row r="863" spans="1:172" s="84" customFormat="1" x14ac:dyDescent="0.25">
      <c r="A863" s="130"/>
      <c r="B863" s="103" t="s">
        <v>20</v>
      </c>
      <c r="C863" s="139"/>
      <c r="D863" s="140">
        <v>0.8</v>
      </c>
      <c r="E863" s="141">
        <v>0.8</v>
      </c>
      <c r="F863" s="140"/>
      <c r="G863" s="141"/>
      <c r="H863" s="140"/>
      <c r="I863" s="142"/>
      <c r="J863" s="143"/>
      <c r="K863" s="155"/>
      <c r="L863" s="214"/>
      <c r="M863" s="214"/>
      <c r="N863" s="214"/>
      <c r="O863" s="214"/>
      <c r="P863" s="214"/>
      <c r="Q863" s="214"/>
      <c r="R863" s="155"/>
      <c r="S863" s="155"/>
    </row>
    <row r="864" spans="1:172" s="69" customFormat="1" ht="26.25" x14ac:dyDescent="0.25">
      <c r="A864" s="137" t="s">
        <v>257</v>
      </c>
      <c r="B864" s="138"/>
      <c r="C864" s="139" t="s">
        <v>110</v>
      </c>
      <c r="D864" s="280"/>
      <c r="E864" s="141"/>
      <c r="F864" s="142">
        <v>4.96</v>
      </c>
      <c r="G864" s="141">
        <v>3.6</v>
      </c>
      <c r="H864" s="140">
        <v>14.44</v>
      </c>
      <c r="I864" s="142">
        <v>110</v>
      </c>
      <c r="J864" s="143" t="s">
        <v>331</v>
      </c>
      <c r="K864" s="214"/>
      <c r="L864" s="214"/>
      <c r="M864" s="214"/>
      <c r="N864" s="214"/>
      <c r="O864" s="214"/>
      <c r="P864" s="214"/>
      <c r="Q864" s="214"/>
      <c r="R864" s="214"/>
      <c r="S864" s="155"/>
      <c r="T864" s="84"/>
      <c r="U864" s="84"/>
      <c r="V864" s="84"/>
      <c r="W864" s="84"/>
      <c r="X864" s="84"/>
      <c r="Y864" s="84"/>
      <c r="Z864" s="84"/>
      <c r="AA864" s="84"/>
      <c r="AB864" s="84"/>
      <c r="AC864" s="84"/>
      <c r="AD864" s="84"/>
      <c r="AE864" s="84"/>
      <c r="AF864" s="84"/>
      <c r="AG864" s="84"/>
      <c r="AH864" s="84"/>
      <c r="AI864" s="84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84"/>
      <c r="AW864" s="84"/>
      <c r="AX864" s="84"/>
      <c r="AY864" s="84"/>
      <c r="AZ864" s="84"/>
      <c r="BA864" s="84"/>
      <c r="BB864" s="84"/>
      <c r="BC864" s="84"/>
      <c r="BD864" s="84"/>
      <c r="BE864" s="84"/>
      <c r="BF864" s="84"/>
      <c r="BG864" s="84"/>
      <c r="BH864" s="84"/>
      <c r="BI864" s="84"/>
      <c r="BJ864" s="84"/>
      <c r="BK864" s="84"/>
      <c r="BL864" s="84"/>
      <c r="BM864" s="84"/>
      <c r="BN864" s="84"/>
      <c r="BO864" s="84"/>
      <c r="BP864" s="84"/>
      <c r="BQ864" s="84"/>
      <c r="BR864" s="84"/>
      <c r="BS864" s="84"/>
      <c r="BT864" s="84"/>
      <c r="BU864" s="84"/>
      <c r="BV864" s="84"/>
      <c r="BW864" s="84"/>
      <c r="BX864" s="84"/>
      <c r="BY864" s="84"/>
      <c r="BZ864" s="84"/>
      <c r="CA864" s="84"/>
      <c r="CB864" s="84"/>
      <c r="CC864" s="84"/>
      <c r="CD864" s="84"/>
      <c r="CE864" s="84"/>
      <c r="CF864" s="84"/>
      <c r="CG864" s="84"/>
      <c r="CH864" s="84"/>
      <c r="CI864" s="84"/>
      <c r="CJ864" s="84"/>
      <c r="CK864" s="84"/>
      <c r="CL864" s="84"/>
      <c r="CM864" s="84"/>
      <c r="CN864" s="84"/>
      <c r="CO864" s="84"/>
      <c r="CP864" s="84"/>
      <c r="CQ864" s="84"/>
      <c r="CR864" s="84"/>
      <c r="CS864" s="84"/>
      <c r="CT864" s="84"/>
      <c r="CU864" s="84"/>
      <c r="CV864" s="84"/>
      <c r="CW864" s="84"/>
      <c r="CX864" s="84"/>
      <c r="CY864" s="84"/>
      <c r="CZ864" s="84"/>
      <c r="DA864" s="84"/>
      <c r="DB864" s="84"/>
      <c r="DC864" s="84"/>
      <c r="DD864" s="84"/>
      <c r="DE864" s="84"/>
      <c r="DF864" s="84"/>
      <c r="DG864" s="84"/>
      <c r="DH864" s="84"/>
      <c r="DI864" s="84"/>
      <c r="DJ864" s="84"/>
      <c r="DK864" s="84"/>
      <c r="DL864" s="84"/>
      <c r="DM864" s="84"/>
      <c r="DN864" s="84"/>
      <c r="DO864" s="84"/>
      <c r="DP864" s="84"/>
      <c r="DQ864" s="84"/>
      <c r="DR864" s="84"/>
      <c r="DS864" s="84"/>
      <c r="DT864" s="84"/>
      <c r="DU864" s="84"/>
      <c r="DV864" s="84"/>
      <c r="DW864" s="84"/>
      <c r="DX864" s="84"/>
      <c r="DY864" s="84"/>
      <c r="DZ864" s="84"/>
      <c r="EA864" s="84"/>
      <c r="EB864" s="84"/>
      <c r="EC864" s="84"/>
      <c r="ED864" s="84"/>
      <c r="EE864" s="84"/>
      <c r="EF864" s="84"/>
      <c r="EG864" s="84"/>
      <c r="EH864" s="84"/>
      <c r="EI864" s="84"/>
      <c r="EJ864" s="84"/>
      <c r="EK864" s="84"/>
      <c r="EL864" s="84"/>
      <c r="EM864" s="84"/>
      <c r="EN864" s="84"/>
      <c r="EO864" s="84"/>
      <c r="EP864" s="84"/>
      <c r="EQ864" s="84"/>
      <c r="ER864" s="84"/>
      <c r="ES864" s="84"/>
      <c r="ET864" s="84"/>
      <c r="EU864" s="84"/>
      <c r="EV864" s="84"/>
      <c r="EW864" s="84"/>
      <c r="EX864" s="84"/>
      <c r="EY864" s="84"/>
      <c r="EZ864" s="84"/>
      <c r="FA864" s="84"/>
      <c r="FB864" s="84"/>
      <c r="FC864" s="84"/>
      <c r="FD864" s="84"/>
      <c r="FE864" s="84"/>
      <c r="FF864" s="84"/>
      <c r="FG864" s="84"/>
      <c r="FH864" s="84"/>
      <c r="FI864" s="84"/>
      <c r="FJ864" s="84"/>
      <c r="FK864" s="84"/>
      <c r="FL864" s="84"/>
      <c r="FM864" s="84"/>
      <c r="FN864" s="84"/>
      <c r="FO864" s="84"/>
      <c r="FP864" s="84"/>
    </row>
    <row r="865" spans="1:172" s="69" customFormat="1" x14ac:dyDescent="0.25">
      <c r="A865" s="137"/>
      <c r="B865" s="138" t="s">
        <v>225</v>
      </c>
      <c r="C865" s="160"/>
      <c r="D865" s="139">
        <v>33.85</v>
      </c>
      <c r="E865" s="163">
        <v>22</v>
      </c>
      <c r="F865" s="142"/>
      <c r="G865" s="142"/>
      <c r="H865" s="142"/>
      <c r="I865" s="142"/>
      <c r="J865" s="143"/>
      <c r="K865" s="214"/>
      <c r="L865" s="214"/>
      <c r="M865" s="214"/>
      <c r="N865" s="214"/>
      <c r="O865" s="214"/>
      <c r="P865" s="214"/>
      <c r="Q865" s="214"/>
      <c r="R865" s="214"/>
      <c r="S865" s="155"/>
      <c r="T865" s="84"/>
      <c r="U865" s="84"/>
      <c r="V865" s="84"/>
      <c r="W865" s="84"/>
      <c r="X865" s="84"/>
      <c r="Y865" s="84"/>
      <c r="Z865" s="84"/>
      <c r="AA865" s="84"/>
      <c r="AB865" s="84"/>
      <c r="AC865" s="84"/>
      <c r="AD865" s="84"/>
      <c r="AE865" s="84"/>
      <c r="AF865" s="84"/>
      <c r="AG865" s="84"/>
      <c r="AH865" s="84"/>
      <c r="AI865" s="84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84"/>
      <c r="AW865" s="84"/>
      <c r="AX865" s="84"/>
      <c r="AY865" s="84"/>
      <c r="AZ865" s="84"/>
      <c r="BA865" s="84"/>
      <c r="BB865" s="84"/>
      <c r="BC865" s="84"/>
      <c r="BD865" s="84"/>
      <c r="BE865" s="84"/>
      <c r="BF865" s="84"/>
      <c r="BG865" s="84"/>
      <c r="BH865" s="84"/>
      <c r="BI865" s="84"/>
      <c r="BJ865" s="84"/>
      <c r="BK865" s="84"/>
      <c r="BL865" s="84"/>
      <c r="BM865" s="84"/>
      <c r="BN865" s="84"/>
      <c r="BO865" s="84"/>
      <c r="BP865" s="84"/>
      <c r="BQ865" s="84"/>
      <c r="BR865" s="84"/>
      <c r="BS865" s="84"/>
      <c r="BT865" s="84"/>
      <c r="BU865" s="84"/>
      <c r="BV865" s="84"/>
      <c r="BW865" s="84"/>
      <c r="BX865" s="84"/>
      <c r="BY865" s="84"/>
      <c r="BZ865" s="84"/>
      <c r="CA865" s="84"/>
      <c r="CB865" s="84"/>
      <c r="CC865" s="84"/>
      <c r="CD865" s="84"/>
      <c r="CE865" s="84"/>
      <c r="CF865" s="84"/>
      <c r="CG865" s="84"/>
      <c r="CH865" s="84"/>
      <c r="CI865" s="84"/>
      <c r="CJ865" s="84"/>
      <c r="CK865" s="84"/>
      <c r="CL865" s="84"/>
      <c r="CM865" s="84"/>
      <c r="CN865" s="84"/>
      <c r="CO865" s="84"/>
      <c r="CP865" s="84"/>
      <c r="CQ865" s="84"/>
      <c r="CR865" s="84"/>
      <c r="CS865" s="84"/>
      <c r="CT865" s="84"/>
      <c r="CU865" s="84"/>
      <c r="CV865" s="84"/>
      <c r="CW865" s="84"/>
      <c r="CX865" s="84"/>
      <c r="CY865" s="84"/>
      <c r="CZ865" s="84"/>
      <c r="DA865" s="84"/>
      <c r="DB865" s="84"/>
      <c r="DC865" s="84"/>
      <c r="DD865" s="84"/>
      <c r="DE865" s="84"/>
      <c r="DF865" s="84"/>
      <c r="DG865" s="84"/>
      <c r="DH865" s="84"/>
      <c r="DI865" s="84"/>
      <c r="DJ865" s="84"/>
      <c r="DK865" s="84"/>
      <c r="DL865" s="84"/>
      <c r="DM865" s="84"/>
      <c r="DN865" s="84"/>
      <c r="DO865" s="84"/>
      <c r="DP865" s="84"/>
      <c r="DQ865" s="84"/>
      <c r="DR865" s="84"/>
      <c r="DS865" s="84"/>
      <c r="DT865" s="84"/>
      <c r="DU865" s="84"/>
      <c r="DV865" s="84"/>
      <c r="DW865" s="84"/>
      <c r="DX865" s="84"/>
      <c r="DY865" s="84"/>
      <c r="DZ865" s="84"/>
      <c r="EA865" s="84"/>
      <c r="EB865" s="84"/>
      <c r="EC865" s="84"/>
      <c r="ED865" s="84"/>
      <c r="EE865" s="84"/>
      <c r="EF865" s="84"/>
      <c r="EG865" s="84"/>
      <c r="EH865" s="84"/>
      <c r="EI865" s="84"/>
      <c r="EJ865" s="84"/>
      <c r="EK865" s="84"/>
      <c r="EL865" s="84"/>
      <c r="EM865" s="84"/>
      <c r="EN865" s="84"/>
      <c r="EO865" s="84"/>
      <c r="EP865" s="84"/>
      <c r="EQ865" s="84"/>
      <c r="ER865" s="84"/>
      <c r="ES865" s="84"/>
      <c r="ET865" s="84"/>
      <c r="EU865" s="84"/>
      <c r="EV865" s="84"/>
      <c r="EW865" s="84"/>
      <c r="EX865" s="84"/>
      <c r="EY865" s="84"/>
      <c r="EZ865" s="84"/>
      <c r="FA865" s="84"/>
      <c r="FB865" s="84"/>
      <c r="FC865" s="84"/>
      <c r="FD865" s="84"/>
      <c r="FE865" s="84"/>
      <c r="FF865" s="84"/>
      <c r="FG865" s="84"/>
      <c r="FH865" s="84"/>
      <c r="FI865" s="84"/>
      <c r="FJ865" s="84"/>
      <c r="FK865" s="84"/>
      <c r="FL865" s="84"/>
      <c r="FM865" s="84"/>
      <c r="FN865" s="84"/>
      <c r="FO865" s="84"/>
      <c r="FP865" s="84"/>
    </row>
    <row r="866" spans="1:172" s="69" customFormat="1" x14ac:dyDescent="0.25">
      <c r="A866" s="137"/>
      <c r="B866" s="138" t="s">
        <v>47</v>
      </c>
      <c r="C866" s="139"/>
      <c r="D866" s="280">
        <v>15</v>
      </c>
      <c r="E866" s="141">
        <v>15</v>
      </c>
      <c r="F866" s="212"/>
      <c r="G866" s="210"/>
      <c r="H866" s="164"/>
      <c r="I866" s="142"/>
      <c r="J866" s="143"/>
      <c r="K866" s="214"/>
      <c r="L866" s="214"/>
      <c r="M866" s="214"/>
      <c r="N866" s="214"/>
      <c r="O866" s="214"/>
      <c r="P866" s="214"/>
      <c r="Q866" s="214"/>
      <c r="R866" s="214"/>
      <c r="S866" s="155"/>
      <c r="T866" s="84"/>
      <c r="U866" s="84"/>
      <c r="V866" s="84"/>
      <c r="W866" s="84"/>
      <c r="X866" s="84"/>
      <c r="Y866" s="84"/>
      <c r="Z866" s="84"/>
      <c r="AA866" s="84"/>
      <c r="AB866" s="84"/>
      <c r="AC866" s="84"/>
      <c r="AD866" s="84"/>
      <c r="AE866" s="84"/>
      <c r="AF866" s="84"/>
      <c r="AG866" s="84"/>
      <c r="AH866" s="84"/>
      <c r="AI866" s="84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84"/>
      <c r="AW866" s="84"/>
      <c r="AX866" s="84"/>
      <c r="AY866" s="84"/>
      <c r="AZ866" s="84"/>
      <c r="BA866" s="84"/>
      <c r="BB866" s="84"/>
      <c r="BC866" s="84"/>
      <c r="BD866" s="84"/>
      <c r="BE866" s="84"/>
      <c r="BF866" s="84"/>
      <c r="BG866" s="84"/>
      <c r="BH866" s="84"/>
      <c r="BI866" s="84"/>
      <c r="BJ866" s="84"/>
      <c r="BK866" s="84"/>
      <c r="BL866" s="84"/>
      <c r="BM866" s="84"/>
      <c r="BN866" s="84"/>
      <c r="BO866" s="84"/>
      <c r="BP866" s="84"/>
      <c r="BQ866" s="84"/>
      <c r="BR866" s="84"/>
      <c r="BS866" s="84"/>
      <c r="BT866" s="84"/>
      <c r="BU866" s="84"/>
      <c r="BV866" s="84"/>
      <c r="BW866" s="84"/>
      <c r="BX866" s="84"/>
      <c r="BY866" s="84"/>
      <c r="BZ866" s="84"/>
      <c r="CA866" s="84"/>
      <c r="CB866" s="84"/>
      <c r="CC866" s="84"/>
      <c r="CD866" s="84"/>
      <c r="CE866" s="84"/>
      <c r="CF866" s="84"/>
      <c r="CG866" s="84"/>
      <c r="CH866" s="84"/>
      <c r="CI866" s="84"/>
      <c r="CJ866" s="84"/>
      <c r="CK866" s="84"/>
      <c r="CL866" s="84"/>
      <c r="CM866" s="84"/>
      <c r="CN866" s="84"/>
      <c r="CO866" s="84"/>
      <c r="CP866" s="84"/>
      <c r="CQ866" s="84"/>
      <c r="CR866" s="84"/>
      <c r="CS866" s="84"/>
      <c r="CT866" s="84"/>
      <c r="CU866" s="84"/>
      <c r="CV866" s="84"/>
      <c r="CW866" s="84"/>
      <c r="CX866" s="84"/>
      <c r="CY866" s="84"/>
      <c r="CZ866" s="84"/>
      <c r="DA866" s="84"/>
      <c r="DB866" s="84"/>
      <c r="DC866" s="84"/>
      <c r="DD866" s="84"/>
      <c r="DE866" s="84"/>
      <c r="DF866" s="84"/>
      <c r="DG866" s="84"/>
      <c r="DH866" s="84"/>
      <c r="DI866" s="84"/>
      <c r="DJ866" s="84"/>
      <c r="DK866" s="84"/>
      <c r="DL866" s="84"/>
      <c r="DM866" s="84"/>
      <c r="DN866" s="84"/>
      <c r="DO866" s="84"/>
      <c r="DP866" s="84"/>
      <c r="DQ866" s="84"/>
      <c r="DR866" s="84"/>
      <c r="DS866" s="84"/>
      <c r="DT866" s="84"/>
      <c r="DU866" s="84"/>
      <c r="DV866" s="84"/>
      <c r="DW866" s="84"/>
      <c r="DX866" s="84"/>
      <c r="DY866" s="84"/>
      <c r="DZ866" s="84"/>
      <c r="EA866" s="84"/>
      <c r="EB866" s="84"/>
      <c r="EC866" s="84"/>
      <c r="ED866" s="84"/>
      <c r="EE866" s="84"/>
      <c r="EF866" s="84"/>
      <c r="EG866" s="84"/>
      <c r="EH866" s="84"/>
      <c r="EI866" s="84"/>
      <c r="EJ866" s="84"/>
      <c r="EK866" s="84"/>
      <c r="EL866" s="84"/>
      <c r="EM866" s="84"/>
      <c r="EN866" s="84"/>
      <c r="EO866" s="84"/>
      <c r="EP866" s="84"/>
      <c r="EQ866" s="84"/>
      <c r="ER866" s="84"/>
      <c r="ES866" s="84"/>
      <c r="ET866" s="84"/>
      <c r="EU866" s="84"/>
      <c r="EV866" s="84"/>
      <c r="EW866" s="84"/>
      <c r="EX866" s="84"/>
      <c r="EY866" s="84"/>
      <c r="EZ866" s="84"/>
      <c r="FA866" s="84"/>
      <c r="FB866" s="84"/>
      <c r="FC866" s="84"/>
      <c r="FD866" s="84"/>
      <c r="FE866" s="84"/>
      <c r="FF866" s="84"/>
      <c r="FG866" s="84"/>
      <c r="FH866" s="84"/>
      <c r="FI866" s="84"/>
      <c r="FJ866" s="84"/>
      <c r="FK866" s="84"/>
      <c r="FL866" s="84"/>
      <c r="FM866" s="84"/>
      <c r="FN866" s="84"/>
      <c r="FO866" s="84"/>
      <c r="FP866" s="84"/>
    </row>
    <row r="867" spans="1:172" s="69" customFormat="1" x14ac:dyDescent="0.25">
      <c r="A867" s="137"/>
      <c r="B867" s="138" t="s">
        <v>55</v>
      </c>
      <c r="C867" s="139"/>
      <c r="D867" s="280">
        <v>4</v>
      </c>
      <c r="E867" s="141">
        <v>4</v>
      </c>
      <c r="F867" s="212"/>
      <c r="G867" s="210"/>
      <c r="H867" s="164"/>
      <c r="I867" s="142"/>
      <c r="J867" s="143"/>
      <c r="K867" s="214"/>
      <c r="L867" s="214"/>
      <c r="M867" s="214"/>
      <c r="N867" s="214"/>
      <c r="O867" s="214"/>
      <c r="P867" s="214"/>
      <c r="Q867" s="214"/>
      <c r="R867" s="214"/>
      <c r="S867" s="155"/>
      <c r="T867" s="84"/>
      <c r="U867" s="84"/>
      <c r="V867" s="84"/>
      <c r="W867" s="84"/>
      <c r="X867" s="84"/>
      <c r="Y867" s="84"/>
      <c r="Z867" s="84"/>
      <c r="AA867" s="84"/>
      <c r="AB867" s="84"/>
      <c r="AC867" s="84"/>
      <c r="AD867" s="84"/>
      <c r="AE867" s="84"/>
      <c r="AF867" s="84"/>
      <c r="AG867" s="84"/>
      <c r="AH867" s="84"/>
      <c r="AI867" s="84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84"/>
      <c r="AW867" s="84"/>
      <c r="AX867" s="84"/>
      <c r="AY867" s="84"/>
      <c r="AZ867" s="84"/>
      <c r="BA867" s="84"/>
      <c r="BB867" s="84"/>
      <c r="BC867" s="84"/>
      <c r="BD867" s="84"/>
      <c r="BE867" s="84"/>
      <c r="BF867" s="84"/>
      <c r="BG867" s="84"/>
      <c r="BH867" s="84"/>
      <c r="BI867" s="84"/>
      <c r="BJ867" s="84"/>
      <c r="BK867" s="84"/>
      <c r="BL867" s="84"/>
      <c r="BM867" s="84"/>
      <c r="BN867" s="84"/>
      <c r="BO867" s="84"/>
      <c r="BP867" s="84"/>
      <c r="BQ867" s="84"/>
      <c r="BR867" s="84"/>
      <c r="BS867" s="84"/>
      <c r="BT867" s="84"/>
      <c r="BU867" s="84"/>
      <c r="BV867" s="84"/>
      <c r="BW867" s="84"/>
      <c r="BX867" s="84"/>
      <c r="BY867" s="84"/>
      <c r="BZ867" s="84"/>
      <c r="CA867" s="84"/>
      <c r="CB867" s="84"/>
      <c r="CC867" s="84"/>
      <c r="CD867" s="84"/>
      <c r="CE867" s="84"/>
      <c r="CF867" s="84"/>
      <c r="CG867" s="84"/>
      <c r="CH867" s="84"/>
      <c r="CI867" s="84"/>
      <c r="CJ867" s="84"/>
      <c r="CK867" s="84"/>
      <c r="CL867" s="84"/>
      <c r="CM867" s="84"/>
      <c r="CN867" s="84"/>
      <c r="CO867" s="84"/>
      <c r="CP867" s="84"/>
      <c r="CQ867" s="84"/>
      <c r="CR867" s="84"/>
      <c r="CS867" s="84"/>
      <c r="CT867" s="84"/>
      <c r="CU867" s="84"/>
      <c r="CV867" s="84"/>
      <c r="CW867" s="84"/>
      <c r="CX867" s="84"/>
      <c r="CY867" s="84"/>
      <c r="CZ867" s="84"/>
      <c r="DA867" s="84"/>
      <c r="DB867" s="84"/>
      <c r="DC867" s="84"/>
      <c r="DD867" s="84"/>
      <c r="DE867" s="84"/>
      <c r="DF867" s="84"/>
      <c r="DG867" s="84"/>
      <c r="DH867" s="84"/>
      <c r="DI867" s="84"/>
      <c r="DJ867" s="84"/>
      <c r="DK867" s="84"/>
      <c r="DL867" s="84"/>
      <c r="DM867" s="84"/>
      <c r="DN867" s="84"/>
      <c r="DO867" s="84"/>
      <c r="DP867" s="84"/>
      <c r="DQ867" s="84"/>
      <c r="DR867" s="84"/>
      <c r="DS867" s="84"/>
      <c r="DT867" s="84"/>
      <c r="DU867" s="84"/>
      <c r="DV867" s="84"/>
      <c r="DW867" s="84"/>
      <c r="DX867" s="84"/>
      <c r="DY867" s="84"/>
      <c r="DZ867" s="84"/>
      <c r="EA867" s="84"/>
      <c r="EB867" s="84"/>
      <c r="EC867" s="84"/>
      <c r="ED867" s="84"/>
      <c r="EE867" s="84"/>
      <c r="EF867" s="84"/>
      <c r="EG867" s="84"/>
      <c r="EH867" s="84"/>
      <c r="EI867" s="84"/>
      <c r="EJ867" s="84"/>
      <c r="EK867" s="84"/>
      <c r="EL867" s="84"/>
      <c r="EM867" s="84"/>
      <c r="EN867" s="84"/>
      <c r="EO867" s="84"/>
      <c r="EP867" s="84"/>
      <c r="EQ867" s="84"/>
      <c r="ER867" s="84"/>
      <c r="ES867" s="84"/>
      <c r="ET867" s="84"/>
      <c r="EU867" s="84"/>
      <c r="EV867" s="84"/>
      <c r="EW867" s="84"/>
      <c r="EX867" s="84"/>
      <c r="EY867" s="84"/>
      <c r="EZ867" s="84"/>
      <c r="FA867" s="84"/>
      <c r="FB867" s="84"/>
      <c r="FC867" s="84"/>
      <c r="FD867" s="84"/>
      <c r="FE867" s="84"/>
      <c r="FF867" s="84"/>
      <c r="FG867" s="84"/>
      <c r="FH867" s="84"/>
      <c r="FI867" s="84"/>
      <c r="FJ867" s="84"/>
      <c r="FK867" s="84"/>
      <c r="FL867" s="84"/>
      <c r="FM867" s="84"/>
      <c r="FN867" s="84"/>
      <c r="FO867" s="84"/>
      <c r="FP867" s="84"/>
    </row>
    <row r="868" spans="1:172" s="69" customFormat="1" x14ac:dyDescent="0.25">
      <c r="A868" s="137"/>
      <c r="B868" s="138" t="s">
        <v>19</v>
      </c>
      <c r="C868" s="139"/>
      <c r="D868" s="280">
        <v>2.8</v>
      </c>
      <c r="E868" s="141">
        <v>2.8</v>
      </c>
      <c r="F868" s="212"/>
      <c r="G868" s="210"/>
      <c r="H868" s="164"/>
      <c r="I868" s="142"/>
      <c r="J868" s="143"/>
      <c r="K868" s="214"/>
      <c r="L868" s="214"/>
      <c r="M868" s="214"/>
      <c r="N868" s="214"/>
      <c r="O868" s="214"/>
      <c r="P868" s="214"/>
      <c r="Q868" s="214"/>
      <c r="R868" s="214"/>
      <c r="S868" s="155"/>
      <c r="T868" s="84"/>
      <c r="U868" s="84"/>
      <c r="V868" s="84"/>
      <c r="W868" s="84"/>
      <c r="X868" s="84"/>
      <c r="Y868" s="84"/>
      <c r="Z868" s="84"/>
      <c r="AA868" s="84"/>
      <c r="AB868" s="84"/>
      <c r="AC868" s="84"/>
      <c r="AD868" s="84"/>
      <c r="AE868" s="84"/>
      <c r="AF868" s="84"/>
      <c r="AG868" s="84"/>
      <c r="AH868" s="84"/>
      <c r="AI868" s="84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84"/>
      <c r="AW868" s="84"/>
      <c r="AX868" s="84"/>
      <c r="AY868" s="84"/>
      <c r="AZ868" s="84"/>
      <c r="BA868" s="84"/>
      <c r="BB868" s="84"/>
      <c r="BC868" s="84"/>
      <c r="BD868" s="84"/>
      <c r="BE868" s="84"/>
      <c r="BF868" s="84"/>
      <c r="BG868" s="84"/>
      <c r="BH868" s="84"/>
      <c r="BI868" s="84"/>
      <c r="BJ868" s="84"/>
      <c r="BK868" s="84"/>
      <c r="BL868" s="84"/>
      <c r="BM868" s="84"/>
      <c r="BN868" s="84"/>
      <c r="BO868" s="84"/>
      <c r="BP868" s="84"/>
      <c r="BQ868" s="84"/>
      <c r="BR868" s="84"/>
      <c r="BS868" s="84"/>
      <c r="BT868" s="84"/>
      <c r="BU868" s="84"/>
      <c r="BV868" s="84"/>
      <c r="BW868" s="84"/>
      <c r="BX868" s="84"/>
      <c r="BY868" s="84"/>
      <c r="BZ868" s="84"/>
      <c r="CA868" s="84"/>
      <c r="CB868" s="84"/>
      <c r="CC868" s="84"/>
      <c r="CD868" s="84"/>
      <c r="CE868" s="84"/>
      <c r="CF868" s="84"/>
      <c r="CG868" s="84"/>
      <c r="CH868" s="84"/>
      <c r="CI868" s="84"/>
      <c r="CJ868" s="84"/>
      <c r="CK868" s="84"/>
      <c r="CL868" s="84"/>
      <c r="CM868" s="84"/>
      <c r="CN868" s="84"/>
      <c r="CO868" s="84"/>
      <c r="CP868" s="84"/>
      <c r="CQ868" s="84"/>
      <c r="CR868" s="84"/>
      <c r="CS868" s="84"/>
      <c r="CT868" s="84"/>
      <c r="CU868" s="84"/>
      <c r="CV868" s="84"/>
      <c r="CW868" s="84"/>
      <c r="CX868" s="84"/>
      <c r="CY868" s="84"/>
      <c r="CZ868" s="84"/>
      <c r="DA868" s="84"/>
      <c r="DB868" s="84"/>
      <c r="DC868" s="84"/>
      <c r="DD868" s="84"/>
      <c r="DE868" s="84"/>
      <c r="DF868" s="84"/>
      <c r="DG868" s="84"/>
      <c r="DH868" s="84"/>
      <c r="DI868" s="84"/>
      <c r="DJ868" s="84"/>
      <c r="DK868" s="84"/>
      <c r="DL868" s="84"/>
      <c r="DM868" s="84"/>
      <c r="DN868" s="84"/>
      <c r="DO868" s="84"/>
      <c r="DP868" s="84"/>
      <c r="DQ868" s="84"/>
      <c r="DR868" s="84"/>
      <c r="DS868" s="84"/>
      <c r="DT868" s="84"/>
      <c r="DU868" s="84"/>
      <c r="DV868" s="84"/>
      <c r="DW868" s="84"/>
      <c r="DX868" s="84"/>
      <c r="DY868" s="84"/>
      <c r="DZ868" s="84"/>
      <c r="EA868" s="84"/>
      <c r="EB868" s="84"/>
      <c r="EC868" s="84"/>
      <c r="ED868" s="84"/>
      <c r="EE868" s="84"/>
      <c r="EF868" s="84"/>
      <c r="EG868" s="84"/>
      <c r="EH868" s="84"/>
      <c r="EI868" s="84"/>
      <c r="EJ868" s="84"/>
      <c r="EK868" s="84"/>
      <c r="EL868" s="84"/>
      <c r="EM868" s="84"/>
      <c r="EN868" s="84"/>
      <c r="EO868" s="84"/>
      <c r="EP868" s="84"/>
      <c r="EQ868" s="84"/>
      <c r="ER868" s="84"/>
      <c r="ES868" s="84"/>
      <c r="ET868" s="84"/>
      <c r="EU868" s="84"/>
      <c r="EV868" s="84"/>
      <c r="EW868" s="84"/>
      <c r="EX868" s="84"/>
      <c r="EY868" s="84"/>
      <c r="EZ868" s="84"/>
      <c r="FA868" s="84"/>
      <c r="FB868" s="84"/>
      <c r="FC868" s="84"/>
      <c r="FD868" s="84"/>
      <c r="FE868" s="84"/>
      <c r="FF868" s="84"/>
      <c r="FG868" s="84"/>
      <c r="FH868" s="84"/>
      <c r="FI868" s="84"/>
      <c r="FJ868" s="84"/>
      <c r="FK868" s="84"/>
      <c r="FL868" s="84"/>
      <c r="FM868" s="84"/>
      <c r="FN868" s="84"/>
      <c r="FO868" s="84"/>
      <c r="FP868" s="84"/>
    </row>
    <row r="869" spans="1:172" s="69" customFormat="1" x14ac:dyDescent="0.25">
      <c r="A869" s="137"/>
      <c r="B869" s="138" t="s">
        <v>21</v>
      </c>
      <c r="C869" s="139"/>
      <c r="D869" s="280">
        <v>0.2</v>
      </c>
      <c r="E869" s="141">
        <v>0.2</v>
      </c>
      <c r="F869" s="212"/>
      <c r="G869" s="210"/>
      <c r="H869" s="164"/>
      <c r="I869" s="142"/>
      <c r="J869" s="143"/>
      <c r="K869" s="214"/>
      <c r="L869" s="214"/>
      <c r="M869" s="214"/>
      <c r="N869" s="214"/>
      <c r="O869" s="214"/>
      <c r="P869" s="214"/>
      <c r="Q869" s="214"/>
      <c r="R869" s="214"/>
      <c r="S869" s="155"/>
      <c r="T869" s="84"/>
      <c r="U869" s="84"/>
      <c r="V869" s="84"/>
      <c r="W869" s="84"/>
      <c r="X869" s="84"/>
      <c r="Y869" s="84"/>
      <c r="Z869" s="84"/>
      <c r="AA869" s="84"/>
      <c r="AB869" s="84"/>
      <c r="AC869" s="84"/>
      <c r="AD869" s="84"/>
      <c r="AE869" s="84"/>
      <c r="AF869" s="84"/>
      <c r="AG869" s="84"/>
      <c r="AH869" s="84"/>
      <c r="AI869" s="84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84"/>
      <c r="AW869" s="84"/>
      <c r="AX869" s="84"/>
      <c r="AY869" s="84"/>
      <c r="AZ869" s="84"/>
      <c r="BA869" s="84"/>
      <c r="BB869" s="84"/>
      <c r="BC869" s="84"/>
      <c r="BD869" s="84"/>
      <c r="BE869" s="84"/>
      <c r="BF869" s="84"/>
      <c r="BG869" s="84"/>
      <c r="BH869" s="84"/>
      <c r="BI869" s="84"/>
      <c r="BJ869" s="84"/>
      <c r="BK869" s="84"/>
      <c r="BL869" s="84"/>
      <c r="BM869" s="84"/>
      <c r="BN869" s="84"/>
      <c r="BO869" s="84"/>
      <c r="BP869" s="84"/>
      <c r="BQ869" s="84"/>
      <c r="BR869" s="84"/>
      <c r="BS869" s="84"/>
      <c r="BT869" s="84"/>
      <c r="BU869" s="84"/>
      <c r="BV869" s="84"/>
      <c r="BW869" s="84"/>
      <c r="BX869" s="84"/>
      <c r="BY869" s="84"/>
      <c r="BZ869" s="84"/>
      <c r="CA869" s="84"/>
      <c r="CB869" s="84"/>
      <c r="CC869" s="84"/>
      <c r="CD869" s="84"/>
      <c r="CE869" s="84"/>
      <c r="CF869" s="84"/>
      <c r="CG869" s="84"/>
      <c r="CH869" s="84"/>
      <c r="CI869" s="84"/>
      <c r="CJ869" s="84"/>
      <c r="CK869" s="84"/>
      <c r="CL869" s="84"/>
      <c r="CM869" s="84"/>
      <c r="CN869" s="84"/>
      <c r="CO869" s="84"/>
      <c r="CP869" s="84"/>
      <c r="CQ869" s="84"/>
      <c r="CR869" s="84"/>
      <c r="CS869" s="84"/>
      <c r="CT869" s="84"/>
      <c r="CU869" s="84"/>
      <c r="CV869" s="84"/>
      <c r="CW869" s="84"/>
      <c r="CX869" s="84"/>
      <c r="CY869" s="84"/>
      <c r="CZ869" s="84"/>
      <c r="DA869" s="84"/>
      <c r="DB869" s="84"/>
      <c r="DC869" s="84"/>
      <c r="DD869" s="84"/>
      <c r="DE869" s="84"/>
      <c r="DF869" s="84"/>
      <c r="DG869" s="84"/>
      <c r="DH869" s="84"/>
      <c r="DI869" s="84"/>
      <c r="DJ869" s="84"/>
      <c r="DK869" s="84"/>
      <c r="DL869" s="84"/>
      <c r="DM869" s="84"/>
      <c r="DN869" s="84"/>
      <c r="DO869" s="84"/>
      <c r="DP869" s="84"/>
      <c r="DQ869" s="84"/>
      <c r="DR869" s="84"/>
      <c r="DS869" s="84"/>
      <c r="DT869" s="84"/>
      <c r="DU869" s="84"/>
      <c r="DV869" s="84"/>
      <c r="DW869" s="84"/>
      <c r="DX869" s="84"/>
      <c r="DY869" s="84"/>
      <c r="DZ869" s="84"/>
      <c r="EA869" s="84"/>
      <c r="EB869" s="84"/>
      <c r="EC869" s="84"/>
      <c r="ED869" s="84"/>
      <c r="EE869" s="84"/>
      <c r="EF869" s="84"/>
      <c r="EG869" s="84"/>
      <c r="EH869" s="84"/>
      <c r="EI869" s="84"/>
      <c r="EJ869" s="84"/>
      <c r="EK869" s="84"/>
      <c r="EL869" s="84"/>
      <c r="EM869" s="84"/>
      <c r="EN869" s="84"/>
      <c r="EO869" s="84"/>
      <c r="EP869" s="84"/>
      <c r="EQ869" s="84"/>
      <c r="ER869" s="84"/>
      <c r="ES869" s="84"/>
      <c r="ET869" s="84"/>
      <c r="EU869" s="84"/>
      <c r="EV869" s="84"/>
      <c r="EW869" s="84"/>
      <c r="EX869" s="84"/>
      <c r="EY869" s="84"/>
      <c r="EZ869" s="84"/>
      <c r="FA869" s="84"/>
      <c r="FB869" s="84"/>
      <c r="FC869" s="84"/>
      <c r="FD869" s="84"/>
      <c r="FE869" s="84"/>
      <c r="FF869" s="84"/>
      <c r="FG869" s="84"/>
      <c r="FH869" s="84"/>
      <c r="FI869" s="84"/>
      <c r="FJ869" s="84"/>
      <c r="FK869" s="84"/>
      <c r="FL869" s="84"/>
      <c r="FM869" s="84"/>
      <c r="FN869" s="84"/>
      <c r="FO869" s="84"/>
      <c r="FP869" s="84"/>
    </row>
    <row r="870" spans="1:172" s="69" customFormat="1" x14ac:dyDescent="0.25">
      <c r="A870" s="137"/>
      <c r="B870" s="138" t="s">
        <v>131</v>
      </c>
      <c r="C870" s="139"/>
      <c r="D870" s="280"/>
      <c r="E870" s="141">
        <v>16</v>
      </c>
      <c r="F870" s="212"/>
      <c r="G870" s="210"/>
      <c r="H870" s="164"/>
      <c r="I870" s="142"/>
      <c r="J870" s="143"/>
      <c r="K870" s="214"/>
      <c r="L870" s="214"/>
      <c r="M870" s="214"/>
      <c r="N870" s="214"/>
      <c r="O870" s="214"/>
      <c r="P870" s="214"/>
      <c r="Q870" s="214"/>
      <c r="R870" s="214"/>
      <c r="S870" s="155"/>
      <c r="T870" s="84"/>
      <c r="U870" s="84"/>
      <c r="V870" s="84"/>
      <c r="W870" s="84"/>
      <c r="X870" s="84"/>
      <c r="Y870" s="84"/>
      <c r="Z870" s="84"/>
      <c r="AA870" s="84"/>
      <c r="AB870" s="84"/>
      <c r="AC870" s="84"/>
      <c r="AD870" s="84"/>
      <c r="AE870" s="84"/>
      <c r="AF870" s="84"/>
      <c r="AG870" s="84"/>
      <c r="AH870" s="84"/>
      <c r="AI870" s="84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84"/>
      <c r="AW870" s="84"/>
      <c r="AX870" s="84"/>
      <c r="AY870" s="84"/>
      <c r="AZ870" s="84"/>
      <c r="BA870" s="84"/>
      <c r="BB870" s="84"/>
      <c r="BC870" s="84"/>
      <c r="BD870" s="84"/>
      <c r="BE870" s="84"/>
      <c r="BF870" s="84"/>
      <c r="BG870" s="84"/>
      <c r="BH870" s="84"/>
      <c r="BI870" s="84"/>
      <c r="BJ870" s="84"/>
      <c r="BK870" s="84"/>
      <c r="BL870" s="84"/>
      <c r="BM870" s="84"/>
      <c r="BN870" s="84"/>
      <c r="BO870" s="84"/>
      <c r="BP870" s="84"/>
      <c r="BQ870" s="84"/>
      <c r="BR870" s="84"/>
      <c r="BS870" s="84"/>
      <c r="BT870" s="84"/>
      <c r="BU870" s="84"/>
      <c r="BV870" s="84"/>
      <c r="BW870" s="84"/>
      <c r="BX870" s="84"/>
      <c r="BY870" s="84"/>
      <c r="BZ870" s="84"/>
      <c r="CA870" s="84"/>
      <c r="CB870" s="84"/>
      <c r="CC870" s="84"/>
      <c r="CD870" s="84"/>
      <c r="CE870" s="84"/>
      <c r="CF870" s="84"/>
      <c r="CG870" s="84"/>
      <c r="CH870" s="84"/>
      <c r="CI870" s="84"/>
      <c r="CJ870" s="84"/>
      <c r="CK870" s="84"/>
      <c r="CL870" s="84"/>
      <c r="CM870" s="84"/>
      <c r="CN870" s="84"/>
      <c r="CO870" s="84"/>
      <c r="CP870" s="84"/>
      <c r="CQ870" s="84"/>
      <c r="CR870" s="84"/>
      <c r="CS870" s="84"/>
      <c r="CT870" s="84"/>
      <c r="CU870" s="84"/>
      <c r="CV870" s="84"/>
      <c r="CW870" s="84"/>
      <c r="CX870" s="84"/>
      <c r="CY870" s="84"/>
      <c r="CZ870" s="84"/>
      <c r="DA870" s="84"/>
      <c r="DB870" s="84"/>
      <c r="DC870" s="84"/>
      <c r="DD870" s="84"/>
      <c r="DE870" s="84"/>
      <c r="DF870" s="84"/>
      <c r="DG870" s="84"/>
      <c r="DH870" s="84"/>
      <c r="DI870" s="84"/>
      <c r="DJ870" s="84"/>
      <c r="DK870" s="84"/>
      <c r="DL870" s="84"/>
      <c r="DM870" s="84"/>
      <c r="DN870" s="84"/>
      <c r="DO870" s="84"/>
      <c r="DP870" s="84"/>
      <c r="DQ870" s="84"/>
      <c r="DR870" s="84"/>
      <c r="DS870" s="84"/>
      <c r="DT870" s="84"/>
      <c r="DU870" s="84"/>
      <c r="DV870" s="84"/>
      <c r="DW870" s="84"/>
      <c r="DX870" s="84"/>
      <c r="DY870" s="84"/>
      <c r="DZ870" s="84"/>
      <c r="EA870" s="84"/>
      <c r="EB870" s="84"/>
      <c r="EC870" s="84"/>
      <c r="ED870" s="84"/>
      <c r="EE870" s="84"/>
      <c r="EF870" s="84"/>
      <c r="EG870" s="84"/>
      <c r="EH870" s="84"/>
      <c r="EI870" s="84"/>
      <c r="EJ870" s="84"/>
      <c r="EK870" s="84"/>
      <c r="EL870" s="84"/>
      <c r="EM870" s="84"/>
      <c r="EN870" s="84"/>
      <c r="EO870" s="84"/>
      <c r="EP870" s="84"/>
      <c r="EQ870" s="84"/>
      <c r="ER870" s="84"/>
      <c r="ES870" s="84"/>
      <c r="ET870" s="84"/>
      <c r="EU870" s="84"/>
      <c r="EV870" s="84"/>
      <c r="EW870" s="84"/>
      <c r="EX870" s="84"/>
      <c r="EY870" s="84"/>
      <c r="EZ870" s="84"/>
      <c r="FA870" s="84"/>
      <c r="FB870" s="84"/>
      <c r="FC870" s="84"/>
      <c r="FD870" s="84"/>
      <c r="FE870" s="84"/>
      <c r="FF870" s="84"/>
      <c r="FG870" s="84"/>
      <c r="FH870" s="84"/>
      <c r="FI870" s="84"/>
      <c r="FJ870" s="84"/>
      <c r="FK870" s="84"/>
      <c r="FL870" s="84"/>
      <c r="FM870" s="84"/>
      <c r="FN870" s="84"/>
      <c r="FO870" s="84"/>
      <c r="FP870" s="84"/>
    </row>
    <row r="871" spans="1:172" s="69" customFormat="1" x14ac:dyDescent="0.25">
      <c r="A871" s="137"/>
      <c r="B871" s="138" t="s">
        <v>36</v>
      </c>
      <c r="C871" s="139"/>
      <c r="D871" s="280">
        <v>10</v>
      </c>
      <c r="E871" s="141">
        <v>8</v>
      </c>
      <c r="F871" s="212"/>
      <c r="G871" s="210"/>
      <c r="H871" s="164"/>
      <c r="I871" s="142"/>
      <c r="J871" s="143"/>
      <c r="K871" s="214"/>
      <c r="L871" s="214"/>
      <c r="M871" s="214"/>
      <c r="N871" s="214"/>
      <c r="O871" s="214"/>
      <c r="P871" s="214"/>
      <c r="Q871" s="214"/>
      <c r="R871" s="214"/>
      <c r="S871" s="155"/>
      <c r="T871" s="84"/>
      <c r="U871" s="84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84"/>
      <c r="AW871" s="84"/>
      <c r="AX871" s="84"/>
      <c r="AY871" s="84"/>
      <c r="AZ871" s="84"/>
      <c r="BA871" s="84"/>
      <c r="BB871" s="84"/>
      <c r="BC871" s="84"/>
      <c r="BD871" s="84"/>
      <c r="BE871" s="84"/>
      <c r="BF871" s="84"/>
      <c r="BG871" s="84"/>
      <c r="BH871" s="84"/>
      <c r="BI871" s="84"/>
      <c r="BJ871" s="84"/>
      <c r="BK871" s="84"/>
      <c r="BL871" s="84"/>
      <c r="BM871" s="84"/>
      <c r="BN871" s="84"/>
      <c r="BO871" s="84"/>
      <c r="BP871" s="84"/>
      <c r="BQ871" s="84"/>
      <c r="BR871" s="84"/>
      <c r="BS871" s="84"/>
      <c r="BT871" s="84"/>
      <c r="BU871" s="84"/>
      <c r="BV871" s="84"/>
      <c r="BW871" s="84"/>
      <c r="BX871" s="84"/>
      <c r="BY871" s="84"/>
      <c r="BZ871" s="84"/>
      <c r="CA871" s="84"/>
      <c r="CB871" s="84"/>
      <c r="CC871" s="84"/>
      <c r="CD871" s="84"/>
      <c r="CE871" s="84"/>
      <c r="CF871" s="84"/>
      <c r="CG871" s="84"/>
      <c r="CH871" s="84"/>
      <c r="CI871" s="84"/>
      <c r="CJ871" s="84"/>
      <c r="CK871" s="84"/>
      <c r="CL871" s="84"/>
      <c r="CM871" s="84"/>
      <c r="CN871" s="84"/>
      <c r="CO871" s="84"/>
      <c r="CP871" s="84"/>
      <c r="CQ871" s="84"/>
      <c r="CR871" s="84"/>
      <c r="CS871" s="84"/>
      <c r="CT871" s="84"/>
      <c r="CU871" s="84"/>
      <c r="CV871" s="84"/>
      <c r="CW871" s="84"/>
      <c r="CX871" s="84"/>
      <c r="CY871" s="84"/>
      <c r="CZ871" s="84"/>
      <c r="DA871" s="84"/>
      <c r="DB871" s="84"/>
      <c r="DC871" s="84"/>
      <c r="DD871" s="84"/>
      <c r="DE871" s="84"/>
      <c r="DF871" s="84"/>
      <c r="DG871" s="84"/>
      <c r="DH871" s="84"/>
      <c r="DI871" s="84"/>
      <c r="DJ871" s="84"/>
      <c r="DK871" s="84"/>
      <c r="DL871" s="84"/>
      <c r="DM871" s="84"/>
      <c r="DN871" s="84"/>
      <c r="DO871" s="84"/>
      <c r="DP871" s="84"/>
      <c r="DQ871" s="84"/>
      <c r="DR871" s="84"/>
      <c r="DS871" s="84"/>
      <c r="DT871" s="84"/>
      <c r="DU871" s="84"/>
      <c r="DV871" s="84"/>
      <c r="DW871" s="84"/>
      <c r="DX871" s="84"/>
      <c r="DY871" s="84"/>
      <c r="DZ871" s="84"/>
      <c r="EA871" s="84"/>
      <c r="EB871" s="84"/>
      <c r="EC871" s="84"/>
      <c r="ED871" s="84"/>
      <c r="EE871" s="84"/>
      <c r="EF871" s="84"/>
      <c r="EG871" s="84"/>
      <c r="EH871" s="84"/>
      <c r="EI871" s="84"/>
      <c r="EJ871" s="84"/>
      <c r="EK871" s="84"/>
      <c r="EL871" s="84"/>
      <c r="EM871" s="84"/>
      <c r="EN871" s="84"/>
      <c r="EO871" s="84"/>
      <c r="EP871" s="84"/>
      <c r="EQ871" s="84"/>
      <c r="ER871" s="84"/>
      <c r="ES871" s="84"/>
      <c r="ET871" s="84"/>
      <c r="EU871" s="84"/>
      <c r="EV871" s="84"/>
      <c r="EW871" s="84"/>
      <c r="EX871" s="84"/>
      <c r="EY871" s="84"/>
      <c r="EZ871" s="84"/>
      <c r="FA871" s="84"/>
      <c r="FB871" s="84"/>
      <c r="FC871" s="84"/>
      <c r="FD871" s="84"/>
      <c r="FE871" s="84"/>
      <c r="FF871" s="84"/>
      <c r="FG871" s="84"/>
      <c r="FH871" s="84"/>
      <c r="FI871" s="84"/>
      <c r="FJ871" s="84"/>
      <c r="FK871" s="84"/>
      <c r="FL871" s="84"/>
      <c r="FM871" s="84"/>
      <c r="FN871" s="84"/>
      <c r="FO871" s="84"/>
      <c r="FP871" s="84"/>
    </row>
    <row r="872" spans="1:172" s="69" customFormat="1" x14ac:dyDescent="0.25">
      <c r="A872" s="137"/>
      <c r="B872" s="138" t="s">
        <v>37</v>
      </c>
      <c r="C872" s="139"/>
      <c r="D872" s="280">
        <v>9.52</v>
      </c>
      <c r="E872" s="141">
        <v>8</v>
      </c>
      <c r="F872" s="212"/>
      <c r="G872" s="210"/>
      <c r="H872" s="164"/>
      <c r="I872" s="142"/>
      <c r="J872" s="143"/>
      <c r="K872" s="214"/>
      <c r="L872" s="214"/>
      <c r="M872" s="214"/>
      <c r="N872" s="214"/>
      <c r="O872" s="214"/>
      <c r="P872" s="214"/>
      <c r="Q872" s="214"/>
      <c r="R872" s="214"/>
      <c r="S872" s="155"/>
      <c r="T872" s="84"/>
      <c r="U872" s="84"/>
      <c r="V872" s="84"/>
      <c r="W872" s="84"/>
      <c r="X872" s="84"/>
      <c r="Y872" s="84"/>
      <c r="Z872" s="84"/>
      <c r="AA872" s="84"/>
      <c r="AB872" s="84"/>
      <c r="AC872" s="84"/>
      <c r="AD872" s="84"/>
      <c r="AE872" s="84"/>
      <c r="AF872" s="84"/>
      <c r="AG872" s="84"/>
      <c r="AH872" s="84"/>
      <c r="AI872" s="84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84"/>
      <c r="AW872" s="84"/>
      <c r="AX872" s="84"/>
      <c r="AY872" s="84"/>
      <c r="AZ872" s="84"/>
      <c r="BA872" s="84"/>
      <c r="BB872" s="84"/>
      <c r="BC872" s="84"/>
      <c r="BD872" s="84"/>
      <c r="BE872" s="84"/>
      <c r="BF872" s="84"/>
      <c r="BG872" s="84"/>
      <c r="BH872" s="84"/>
      <c r="BI872" s="84"/>
      <c r="BJ872" s="84"/>
      <c r="BK872" s="84"/>
      <c r="BL872" s="84"/>
      <c r="BM872" s="84"/>
      <c r="BN872" s="84"/>
      <c r="BO872" s="84"/>
      <c r="BP872" s="84"/>
      <c r="BQ872" s="84"/>
      <c r="BR872" s="84"/>
      <c r="BS872" s="84"/>
      <c r="BT872" s="84"/>
      <c r="BU872" s="84"/>
      <c r="BV872" s="84"/>
      <c r="BW872" s="84"/>
      <c r="BX872" s="84"/>
      <c r="BY872" s="84"/>
      <c r="BZ872" s="84"/>
      <c r="CA872" s="84"/>
      <c r="CB872" s="84"/>
      <c r="CC872" s="84"/>
      <c r="CD872" s="84"/>
      <c r="CE872" s="84"/>
      <c r="CF872" s="84"/>
      <c r="CG872" s="84"/>
      <c r="CH872" s="84"/>
      <c r="CI872" s="84"/>
      <c r="CJ872" s="84"/>
      <c r="CK872" s="84"/>
      <c r="CL872" s="84"/>
      <c r="CM872" s="84"/>
      <c r="CN872" s="84"/>
      <c r="CO872" s="84"/>
      <c r="CP872" s="84"/>
      <c r="CQ872" s="84"/>
      <c r="CR872" s="84"/>
      <c r="CS872" s="84"/>
      <c r="CT872" s="84"/>
      <c r="CU872" s="84"/>
      <c r="CV872" s="84"/>
      <c r="CW872" s="84"/>
      <c r="CX872" s="84"/>
      <c r="CY872" s="84"/>
      <c r="CZ872" s="84"/>
      <c r="DA872" s="84"/>
      <c r="DB872" s="84"/>
      <c r="DC872" s="84"/>
      <c r="DD872" s="84"/>
      <c r="DE872" s="84"/>
      <c r="DF872" s="84"/>
      <c r="DG872" s="84"/>
      <c r="DH872" s="84"/>
      <c r="DI872" s="84"/>
      <c r="DJ872" s="84"/>
      <c r="DK872" s="84"/>
      <c r="DL872" s="84"/>
      <c r="DM872" s="84"/>
      <c r="DN872" s="84"/>
      <c r="DO872" s="84"/>
      <c r="DP872" s="84"/>
      <c r="DQ872" s="84"/>
      <c r="DR872" s="84"/>
      <c r="DS872" s="84"/>
      <c r="DT872" s="84"/>
      <c r="DU872" s="84"/>
      <c r="DV872" s="84"/>
      <c r="DW872" s="84"/>
      <c r="DX872" s="84"/>
      <c r="DY872" s="84"/>
      <c r="DZ872" s="84"/>
      <c r="EA872" s="84"/>
      <c r="EB872" s="84"/>
      <c r="EC872" s="84"/>
      <c r="ED872" s="84"/>
      <c r="EE872" s="84"/>
      <c r="EF872" s="84"/>
      <c r="EG872" s="84"/>
      <c r="EH872" s="84"/>
      <c r="EI872" s="84"/>
      <c r="EJ872" s="84"/>
      <c r="EK872" s="84"/>
      <c r="EL872" s="84"/>
      <c r="EM872" s="84"/>
      <c r="EN872" s="84"/>
      <c r="EO872" s="84"/>
      <c r="EP872" s="84"/>
      <c r="EQ872" s="84"/>
      <c r="ER872" s="84"/>
      <c r="ES872" s="84"/>
      <c r="ET872" s="84"/>
      <c r="EU872" s="84"/>
      <c r="EV872" s="84"/>
      <c r="EW872" s="84"/>
      <c r="EX872" s="84"/>
      <c r="EY872" s="84"/>
      <c r="EZ872" s="84"/>
      <c r="FA872" s="84"/>
      <c r="FB872" s="84"/>
      <c r="FC872" s="84"/>
      <c r="FD872" s="84"/>
      <c r="FE872" s="84"/>
      <c r="FF872" s="84"/>
      <c r="FG872" s="84"/>
      <c r="FH872" s="84"/>
      <c r="FI872" s="84"/>
      <c r="FJ872" s="84"/>
      <c r="FK872" s="84"/>
      <c r="FL872" s="84"/>
      <c r="FM872" s="84"/>
      <c r="FN872" s="84"/>
      <c r="FO872" s="84"/>
      <c r="FP872" s="84"/>
    </row>
    <row r="873" spans="1:172" s="69" customFormat="1" x14ac:dyDescent="0.25">
      <c r="A873" s="137"/>
      <c r="B873" s="138" t="s">
        <v>38</v>
      </c>
      <c r="C873" s="139"/>
      <c r="D873" s="280">
        <v>2</v>
      </c>
      <c r="E873" s="141">
        <v>2</v>
      </c>
      <c r="F873" s="212"/>
      <c r="G873" s="210"/>
      <c r="H873" s="164"/>
      <c r="I873" s="142"/>
      <c r="J873" s="143"/>
      <c r="K873" s="214"/>
      <c r="L873" s="214"/>
      <c r="M873" s="214"/>
      <c r="N873" s="214"/>
      <c r="O873" s="214"/>
      <c r="P873" s="214"/>
      <c r="Q873" s="214"/>
      <c r="R873" s="214"/>
      <c r="S873" s="155"/>
      <c r="T873" s="84"/>
      <c r="U873" s="84"/>
      <c r="V873" s="84"/>
      <c r="W873" s="84"/>
      <c r="X873" s="84"/>
      <c r="Y873" s="84"/>
      <c r="Z873" s="84"/>
      <c r="AA873" s="84"/>
      <c r="AB873" s="84"/>
      <c r="AC873" s="84"/>
      <c r="AD873" s="84"/>
      <c r="AE873" s="84"/>
      <c r="AF873" s="84"/>
      <c r="AG873" s="84"/>
      <c r="AH873" s="84"/>
      <c r="AI873" s="84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84"/>
      <c r="AW873" s="84"/>
      <c r="AX873" s="84"/>
      <c r="AY873" s="84"/>
      <c r="AZ873" s="84"/>
      <c r="BA873" s="84"/>
      <c r="BB873" s="84"/>
      <c r="BC873" s="84"/>
      <c r="BD873" s="84"/>
      <c r="BE873" s="84"/>
      <c r="BF873" s="84"/>
      <c r="BG873" s="84"/>
      <c r="BH873" s="84"/>
      <c r="BI873" s="84"/>
      <c r="BJ873" s="84"/>
      <c r="BK873" s="84"/>
      <c r="BL873" s="84"/>
      <c r="BM873" s="84"/>
      <c r="BN873" s="84"/>
      <c r="BO873" s="84"/>
      <c r="BP873" s="84"/>
      <c r="BQ873" s="84"/>
      <c r="BR873" s="84"/>
      <c r="BS873" s="84"/>
      <c r="BT873" s="84"/>
      <c r="BU873" s="84"/>
      <c r="BV873" s="84"/>
      <c r="BW873" s="84"/>
      <c r="BX873" s="84"/>
      <c r="BY873" s="84"/>
      <c r="BZ873" s="84"/>
      <c r="CA873" s="84"/>
      <c r="CB873" s="84"/>
      <c r="CC873" s="84"/>
      <c r="CD873" s="84"/>
      <c r="CE873" s="84"/>
      <c r="CF873" s="84"/>
      <c r="CG873" s="84"/>
      <c r="CH873" s="84"/>
      <c r="CI873" s="84"/>
      <c r="CJ873" s="84"/>
      <c r="CK873" s="84"/>
      <c r="CL873" s="84"/>
      <c r="CM873" s="84"/>
      <c r="CN873" s="84"/>
      <c r="CO873" s="84"/>
      <c r="CP873" s="84"/>
      <c r="CQ873" s="84"/>
      <c r="CR873" s="84"/>
      <c r="CS873" s="84"/>
      <c r="CT873" s="84"/>
      <c r="CU873" s="84"/>
      <c r="CV873" s="84"/>
      <c r="CW873" s="84"/>
      <c r="CX873" s="84"/>
      <c r="CY873" s="84"/>
      <c r="CZ873" s="84"/>
      <c r="DA873" s="84"/>
      <c r="DB873" s="84"/>
      <c r="DC873" s="84"/>
      <c r="DD873" s="84"/>
      <c r="DE873" s="84"/>
      <c r="DF873" s="84"/>
      <c r="DG873" s="84"/>
      <c r="DH873" s="84"/>
      <c r="DI873" s="84"/>
      <c r="DJ873" s="84"/>
      <c r="DK873" s="84"/>
      <c r="DL873" s="84"/>
      <c r="DM873" s="84"/>
      <c r="DN873" s="84"/>
      <c r="DO873" s="84"/>
      <c r="DP873" s="84"/>
      <c r="DQ873" s="84"/>
      <c r="DR873" s="84"/>
      <c r="DS873" s="84"/>
      <c r="DT873" s="84"/>
      <c r="DU873" s="84"/>
      <c r="DV873" s="84"/>
      <c r="DW873" s="84"/>
      <c r="DX873" s="84"/>
      <c r="DY873" s="84"/>
      <c r="DZ873" s="84"/>
      <c r="EA873" s="84"/>
      <c r="EB873" s="84"/>
      <c r="EC873" s="84"/>
      <c r="ED873" s="84"/>
      <c r="EE873" s="84"/>
      <c r="EF873" s="84"/>
      <c r="EG873" s="84"/>
      <c r="EH873" s="84"/>
      <c r="EI873" s="84"/>
      <c r="EJ873" s="84"/>
      <c r="EK873" s="84"/>
      <c r="EL873" s="84"/>
      <c r="EM873" s="84"/>
      <c r="EN873" s="84"/>
      <c r="EO873" s="84"/>
      <c r="EP873" s="84"/>
      <c r="EQ873" s="84"/>
      <c r="ER873" s="84"/>
      <c r="ES873" s="84"/>
      <c r="ET873" s="84"/>
      <c r="EU873" s="84"/>
      <c r="EV873" s="84"/>
      <c r="EW873" s="84"/>
      <c r="EX873" s="84"/>
      <c r="EY873" s="84"/>
      <c r="EZ873" s="84"/>
      <c r="FA873" s="84"/>
      <c r="FB873" s="84"/>
      <c r="FC873" s="84"/>
      <c r="FD873" s="84"/>
      <c r="FE873" s="84"/>
      <c r="FF873" s="84"/>
      <c r="FG873" s="84"/>
      <c r="FH873" s="84"/>
      <c r="FI873" s="84"/>
      <c r="FJ873" s="84"/>
      <c r="FK873" s="84"/>
      <c r="FL873" s="84"/>
      <c r="FM873" s="84"/>
      <c r="FN873" s="84"/>
      <c r="FO873" s="84"/>
      <c r="FP873" s="84"/>
    </row>
    <row r="874" spans="1:172" s="69" customFormat="1" x14ac:dyDescent="0.25">
      <c r="A874" s="137"/>
      <c r="B874" s="138" t="s">
        <v>19</v>
      </c>
      <c r="C874" s="139"/>
      <c r="D874" s="280">
        <v>190</v>
      </c>
      <c r="E874" s="141">
        <v>190</v>
      </c>
      <c r="F874" s="212"/>
      <c r="G874" s="210"/>
      <c r="H874" s="164"/>
      <c r="I874" s="142"/>
      <c r="J874" s="143"/>
      <c r="K874" s="214"/>
      <c r="L874" s="214"/>
      <c r="M874" s="214"/>
      <c r="N874" s="214"/>
      <c r="O874" s="214"/>
      <c r="P874" s="214"/>
      <c r="Q874" s="214"/>
      <c r="R874" s="214"/>
      <c r="S874" s="155"/>
      <c r="T874" s="84"/>
      <c r="U874" s="84"/>
      <c r="V874" s="84"/>
      <c r="W874" s="84"/>
      <c r="X874" s="84"/>
      <c r="Y874" s="84"/>
      <c r="Z874" s="84"/>
      <c r="AA874" s="84"/>
      <c r="AB874" s="84"/>
      <c r="AC874" s="84"/>
      <c r="AD874" s="84"/>
      <c r="AE874" s="84"/>
      <c r="AF874" s="84"/>
      <c r="AG874" s="84"/>
      <c r="AH874" s="84"/>
      <c r="AI874" s="84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84"/>
      <c r="AW874" s="84"/>
      <c r="AX874" s="84"/>
      <c r="AY874" s="84"/>
      <c r="AZ874" s="84"/>
      <c r="BA874" s="84"/>
      <c r="BB874" s="84"/>
      <c r="BC874" s="84"/>
      <c r="BD874" s="84"/>
      <c r="BE874" s="84"/>
      <c r="BF874" s="84"/>
      <c r="BG874" s="84"/>
      <c r="BH874" s="84"/>
      <c r="BI874" s="84"/>
      <c r="BJ874" s="84"/>
      <c r="BK874" s="84"/>
      <c r="BL874" s="84"/>
      <c r="BM874" s="84"/>
      <c r="BN874" s="84"/>
      <c r="BO874" s="84"/>
      <c r="BP874" s="84"/>
      <c r="BQ874" s="84"/>
      <c r="BR874" s="84"/>
      <c r="BS874" s="84"/>
      <c r="BT874" s="84"/>
      <c r="BU874" s="84"/>
      <c r="BV874" s="84"/>
      <c r="BW874" s="84"/>
      <c r="BX874" s="84"/>
      <c r="BY874" s="84"/>
      <c r="BZ874" s="84"/>
      <c r="CA874" s="84"/>
      <c r="CB874" s="84"/>
      <c r="CC874" s="84"/>
      <c r="CD874" s="84"/>
      <c r="CE874" s="84"/>
      <c r="CF874" s="84"/>
      <c r="CG874" s="84"/>
      <c r="CH874" s="84"/>
      <c r="CI874" s="84"/>
      <c r="CJ874" s="84"/>
      <c r="CK874" s="84"/>
      <c r="CL874" s="84"/>
      <c r="CM874" s="84"/>
      <c r="CN874" s="84"/>
      <c r="CO874" s="84"/>
      <c r="CP874" s="84"/>
      <c r="CQ874" s="84"/>
      <c r="CR874" s="84"/>
      <c r="CS874" s="84"/>
      <c r="CT874" s="84"/>
      <c r="CU874" s="84"/>
      <c r="CV874" s="84"/>
      <c r="CW874" s="84"/>
      <c r="CX874" s="84"/>
      <c r="CY874" s="84"/>
      <c r="CZ874" s="84"/>
      <c r="DA874" s="84"/>
      <c r="DB874" s="84"/>
      <c r="DC874" s="84"/>
      <c r="DD874" s="84"/>
      <c r="DE874" s="84"/>
      <c r="DF874" s="84"/>
      <c r="DG874" s="84"/>
      <c r="DH874" s="84"/>
      <c r="DI874" s="84"/>
      <c r="DJ874" s="84"/>
      <c r="DK874" s="84"/>
      <c r="DL874" s="84"/>
      <c r="DM874" s="84"/>
      <c r="DN874" s="84"/>
      <c r="DO874" s="84"/>
      <c r="DP874" s="84"/>
      <c r="DQ874" s="84"/>
      <c r="DR874" s="84"/>
      <c r="DS874" s="84"/>
      <c r="DT874" s="84"/>
      <c r="DU874" s="84"/>
      <c r="DV874" s="84"/>
      <c r="DW874" s="84"/>
      <c r="DX874" s="84"/>
      <c r="DY874" s="84"/>
      <c r="DZ874" s="84"/>
      <c r="EA874" s="84"/>
      <c r="EB874" s="84"/>
      <c r="EC874" s="84"/>
      <c r="ED874" s="84"/>
      <c r="EE874" s="84"/>
      <c r="EF874" s="84"/>
      <c r="EG874" s="84"/>
      <c r="EH874" s="84"/>
      <c r="EI874" s="84"/>
      <c r="EJ874" s="84"/>
      <c r="EK874" s="84"/>
      <c r="EL874" s="84"/>
      <c r="EM874" s="84"/>
      <c r="EN874" s="84"/>
      <c r="EO874" s="84"/>
      <c r="EP874" s="84"/>
      <c r="EQ874" s="84"/>
      <c r="ER874" s="84"/>
      <c r="ES874" s="84"/>
      <c r="ET874" s="84"/>
      <c r="EU874" s="84"/>
      <c r="EV874" s="84"/>
      <c r="EW874" s="84"/>
      <c r="EX874" s="84"/>
      <c r="EY874" s="84"/>
      <c r="EZ874" s="84"/>
      <c r="FA874" s="84"/>
      <c r="FB874" s="84"/>
      <c r="FC874" s="84"/>
      <c r="FD874" s="84"/>
      <c r="FE874" s="84"/>
      <c r="FF874" s="84"/>
      <c r="FG874" s="84"/>
      <c r="FH874" s="84"/>
      <c r="FI874" s="84"/>
      <c r="FJ874" s="84"/>
      <c r="FK874" s="84"/>
      <c r="FL874" s="84"/>
      <c r="FM874" s="84"/>
      <c r="FN874" s="84"/>
      <c r="FO874" s="84"/>
      <c r="FP874" s="84"/>
    </row>
    <row r="875" spans="1:172" s="69" customFormat="1" x14ac:dyDescent="0.25">
      <c r="A875" s="137"/>
      <c r="B875" s="138" t="s">
        <v>43</v>
      </c>
      <c r="C875" s="139"/>
      <c r="D875" s="140">
        <v>1</v>
      </c>
      <c r="E875" s="141">
        <v>1</v>
      </c>
      <c r="F875" s="164"/>
      <c r="G875" s="210"/>
      <c r="H875" s="164"/>
      <c r="I875" s="142"/>
      <c r="J875" s="143"/>
      <c r="K875" s="214"/>
      <c r="L875" s="214"/>
      <c r="M875" s="214"/>
      <c r="N875" s="214"/>
      <c r="O875" s="214"/>
      <c r="P875" s="214"/>
      <c r="Q875" s="214"/>
      <c r="R875" s="214"/>
      <c r="S875" s="155"/>
      <c r="T875" s="84"/>
      <c r="U875" s="84"/>
      <c r="V875" s="84"/>
      <c r="W875" s="84"/>
      <c r="X875" s="84"/>
      <c r="Y875" s="84"/>
      <c r="Z875" s="84"/>
      <c r="AA875" s="84"/>
      <c r="AB875" s="84"/>
      <c r="AC875" s="84"/>
      <c r="AD875" s="84"/>
      <c r="AE875" s="84"/>
      <c r="AF875" s="84"/>
      <c r="AG875" s="84"/>
      <c r="AH875" s="84"/>
      <c r="AI875" s="84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84"/>
      <c r="AW875" s="84"/>
      <c r="AX875" s="84"/>
      <c r="AY875" s="84"/>
      <c r="AZ875" s="84"/>
      <c r="BA875" s="84"/>
      <c r="BB875" s="84"/>
      <c r="BC875" s="84"/>
      <c r="BD875" s="84"/>
      <c r="BE875" s="84"/>
      <c r="BF875" s="84"/>
      <c r="BG875" s="84"/>
      <c r="BH875" s="84"/>
      <c r="BI875" s="84"/>
      <c r="BJ875" s="84"/>
      <c r="BK875" s="84"/>
      <c r="BL875" s="84"/>
      <c r="BM875" s="84"/>
      <c r="BN875" s="84"/>
      <c r="BO875" s="84"/>
      <c r="BP875" s="84"/>
      <c r="BQ875" s="84"/>
      <c r="BR875" s="84"/>
      <c r="BS875" s="84"/>
      <c r="BT875" s="84"/>
      <c r="BU875" s="84"/>
      <c r="BV875" s="84"/>
      <c r="BW875" s="84"/>
      <c r="BX875" s="84"/>
      <c r="BY875" s="84"/>
      <c r="BZ875" s="84"/>
      <c r="CA875" s="84"/>
      <c r="CB875" s="84"/>
      <c r="CC875" s="84"/>
      <c r="CD875" s="84"/>
      <c r="CE875" s="84"/>
      <c r="CF875" s="84"/>
      <c r="CG875" s="84"/>
      <c r="CH875" s="84"/>
      <c r="CI875" s="84"/>
      <c r="CJ875" s="84"/>
      <c r="CK875" s="84"/>
      <c r="CL875" s="84"/>
      <c r="CM875" s="84"/>
      <c r="CN875" s="84"/>
      <c r="CO875" s="84"/>
      <c r="CP875" s="84"/>
      <c r="CQ875" s="84"/>
      <c r="CR875" s="84"/>
      <c r="CS875" s="84"/>
      <c r="CT875" s="84"/>
      <c r="CU875" s="84"/>
      <c r="CV875" s="84"/>
      <c r="CW875" s="84"/>
      <c r="CX875" s="84"/>
      <c r="CY875" s="84"/>
      <c r="CZ875" s="84"/>
      <c r="DA875" s="84"/>
      <c r="DB875" s="84"/>
      <c r="DC875" s="84"/>
      <c r="DD875" s="84"/>
      <c r="DE875" s="84"/>
      <c r="DF875" s="84"/>
      <c r="DG875" s="84"/>
      <c r="DH875" s="84"/>
      <c r="DI875" s="84"/>
      <c r="DJ875" s="84"/>
      <c r="DK875" s="84"/>
      <c r="DL875" s="84"/>
      <c r="DM875" s="84"/>
      <c r="DN875" s="84"/>
      <c r="DO875" s="84"/>
      <c r="DP875" s="84"/>
      <c r="DQ875" s="84"/>
      <c r="DR875" s="84"/>
      <c r="DS875" s="84"/>
      <c r="DT875" s="84"/>
      <c r="DU875" s="84"/>
      <c r="DV875" s="84"/>
      <c r="DW875" s="84"/>
      <c r="DX875" s="84"/>
      <c r="DY875" s="84"/>
      <c r="DZ875" s="84"/>
      <c r="EA875" s="84"/>
      <c r="EB875" s="84"/>
      <c r="EC875" s="84"/>
      <c r="ED875" s="84"/>
      <c r="EE875" s="84"/>
      <c r="EF875" s="84"/>
      <c r="EG875" s="84"/>
      <c r="EH875" s="84"/>
      <c r="EI875" s="84"/>
      <c r="EJ875" s="84"/>
      <c r="EK875" s="84"/>
      <c r="EL875" s="84"/>
      <c r="EM875" s="84"/>
      <c r="EN875" s="84"/>
      <c r="EO875" s="84"/>
      <c r="EP875" s="84"/>
      <c r="EQ875" s="84"/>
      <c r="ER875" s="84"/>
      <c r="ES875" s="84"/>
      <c r="ET875" s="84"/>
      <c r="EU875" s="84"/>
      <c r="EV875" s="84"/>
      <c r="EW875" s="84"/>
      <c r="EX875" s="84"/>
      <c r="EY875" s="84"/>
      <c r="EZ875" s="84"/>
      <c r="FA875" s="84"/>
      <c r="FB875" s="84"/>
      <c r="FC875" s="84"/>
      <c r="FD875" s="84"/>
      <c r="FE875" s="84"/>
      <c r="FF875" s="84"/>
      <c r="FG875" s="84"/>
      <c r="FH875" s="84"/>
      <c r="FI875" s="84"/>
      <c r="FJ875" s="84"/>
      <c r="FK875" s="84"/>
      <c r="FL875" s="84"/>
      <c r="FM875" s="84"/>
      <c r="FN875" s="84"/>
      <c r="FO875" s="84"/>
      <c r="FP875" s="84"/>
    </row>
    <row r="876" spans="1:172" s="69" customFormat="1" ht="26.25" x14ac:dyDescent="0.25">
      <c r="A876" s="137" t="s">
        <v>123</v>
      </c>
      <c r="B876" s="138"/>
      <c r="C876" s="139">
        <v>70</v>
      </c>
      <c r="D876" s="280"/>
      <c r="E876" s="141"/>
      <c r="F876" s="142">
        <v>6.41</v>
      </c>
      <c r="G876" s="141">
        <v>8.4</v>
      </c>
      <c r="H876" s="140">
        <v>17.5</v>
      </c>
      <c r="I876" s="142">
        <v>171.2</v>
      </c>
      <c r="J876" s="143" t="s">
        <v>311</v>
      </c>
      <c r="K876" s="214"/>
      <c r="L876" s="214"/>
      <c r="M876" s="214"/>
      <c r="N876" s="214"/>
      <c r="O876" s="214"/>
      <c r="P876" s="214"/>
      <c r="Q876" s="214"/>
      <c r="R876" s="214"/>
      <c r="S876" s="155"/>
      <c r="T876" s="84"/>
      <c r="U876" s="84"/>
      <c r="V876" s="84"/>
      <c r="W876" s="84"/>
      <c r="X876" s="84"/>
      <c r="Y876" s="84"/>
      <c r="Z876" s="84"/>
      <c r="AA876" s="84"/>
      <c r="AB876" s="84"/>
      <c r="AC876" s="84"/>
      <c r="AD876" s="84"/>
      <c r="AE876" s="84"/>
      <c r="AF876" s="84"/>
      <c r="AG876" s="84"/>
      <c r="AH876" s="84"/>
      <c r="AI876" s="84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84"/>
      <c r="AW876" s="84"/>
      <c r="AX876" s="84"/>
      <c r="AY876" s="84"/>
      <c r="AZ876" s="84"/>
      <c r="BA876" s="84"/>
      <c r="BB876" s="84"/>
      <c r="BC876" s="84"/>
      <c r="BD876" s="84"/>
      <c r="BE876" s="84"/>
      <c r="BF876" s="84"/>
      <c r="BG876" s="84"/>
      <c r="BH876" s="84"/>
      <c r="BI876" s="84"/>
      <c r="BJ876" s="84"/>
      <c r="BK876" s="84"/>
      <c r="BL876" s="84"/>
      <c r="BM876" s="84"/>
      <c r="BN876" s="84"/>
      <c r="BO876" s="84"/>
      <c r="BP876" s="84"/>
      <c r="BQ876" s="84"/>
      <c r="BR876" s="84"/>
      <c r="BS876" s="84"/>
      <c r="BT876" s="84"/>
      <c r="BU876" s="84"/>
      <c r="BV876" s="84"/>
      <c r="BW876" s="84"/>
      <c r="BX876" s="84"/>
      <c r="BY876" s="84"/>
      <c r="BZ876" s="84"/>
      <c r="CA876" s="84"/>
      <c r="CB876" s="84"/>
      <c r="CC876" s="84"/>
      <c r="CD876" s="84"/>
      <c r="CE876" s="84"/>
      <c r="CF876" s="84"/>
      <c r="CG876" s="84"/>
      <c r="CH876" s="84"/>
      <c r="CI876" s="84"/>
      <c r="CJ876" s="84"/>
      <c r="CK876" s="84"/>
      <c r="CL876" s="84"/>
      <c r="CM876" s="84"/>
      <c r="CN876" s="84"/>
      <c r="CO876" s="84"/>
      <c r="CP876" s="84"/>
      <c r="CQ876" s="84"/>
      <c r="CR876" s="84"/>
      <c r="CS876" s="84"/>
      <c r="CT876" s="84"/>
      <c r="CU876" s="84"/>
      <c r="CV876" s="84"/>
      <c r="CW876" s="84"/>
      <c r="CX876" s="84"/>
      <c r="CY876" s="84"/>
      <c r="CZ876" s="84"/>
      <c r="DA876" s="84"/>
      <c r="DB876" s="84"/>
      <c r="DC876" s="84"/>
      <c r="DD876" s="84"/>
      <c r="DE876" s="84"/>
      <c r="DF876" s="84"/>
      <c r="DG876" s="84"/>
      <c r="DH876" s="84"/>
      <c r="DI876" s="84"/>
      <c r="DJ876" s="84"/>
      <c r="DK876" s="84"/>
      <c r="DL876" s="84"/>
      <c r="DM876" s="84"/>
      <c r="DN876" s="84"/>
      <c r="DO876" s="84"/>
      <c r="DP876" s="84"/>
      <c r="DQ876" s="84"/>
      <c r="DR876" s="84"/>
      <c r="DS876" s="84"/>
      <c r="DT876" s="84"/>
      <c r="DU876" s="84"/>
      <c r="DV876" s="84"/>
      <c r="DW876" s="84"/>
      <c r="DX876" s="84"/>
      <c r="DY876" s="84"/>
      <c r="DZ876" s="84"/>
      <c r="EA876" s="84"/>
      <c r="EB876" s="84"/>
      <c r="EC876" s="84"/>
      <c r="ED876" s="84"/>
      <c r="EE876" s="84"/>
      <c r="EF876" s="84"/>
      <c r="EG876" s="84"/>
      <c r="EH876" s="84"/>
      <c r="EI876" s="84"/>
      <c r="EJ876" s="84"/>
      <c r="EK876" s="84"/>
      <c r="EL876" s="84"/>
      <c r="EM876" s="84"/>
      <c r="EN876" s="84"/>
      <c r="EO876" s="84"/>
      <c r="EP876" s="84"/>
      <c r="EQ876" s="84"/>
      <c r="ER876" s="84"/>
      <c r="ES876" s="84"/>
      <c r="ET876" s="84"/>
      <c r="EU876" s="84"/>
      <c r="EV876" s="84"/>
      <c r="EW876" s="84"/>
      <c r="EX876" s="84"/>
      <c r="EY876" s="84"/>
      <c r="EZ876" s="84"/>
      <c r="FA876" s="84"/>
      <c r="FB876" s="84"/>
      <c r="FC876" s="84"/>
      <c r="FD876" s="84"/>
      <c r="FE876" s="84"/>
      <c r="FF876" s="84"/>
      <c r="FG876" s="84"/>
      <c r="FH876" s="84"/>
      <c r="FI876" s="84"/>
      <c r="FJ876" s="84"/>
      <c r="FK876" s="84"/>
      <c r="FL876" s="84"/>
      <c r="FM876" s="84"/>
      <c r="FN876" s="84"/>
      <c r="FO876" s="84"/>
      <c r="FP876" s="84"/>
    </row>
    <row r="877" spans="1:172" s="69" customFormat="1" x14ac:dyDescent="0.25">
      <c r="A877" s="137"/>
      <c r="B877" s="138" t="s">
        <v>154</v>
      </c>
      <c r="C877" s="139"/>
      <c r="D877" s="280">
        <v>41.7</v>
      </c>
      <c r="E877" s="141">
        <v>41.7</v>
      </c>
      <c r="F877" s="212"/>
      <c r="G877" s="210"/>
      <c r="H877" s="164"/>
      <c r="I877" s="142"/>
      <c r="J877" s="143"/>
      <c r="K877" s="214"/>
      <c r="L877" s="214"/>
      <c r="M877" s="214"/>
      <c r="N877" s="214"/>
      <c r="O877" s="214"/>
      <c r="P877" s="214"/>
      <c r="Q877" s="214"/>
      <c r="R877" s="214"/>
      <c r="S877" s="155"/>
      <c r="T877" s="84"/>
      <c r="U877" s="84"/>
      <c r="V877" s="84"/>
      <c r="W877" s="84"/>
      <c r="X877" s="84"/>
      <c r="Y877" s="84"/>
      <c r="Z877" s="84"/>
      <c r="AA877" s="84"/>
      <c r="AB877" s="84"/>
      <c r="AC877" s="84"/>
      <c r="AD877" s="84"/>
      <c r="AE877" s="84"/>
      <c r="AF877" s="84"/>
      <c r="AG877" s="84"/>
      <c r="AH877" s="84"/>
      <c r="AI877" s="84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84"/>
      <c r="AW877" s="84"/>
      <c r="AX877" s="84"/>
      <c r="AY877" s="84"/>
      <c r="AZ877" s="84"/>
      <c r="BA877" s="84"/>
      <c r="BB877" s="84"/>
      <c r="BC877" s="84"/>
      <c r="BD877" s="84"/>
      <c r="BE877" s="84"/>
      <c r="BF877" s="84"/>
      <c r="BG877" s="84"/>
      <c r="BH877" s="84"/>
      <c r="BI877" s="84"/>
      <c r="BJ877" s="84"/>
      <c r="BK877" s="84"/>
      <c r="BL877" s="84"/>
      <c r="BM877" s="84"/>
      <c r="BN877" s="84"/>
      <c r="BO877" s="84"/>
      <c r="BP877" s="84"/>
      <c r="BQ877" s="84"/>
      <c r="BR877" s="84"/>
      <c r="BS877" s="84"/>
      <c r="BT877" s="84"/>
      <c r="BU877" s="84"/>
      <c r="BV877" s="84"/>
      <c r="BW877" s="84"/>
      <c r="BX877" s="84"/>
      <c r="BY877" s="84"/>
      <c r="BZ877" s="84"/>
      <c r="CA877" s="84"/>
      <c r="CB877" s="84"/>
      <c r="CC877" s="84"/>
      <c r="CD877" s="84"/>
      <c r="CE877" s="84"/>
      <c r="CF877" s="84"/>
      <c r="CG877" s="84"/>
      <c r="CH877" s="84"/>
      <c r="CI877" s="84"/>
      <c r="CJ877" s="84"/>
      <c r="CK877" s="84"/>
      <c r="CL877" s="84"/>
      <c r="CM877" s="84"/>
      <c r="CN877" s="84"/>
      <c r="CO877" s="84"/>
      <c r="CP877" s="84"/>
      <c r="CQ877" s="84"/>
      <c r="CR877" s="84"/>
      <c r="CS877" s="84"/>
      <c r="CT877" s="84"/>
      <c r="CU877" s="84"/>
      <c r="CV877" s="84"/>
      <c r="CW877" s="84"/>
      <c r="CX877" s="84"/>
      <c r="CY877" s="84"/>
      <c r="CZ877" s="84"/>
      <c r="DA877" s="84"/>
      <c r="DB877" s="84"/>
      <c r="DC877" s="84"/>
      <c r="DD877" s="84"/>
      <c r="DE877" s="84"/>
      <c r="DF877" s="84"/>
      <c r="DG877" s="84"/>
      <c r="DH877" s="84"/>
      <c r="DI877" s="84"/>
      <c r="DJ877" s="84"/>
      <c r="DK877" s="84"/>
      <c r="DL877" s="84"/>
      <c r="DM877" s="84"/>
      <c r="DN877" s="84"/>
      <c r="DO877" s="84"/>
      <c r="DP877" s="84"/>
      <c r="DQ877" s="84"/>
      <c r="DR877" s="84"/>
      <c r="DS877" s="84"/>
      <c r="DT877" s="84"/>
      <c r="DU877" s="84"/>
      <c r="DV877" s="84"/>
      <c r="DW877" s="84"/>
      <c r="DX877" s="84"/>
      <c r="DY877" s="84"/>
      <c r="DZ877" s="84"/>
      <c r="EA877" s="84"/>
      <c r="EB877" s="84"/>
      <c r="EC877" s="84"/>
      <c r="ED877" s="84"/>
      <c r="EE877" s="84"/>
      <c r="EF877" s="84"/>
      <c r="EG877" s="84"/>
      <c r="EH877" s="84"/>
      <c r="EI877" s="84"/>
      <c r="EJ877" s="84"/>
      <c r="EK877" s="84"/>
      <c r="EL877" s="84"/>
      <c r="EM877" s="84"/>
      <c r="EN877" s="84"/>
      <c r="EO877" s="84"/>
      <c r="EP877" s="84"/>
      <c r="EQ877" s="84"/>
      <c r="ER877" s="84"/>
      <c r="ES877" s="84"/>
      <c r="ET877" s="84"/>
      <c r="EU877" s="84"/>
      <c r="EV877" s="84"/>
      <c r="EW877" s="84"/>
      <c r="EX877" s="84"/>
      <c r="EY877" s="84"/>
      <c r="EZ877" s="84"/>
      <c r="FA877" s="84"/>
      <c r="FB877" s="84"/>
      <c r="FC877" s="84"/>
      <c r="FD877" s="84"/>
      <c r="FE877" s="84"/>
      <c r="FF877" s="84"/>
      <c r="FG877" s="84"/>
      <c r="FH877" s="84"/>
      <c r="FI877" s="84"/>
      <c r="FJ877" s="84"/>
      <c r="FK877" s="84"/>
      <c r="FL877" s="84"/>
      <c r="FM877" s="84"/>
      <c r="FN877" s="84"/>
      <c r="FO877" s="84"/>
      <c r="FP877" s="84"/>
    </row>
    <row r="878" spans="1:172" s="69" customFormat="1" x14ac:dyDescent="0.25">
      <c r="A878" s="137"/>
      <c r="B878" s="138" t="s">
        <v>89</v>
      </c>
      <c r="C878" s="139"/>
      <c r="D878" s="280">
        <v>47.73</v>
      </c>
      <c r="E878" s="141">
        <v>31.03</v>
      </c>
      <c r="F878" s="212"/>
      <c r="G878" s="212"/>
      <c r="H878" s="212"/>
      <c r="I878" s="212"/>
      <c r="J878" s="143"/>
      <c r="K878" s="214"/>
      <c r="L878" s="214"/>
      <c r="M878" s="214"/>
      <c r="N878" s="214"/>
      <c r="O878" s="214"/>
      <c r="P878" s="214"/>
      <c r="Q878" s="214"/>
      <c r="R878" s="214"/>
      <c r="S878" s="155"/>
      <c r="T878" s="84"/>
      <c r="U878" s="84"/>
      <c r="V878" s="84"/>
      <c r="W878" s="84"/>
      <c r="X878" s="84"/>
      <c r="Y878" s="84"/>
      <c r="Z878" s="84"/>
      <c r="AA878" s="84"/>
      <c r="AB878" s="84"/>
      <c r="AC878" s="84"/>
      <c r="AD878" s="84"/>
      <c r="AE878" s="84"/>
      <c r="AF878" s="84"/>
      <c r="AG878" s="84"/>
      <c r="AH878" s="84"/>
      <c r="AI878" s="84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84"/>
      <c r="AW878" s="84"/>
      <c r="AX878" s="84"/>
      <c r="AY878" s="84"/>
      <c r="AZ878" s="84"/>
      <c r="BA878" s="84"/>
      <c r="BB878" s="84"/>
      <c r="BC878" s="84"/>
      <c r="BD878" s="84"/>
      <c r="BE878" s="84"/>
      <c r="BF878" s="84"/>
      <c r="BG878" s="84"/>
      <c r="BH878" s="84"/>
      <c r="BI878" s="84"/>
      <c r="BJ878" s="84"/>
      <c r="BK878" s="84"/>
      <c r="BL878" s="84"/>
      <c r="BM878" s="84"/>
      <c r="BN878" s="84"/>
      <c r="BO878" s="84"/>
      <c r="BP878" s="84"/>
      <c r="BQ878" s="84"/>
      <c r="BR878" s="84"/>
      <c r="BS878" s="84"/>
      <c r="BT878" s="84"/>
      <c r="BU878" s="84"/>
      <c r="BV878" s="84"/>
      <c r="BW878" s="84"/>
      <c r="BX878" s="84"/>
      <c r="BY878" s="84"/>
      <c r="BZ878" s="84"/>
      <c r="CA878" s="84"/>
      <c r="CB878" s="84"/>
      <c r="CC878" s="84"/>
      <c r="CD878" s="84"/>
      <c r="CE878" s="84"/>
      <c r="CF878" s="84"/>
      <c r="CG878" s="84"/>
      <c r="CH878" s="84"/>
      <c r="CI878" s="84"/>
      <c r="CJ878" s="84"/>
      <c r="CK878" s="84"/>
      <c r="CL878" s="84"/>
      <c r="CM878" s="84"/>
      <c r="CN878" s="84"/>
      <c r="CO878" s="84"/>
      <c r="CP878" s="84"/>
      <c r="CQ878" s="84"/>
      <c r="CR878" s="84"/>
      <c r="CS878" s="84"/>
      <c r="CT878" s="84"/>
      <c r="CU878" s="84"/>
      <c r="CV878" s="84"/>
      <c r="CW878" s="84"/>
      <c r="CX878" s="84"/>
      <c r="CY878" s="84"/>
      <c r="CZ878" s="84"/>
      <c r="DA878" s="84"/>
      <c r="DB878" s="84"/>
      <c r="DC878" s="84"/>
      <c r="DD878" s="84"/>
      <c r="DE878" s="84"/>
      <c r="DF878" s="84"/>
      <c r="DG878" s="84"/>
      <c r="DH878" s="84"/>
      <c r="DI878" s="84"/>
      <c r="DJ878" s="84"/>
      <c r="DK878" s="84"/>
      <c r="DL878" s="84"/>
      <c r="DM878" s="84"/>
      <c r="DN878" s="84"/>
      <c r="DO878" s="84"/>
      <c r="DP878" s="84"/>
      <c r="DQ878" s="84"/>
      <c r="DR878" s="84"/>
      <c r="DS878" s="84"/>
      <c r="DT878" s="84"/>
      <c r="DU878" s="84"/>
      <c r="DV878" s="84"/>
      <c r="DW878" s="84"/>
      <c r="DX878" s="84"/>
      <c r="DY878" s="84"/>
      <c r="DZ878" s="84"/>
      <c r="EA878" s="84"/>
      <c r="EB878" s="84"/>
      <c r="EC878" s="84"/>
      <c r="ED878" s="84"/>
      <c r="EE878" s="84"/>
      <c r="EF878" s="84"/>
      <c r="EG878" s="84"/>
      <c r="EH878" s="84"/>
      <c r="EI878" s="84"/>
      <c r="EJ878" s="84"/>
      <c r="EK878" s="84"/>
      <c r="EL878" s="84"/>
      <c r="EM878" s="84"/>
      <c r="EN878" s="84"/>
      <c r="EO878" s="84"/>
      <c r="EP878" s="84"/>
      <c r="EQ878" s="84"/>
      <c r="ER878" s="84"/>
      <c r="ES878" s="84"/>
      <c r="ET878" s="84"/>
      <c r="EU878" s="84"/>
      <c r="EV878" s="84"/>
      <c r="EW878" s="84"/>
      <c r="EX878" s="84"/>
      <c r="EY878" s="84"/>
      <c r="EZ878" s="84"/>
      <c r="FA878" s="84"/>
      <c r="FB878" s="84"/>
      <c r="FC878" s="84"/>
      <c r="FD878" s="84"/>
      <c r="FE878" s="84"/>
      <c r="FF878" s="84"/>
      <c r="FG878" s="84"/>
      <c r="FH878" s="84"/>
      <c r="FI878" s="84"/>
      <c r="FJ878" s="84"/>
      <c r="FK878" s="84"/>
      <c r="FL878" s="84"/>
      <c r="FM878" s="84"/>
      <c r="FN878" s="84"/>
      <c r="FO878" s="84"/>
      <c r="FP878" s="84"/>
    </row>
    <row r="879" spans="1:172" s="69" customFormat="1" x14ac:dyDescent="0.25">
      <c r="A879" s="137"/>
      <c r="B879" s="138" t="s">
        <v>37</v>
      </c>
      <c r="C879" s="139"/>
      <c r="D879" s="280">
        <v>10.41</v>
      </c>
      <c r="E879" s="141">
        <v>8.75</v>
      </c>
      <c r="F879" s="212"/>
      <c r="G879" s="210"/>
      <c r="H879" s="164"/>
      <c r="I879" s="142"/>
      <c r="J879" s="143"/>
      <c r="K879" s="214"/>
      <c r="L879" s="214"/>
      <c r="M879" s="214"/>
      <c r="N879" s="214"/>
      <c r="O879" s="214"/>
      <c r="P879" s="214"/>
      <c r="Q879" s="214"/>
      <c r="R879" s="214"/>
      <c r="S879" s="155"/>
      <c r="T879" s="84"/>
      <c r="U879" s="84"/>
      <c r="V879" s="84"/>
      <c r="W879" s="84"/>
      <c r="X879" s="84"/>
      <c r="Y879" s="84"/>
      <c r="Z879" s="84"/>
      <c r="AA879" s="84"/>
      <c r="AB879" s="84"/>
      <c r="AC879" s="84"/>
      <c r="AD879" s="84"/>
      <c r="AE879" s="84"/>
      <c r="AF879" s="84"/>
      <c r="AG879" s="84"/>
      <c r="AH879" s="84"/>
      <c r="AI879" s="84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84"/>
      <c r="AW879" s="84"/>
      <c r="AX879" s="84"/>
      <c r="AY879" s="84"/>
      <c r="AZ879" s="84"/>
      <c r="BA879" s="84"/>
      <c r="BB879" s="84"/>
      <c r="BC879" s="84"/>
      <c r="BD879" s="84"/>
      <c r="BE879" s="84"/>
      <c r="BF879" s="84"/>
      <c r="BG879" s="84"/>
      <c r="BH879" s="84"/>
      <c r="BI879" s="84"/>
      <c r="BJ879" s="84"/>
      <c r="BK879" s="84"/>
      <c r="BL879" s="84"/>
      <c r="BM879" s="84"/>
      <c r="BN879" s="84"/>
      <c r="BO879" s="84"/>
      <c r="BP879" s="84"/>
      <c r="BQ879" s="84"/>
      <c r="BR879" s="84"/>
      <c r="BS879" s="84"/>
      <c r="BT879" s="84"/>
      <c r="BU879" s="84"/>
      <c r="BV879" s="84"/>
      <c r="BW879" s="84"/>
      <c r="BX879" s="84"/>
      <c r="BY879" s="84"/>
      <c r="BZ879" s="84"/>
      <c r="CA879" s="84"/>
      <c r="CB879" s="84"/>
      <c r="CC879" s="84"/>
      <c r="CD879" s="84"/>
      <c r="CE879" s="84"/>
      <c r="CF879" s="84"/>
      <c r="CG879" s="84"/>
      <c r="CH879" s="84"/>
      <c r="CI879" s="84"/>
      <c r="CJ879" s="84"/>
      <c r="CK879" s="84"/>
      <c r="CL879" s="84"/>
      <c r="CM879" s="84"/>
      <c r="CN879" s="84"/>
      <c r="CO879" s="84"/>
      <c r="CP879" s="84"/>
      <c r="CQ879" s="84"/>
      <c r="CR879" s="84"/>
      <c r="CS879" s="84"/>
      <c r="CT879" s="84"/>
      <c r="CU879" s="84"/>
      <c r="CV879" s="84"/>
      <c r="CW879" s="84"/>
      <c r="CX879" s="84"/>
      <c r="CY879" s="84"/>
      <c r="CZ879" s="84"/>
      <c r="DA879" s="84"/>
      <c r="DB879" s="84"/>
      <c r="DC879" s="84"/>
      <c r="DD879" s="84"/>
      <c r="DE879" s="84"/>
      <c r="DF879" s="84"/>
      <c r="DG879" s="84"/>
      <c r="DH879" s="84"/>
      <c r="DI879" s="84"/>
      <c r="DJ879" s="84"/>
      <c r="DK879" s="84"/>
      <c r="DL879" s="84"/>
      <c r="DM879" s="84"/>
      <c r="DN879" s="84"/>
      <c r="DO879" s="84"/>
      <c r="DP879" s="84"/>
      <c r="DQ879" s="84"/>
      <c r="DR879" s="84"/>
      <c r="DS879" s="84"/>
      <c r="DT879" s="84"/>
      <c r="DU879" s="84"/>
      <c r="DV879" s="84"/>
      <c r="DW879" s="84"/>
      <c r="DX879" s="84"/>
      <c r="DY879" s="84"/>
      <c r="DZ879" s="84"/>
      <c r="EA879" s="84"/>
      <c r="EB879" s="84"/>
      <c r="EC879" s="84"/>
      <c r="ED879" s="84"/>
      <c r="EE879" s="84"/>
      <c r="EF879" s="84"/>
      <c r="EG879" s="84"/>
      <c r="EH879" s="84"/>
      <c r="EI879" s="84"/>
      <c r="EJ879" s="84"/>
      <c r="EK879" s="84"/>
      <c r="EL879" s="84"/>
      <c r="EM879" s="84"/>
      <c r="EN879" s="84"/>
      <c r="EO879" s="84"/>
      <c r="EP879" s="84"/>
      <c r="EQ879" s="84"/>
      <c r="ER879" s="84"/>
      <c r="ES879" s="84"/>
      <c r="ET879" s="84"/>
      <c r="EU879" s="84"/>
      <c r="EV879" s="84"/>
      <c r="EW879" s="84"/>
      <c r="EX879" s="84"/>
      <c r="EY879" s="84"/>
      <c r="EZ879" s="84"/>
      <c r="FA879" s="84"/>
      <c r="FB879" s="84"/>
      <c r="FC879" s="84"/>
      <c r="FD879" s="84"/>
      <c r="FE879" s="84"/>
      <c r="FF879" s="84"/>
      <c r="FG879" s="84"/>
      <c r="FH879" s="84"/>
      <c r="FI879" s="84"/>
      <c r="FJ879" s="84"/>
      <c r="FK879" s="84"/>
      <c r="FL879" s="84"/>
      <c r="FM879" s="84"/>
      <c r="FN879" s="84"/>
      <c r="FO879" s="84"/>
      <c r="FP879" s="84"/>
    </row>
    <row r="880" spans="1:172" s="69" customFormat="1" x14ac:dyDescent="0.25">
      <c r="A880" s="137"/>
      <c r="B880" s="138" t="s">
        <v>55</v>
      </c>
      <c r="C880" s="139"/>
      <c r="D880" s="280">
        <v>3.5</v>
      </c>
      <c r="E880" s="141">
        <v>3.5</v>
      </c>
      <c r="F880" s="212"/>
      <c r="G880" s="141"/>
      <c r="H880" s="140"/>
      <c r="I880" s="142"/>
      <c r="J880" s="143"/>
      <c r="K880" s="214"/>
      <c r="L880" s="214"/>
      <c r="M880" s="214"/>
      <c r="N880" s="214"/>
      <c r="O880" s="214"/>
      <c r="P880" s="214"/>
      <c r="Q880" s="214"/>
      <c r="R880" s="214"/>
      <c r="S880" s="155"/>
      <c r="T880" s="84"/>
      <c r="U880" s="84"/>
      <c r="V880" s="84"/>
      <c r="W880" s="84"/>
      <c r="X880" s="84"/>
      <c r="Y880" s="84"/>
      <c r="Z880" s="84"/>
      <c r="AA880" s="84"/>
      <c r="AB880" s="84"/>
      <c r="AC880" s="84"/>
      <c r="AD880" s="84"/>
      <c r="AE880" s="84"/>
      <c r="AF880" s="84"/>
      <c r="AG880" s="84"/>
      <c r="AH880" s="84"/>
      <c r="AI880" s="84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84"/>
      <c r="AW880" s="84"/>
      <c r="AX880" s="84"/>
      <c r="AY880" s="84"/>
      <c r="AZ880" s="84"/>
      <c r="BA880" s="84"/>
      <c r="BB880" s="84"/>
      <c r="BC880" s="84"/>
      <c r="BD880" s="84"/>
      <c r="BE880" s="84"/>
      <c r="BF880" s="84"/>
      <c r="BG880" s="84"/>
      <c r="BH880" s="84"/>
      <c r="BI880" s="84"/>
      <c r="BJ880" s="84"/>
      <c r="BK880" s="84"/>
      <c r="BL880" s="84"/>
      <c r="BM880" s="84"/>
      <c r="BN880" s="84"/>
      <c r="BO880" s="84"/>
      <c r="BP880" s="84"/>
      <c r="BQ880" s="84"/>
      <c r="BR880" s="84"/>
      <c r="BS880" s="84"/>
      <c r="BT880" s="84"/>
      <c r="BU880" s="84"/>
      <c r="BV880" s="84"/>
      <c r="BW880" s="84"/>
      <c r="BX880" s="84"/>
      <c r="BY880" s="84"/>
      <c r="BZ880" s="84"/>
      <c r="CA880" s="84"/>
      <c r="CB880" s="84"/>
      <c r="CC880" s="84"/>
      <c r="CD880" s="84"/>
      <c r="CE880" s="84"/>
      <c r="CF880" s="84"/>
      <c r="CG880" s="84"/>
      <c r="CH880" s="84"/>
      <c r="CI880" s="84"/>
      <c r="CJ880" s="84"/>
      <c r="CK880" s="84"/>
      <c r="CL880" s="84"/>
      <c r="CM880" s="84"/>
      <c r="CN880" s="84"/>
      <c r="CO880" s="84"/>
      <c r="CP880" s="84"/>
      <c r="CQ880" s="84"/>
      <c r="CR880" s="84"/>
      <c r="CS880" s="84"/>
      <c r="CT880" s="84"/>
      <c r="CU880" s="84"/>
      <c r="CV880" s="84"/>
      <c r="CW880" s="84"/>
      <c r="CX880" s="84"/>
      <c r="CY880" s="84"/>
      <c r="CZ880" s="84"/>
      <c r="DA880" s="84"/>
      <c r="DB880" s="84"/>
      <c r="DC880" s="84"/>
      <c r="DD880" s="84"/>
      <c r="DE880" s="84"/>
      <c r="DF880" s="84"/>
      <c r="DG880" s="84"/>
      <c r="DH880" s="84"/>
      <c r="DI880" s="84"/>
      <c r="DJ880" s="84"/>
      <c r="DK880" s="84"/>
      <c r="DL880" s="84"/>
      <c r="DM880" s="84"/>
      <c r="DN880" s="84"/>
      <c r="DO880" s="84"/>
      <c r="DP880" s="84"/>
      <c r="DQ880" s="84"/>
      <c r="DR880" s="84"/>
      <c r="DS880" s="84"/>
      <c r="DT880" s="84"/>
      <c r="DU880" s="84"/>
      <c r="DV880" s="84"/>
      <c r="DW880" s="84"/>
      <c r="DX880" s="84"/>
      <c r="DY880" s="84"/>
      <c r="DZ880" s="84"/>
      <c r="EA880" s="84"/>
      <c r="EB880" s="84"/>
      <c r="EC880" s="84"/>
      <c r="ED880" s="84"/>
      <c r="EE880" s="84"/>
      <c r="EF880" s="84"/>
      <c r="EG880" s="84"/>
      <c r="EH880" s="84"/>
      <c r="EI880" s="84"/>
      <c r="EJ880" s="84"/>
      <c r="EK880" s="84"/>
      <c r="EL880" s="84"/>
      <c r="EM880" s="84"/>
      <c r="EN880" s="84"/>
      <c r="EO880" s="84"/>
      <c r="EP880" s="84"/>
      <c r="EQ880" s="84"/>
      <c r="ER880" s="84"/>
      <c r="ES880" s="84"/>
      <c r="ET880" s="84"/>
      <c r="EU880" s="84"/>
      <c r="EV880" s="84"/>
      <c r="EW880" s="84"/>
      <c r="EX880" s="84"/>
      <c r="EY880" s="84"/>
      <c r="EZ880" s="84"/>
      <c r="FA880" s="84"/>
      <c r="FB880" s="84"/>
      <c r="FC880" s="84"/>
      <c r="FD880" s="84"/>
      <c r="FE880" s="84"/>
      <c r="FF880" s="84"/>
      <c r="FG880" s="84"/>
      <c r="FH880" s="84"/>
      <c r="FI880" s="84"/>
      <c r="FJ880" s="84"/>
      <c r="FK880" s="84"/>
      <c r="FL880" s="84"/>
      <c r="FM880" s="84"/>
      <c r="FN880" s="84"/>
      <c r="FO880" s="84"/>
      <c r="FP880" s="84"/>
    </row>
    <row r="881" spans="1:172" s="69" customFormat="1" x14ac:dyDescent="0.25">
      <c r="A881" s="137"/>
      <c r="B881" s="138" t="s">
        <v>42</v>
      </c>
      <c r="C881" s="139"/>
      <c r="D881" s="280">
        <v>9</v>
      </c>
      <c r="E881" s="141">
        <v>9</v>
      </c>
      <c r="F881" s="212"/>
      <c r="G881" s="210"/>
      <c r="H881" s="164"/>
      <c r="I881" s="142"/>
      <c r="J881" s="143"/>
      <c r="K881" s="214"/>
      <c r="L881" s="214"/>
      <c r="M881" s="214"/>
      <c r="N881" s="214"/>
      <c r="O881" s="214"/>
      <c r="P881" s="214"/>
      <c r="Q881" s="214"/>
      <c r="R881" s="214"/>
      <c r="S881" s="155"/>
      <c r="T881" s="84"/>
      <c r="U881" s="84"/>
      <c r="V881" s="84"/>
      <c r="W881" s="84"/>
      <c r="X881" s="84"/>
      <c r="Y881" s="84"/>
      <c r="Z881" s="84"/>
      <c r="AA881" s="84"/>
      <c r="AB881" s="84"/>
      <c r="AC881" s="84"/>
      <c r="AD881" s="84"/>
      <c r="AE881" s="84"/>
      <c r="AF881" s="84"/>
      <c r="AG881" s="84"/>
      <c r="AH881" s="84"/>
      <c r="AI881" s="84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84"/>
      <c r="AW881" s="84"/>
      <c r="AX881" s="84"/>
      <c r="AY881" s="84"/>
      <c r="AZ881" s="84"/>
      <c r="BA881" s="84"/>
      <c r="BB881" s="84"/>
      <c r="BC881" s="84"/>
      <c r="BD881" s="84"/>
      <c r="BE881" s="84"/>
      <c r="BF881" s="84"/>
      <c r="BG881" s="84"/>
      <c r="BH881" s="84"/>
      <c r="BI881" s="84"/>
      <c r="BJ881" s="84"/>
      <c r="BK881" s="84"/>
      <c r="BL881" s="84"/>
      <c r="BM881" s="84"/>
      <c r="BN881" s="84"/>
      <c r="BO881" s="84"/>
      <c r="BP881" s="84"/>
      <c r="BQ881" s="84"/>
      <c r="BR881" s="84"/>
      <c r="BS881" s="84"/>
      <c r="BT881" s="84"/>
      <c r="BU881" s="84"/>
      <c r="BV881" s="84"/>
      <c r="BW881" s="84"/>
      <c r="BX881" s="84"/>
      <c r="BY881" s="84"/>
      <c r="BZ881" s="84"/>
      <c r="CA881" s="84"/>
      <c r="CB881" s="84"/>
      <c r="CC881" s="84"/>
      <c r="CD881" s="84"/>
      <c r="CE881" s="84"/>
      <c r="CF881" s="84"/>
      <c r="CG881" s="84"/>
      <c r="CH881" s="84"/>
      <c r="CI881" s="84"/>
      <c r="CJ881" s="84"/>
      <c r="CK881" s="84"/>
      <c r="CL881" s="84"/>
      <c r="CM881" s="84"/>
      <c r="CN881" s="84"/>
      <c r="CO881" s="84"/>
      <c r="CP881" s="84"/>
      <c r="CQ881" s="84"/>
      <c r="CR881" s="84"/>
      <c r="CS881" s="84"/>
      <c r="CT881" s="84"/>
      <c r="CU881" s="84"/>
      <c r="CV881" s="84"/>
      <c r="CW881" s="84"/>
      <c r="CX881" s="84"/>
      <c r="CY881" s="84"/>
      <c r="CZ881" s="84"/>
      <c r="DA881" s="84"/>
      <c r="DB881" s="84"/>
      <c r="DC881" s="84"/>
      <c r="DD881" s="84"/>
      <c r="DE881" s="84"/>
      <c r="DF881" s="84"/>
      <c r="DG881" s="84"/>
      <c r="DH881" s="84"/>
      <c r="DI881" s="84"/>
      <c r="DJ881" s="84"/>
      <c r="DK881" s="84"/>
      <c r="DL881" s="84"/>
      <c r="DM881" s="84"/>
      <c r="DN881" s="84"/>
      <c r="DO881" s="84"/>
      <c r="DP881" s="84"/>
      <c r="DQ881" s="84"/>
      <c r="DR881" s="84"/>
      <c r="DS881" s="84"/>
      <c r="DT881" s="84"/>
      <c r="DU881" s="84"/>
      <c r="DV881" s="84"/>
      <c r="DW881" s="84"/>
      <c r="DX881" s="84"/>
      <c r="DY881" s="84"/>
      <c r="DZ881" s="84"/>
      <c r="EA881" s="84"/>
      <c r="EB881" s="84"/>
      <c r="EC881" s="84"/>
      <c r="ED881" s="84"/>
      <c r="EE881" s="84"/>
      <c r="EF881" s="84"/>
      <c r="EG881" s="84"/>
      <c r="EH881" s="84"/>
      <c r="EI881" s="84"/>
      <c r="EJ881" s="84"/>
      <c r="EK881" s="84"/>
      <c r="EL881" s="84"/>
      <c r="EM881" s="84"/>
      <c r="EN881" s="84"/>
      <c r="EO881" s="84"/>
      <c r="EP881" s="84"/>
      <c r="EQ881" s="84"/>
      <c r="ER881" s="84"/>
      <c r="ES881" s="84"/>
      <c r="ET881" s="84"/>
      <c r="EU881" s="84"/>
      <c r="EV881" s="84"/>
      <c r="EW881" s="84"/>
      <c r="EX881" s="84"/>
      <c r="EY881" s="84"/>
      <c r="EZ881" s="84"/>
      <c r="FA881" s="84"/>
      <c r="FB881" s="84"/>
      <c r="FC881" s="84"/>
      <c r="FD881" s="84"/>
      <c r="FE881" s="84"/>
      <c r="FF881" s="84"/>
      <c r="FG881" s="84"/>
      <c r="FH881" s="84"/>
      <c r="FI881" s="84"/>
      <c r="FJ881" s="84"/>
      <c r="FK881" s="84"/>
      <c r="FL881" s="84"/>
      <c r="FM881" s="84"/>
      <c r="FN881" s="84"/>
      <c r="FO881" s="84"/>
      <c r="FP881" s="84"/>
    </row>
    <row r="882" spans="1:172" s="69" customFormat="1" x14ac:dyDescent="0.25">
      <c r="A882" s="137"/>
      <c r="B882" s="138" t="s">
        <v>105</v>
      </c>
      <c r="C882" s="139"/>
      <c r="D882" s="140">
        <v>5.8</v>
      </c>
      <c r="E882" s="141">
        <v>5.8</v>
      </c>
      <c r="F882" s="212"/>
      <c r="G882" s="141"/>
      <c r="H882" s="140"/>
      <c r="I882" s="142"/>
      <c r="J882" s="143"/>
      <c r="K882" s="214"/>
      <c r="L882" s="214"/>
      <c r="M882" s="214"/>
      <c r="N882" s="214"/>
      <c r="O882" s="214"/>
      <c r="P882" s="214"/>
      <c r="Q882" s="214"/>
      <c r="R882" s="214"/>
      <c r="S882" s="155"/>
      <c r="T882" s="84"/>
      <c r="U882" s="84"/>
      <c r="V882" s="84"/>
      <c r="W882" s="84"/>
      <c r="X882" s="84"/>
      <c r="Y882" s="84"/>
      <c r="Z882" s="84"/>
      <c r="AA882" s="84"/>
      <c r="AB882" s="84"/>
      <c r="AC882" s="84"/>
      <c r="AD882" s="84"/>
      <c r="AE882" s="84"/>
      <c r="AF882" s="84"/>
      <c r="AG882" s="84"/>
      <c r="AH882" s="84"/>
      <c r="AI882" s="84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84"/>
      <c r="AW882" s="84"/>
      <c r="AX882" s="84"/>
      <c r="AY882" s="84"/>
      <c r="AZ882" s="84"/>
      <c r="BA882" s="84"/>
      <c r="BB882" s="84"/>
      <c r="BC882" s="84"/>
      <c r="BD882" s="84"/>
      <c r="BE882" s="84"/>
      <c r="BF882" s="84"/>
      <c r="BG882" s="84"/>
      <c r="BH882" s="84"/>
      <c r="BI882" s="84"/>
      <c r="BJ882" s="84"/>
      <c r="BK882" s="84"/>
      <c r="BL882" s="84"/>
      <c r="BM882" s="84"/>
      <c r="BN882" s="84"/>
      <c r="BO882" s="84"/>
      <c r="BP882" s="84"/>
      <c r="BQ882" s="84"/>
      <c r="BR882" s="84"/>
      <c r="BS882" s="84"/>
      <c r="BT882" s="84"/>
      <c r="BU882" s="84"/>
      <c r="BV882" s="84"/>
      <c r="BW882" s="84"/>
      <c r="BX882" s="84"/>
      <c r="BY882" s="84"/>
      <c r="BZ882" s="84"/>
      <c r="CA882" s="84"/>
      <c r="CB882" s="84"/>
      <c r="CC882" s="84"/>
      <c r="CD882" s="84"/>
      <c r="CE882" s="84"/>
      <c r="CF882" s="84"/>
      <c r="CG882" s="84"/>
      <c r="CH882" s="84"/>
      <c r="CI882" s="84"/>
      <c r="CJ882" s="84"/>
      <c r="CK882" s="84"/>
      <c r="CL882" s="84"/>
      <c r="CM882" s="84"/>
      <c r="CN882" s="84"/>
      <c r="CO882" s="84"/>
      <c r="CP882" s="84"/>
      <c r="CQ882" s="84"/>
      <c r="CR882" s="84"/>
      <c r="CS882" s="84"/>
      <c r="CT882" s="84"/>
      <c r="CU882" s="84"/>
      <c r="CV882" s="84"/>
      <c r="CW882" s="84"/>
      <c r="CX882" s="84"/>
      <c r="CY882" s="84"/>
      <c r="CZ882" s="84"/>
      <c r="DA882" s="84"/>
      <c r="DB882" s="84"/>
      <c r="DC882" s="84"/>
      <c r="DD882" s="84"/>
      <c r="DE882" s="84"/>
      <c r="DF882" s="84"/>
      <c r="DG882" s="84"/>
      <c r="DH882" s="84"/>
      <c r="DI882" s="84"/>
      <c r="DJ882" s="84"/>
      <c r="DK882" s="84"/>
      <c r="DL882" s="84"/>
      <c r="DM882" s="84"/>
      <c r="DN882" s="84"/>
      <c r="DO882" s="84"/>
      <c r="DP882" s="84"/>
      <c r="DQ882" s="84"/>
      <c r="DR882" s="84"/>
      <c r="DS882" s="84"/>
      <c r="DT882" s="84"/>
      <c r="DU882" s="84"/>
      <c r="DV882" s="84"/>
      <c r="DW882" s="84"/>
      <c r="DX882" s="84"/>
      <c r="DY882" s="84"/>
      <c r="DZ882" s="84"/>
      <c r="EA882" s="84"/>
      <c r="EB882" s="84"/>
      <c r="EC882" s="84"/>
      <c r="ED882" s="84"/>
      <c r="EE882" s="84"/>
      <c r="EF882" s="84"/>
      <c r="EG882" s="84"/>
      <c r="EH882" s="84"/>
      <c r="EI882" s="84"/>
      <c r="EJ882" s="84"/>
      <c r="EK882" s="84"/>
      <c r="EL882" s="84"/>
      <c r="EM882" s="84"/>
      <c r="EN882" s="84"/>
      <c r="EO882" s="84"/>
      <c r="EP882" s="84"/>
      <c r="EQ882" s="84"/>
      <c r="ER882" s="84"/>
      <c r="ES882" s="84"/>
      <c r="ET882" s="84"/>
      <c r="EU882" s="84"/>
      <c r="EV882" s="84"/>
      <c r="EW882" s="84"/>
      <c r="EX882" s="84"/>
      <c r="EY882" s="84"/>
      <c r="EZ882" s="84"/>
      <c r="FA882" s="84"/>
      <c r="FB882" s="84"/>
      <c r="FC882" s="84"/>
      <c r="FD882" s="84"/>
      <c r="FE882" s="84"/>
      <c r="FF882" s="84"/>
      <c r="FG882" s="84"/>
      <c r="FH882" s="84"/>
      <c r="FI882" s="84"/>
      <c r="FJ882" s="84"/>
      <c r="FK882" s="84"/>
      <c r="FL882" s="84"/>
      <c r="FM882" s="84"/>
      <c r="FN882" s="84"/>
      <c r="FO882" s="84"/>
      <c r="FP882" s="84"/>
    </row>
    <row r="883" spans="1:172" s="69" customFormat="1" x14ac:dyDescent="0.25">
      <c r="A883" s="137"/>
      <c r="B883" s="138" t="s">
        <v>19</v>
      </c>
      <c r="C883" s="139"/>
      <c r="D883" s="280">
        <v>9</v>
      </c>
      <c r="E883" s="141">
        <v>9</v>
      </c>
      <c r="F883" s="212"/>
      <c r="G883" s="141"/>
      <c r="H883" s="140"/>
      <c r="I883" s="142"/>
      <c r="J883" s="143"/>
      <c r="K883" s="214"/>
      <c r="L883" s="214"/>
      <c r="M883" s="214"/>
      <c r="N883" s="214"/>
      <c r="O883" s="214"/>
      <c r="P883" s="214"/>
      <c r="Q883" s="214"/>
      <c r="R883" s="214"/>
      <c r="S883" s="155"/>
      <c r="T883" s="84"/>
      <c r="U883" s="84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84"/>
      <c r="AW883" s="84"/>
      <c r="AX883" s="84"/>
      <c r="AY883" s="84"/>
      <c r="AZ883" s="84"/>
      <c r="BA883" s="84"/>
      <c r="BB883" s="84"/>
      <c r="BC883" s="84"/>
      <c r="BD883" s="84"/>
      <c r="BE883" s="84"/>
      <c r="BF883" s="84"/>
      <c r="BG883" s="84"/>
      <c r="BH883" s="84"/>
      <c r="BI883" s="84"/>
      <c r="BJ883" s="84"/>
      <c r="BK883" s="84"/>
      <c r="BL883" s="84"/>
      <c r="BM883" s="84"/>
      <c r="BN883" s="84"/>
      <c r="BO883" s="84"/>
      <c r="BP883" s="84"/>
      <c r="BQ883" s="84"/>
      <c r="BR883" s="84"/>
      <c r="BS883" s="84"/>
      <c r="BT883" s="84"/>
      <c r="BU883" s="84"/>
      <c r="BV883" s="84"/>
      <c r="BW883" s="84"/>
      <c r="BX883" s="84"/>
      <c r="BY883" s="84"/>
      <c r="BZ883" s="84"/>
      <c r="CA883" s="84"/>
      <c r="CB883" s="84"/>
      <c r="CC883" s="84"/>
      <c r="CD883" s="84"/>
      <c r="CE883" s="84"/>
      <c r="CF883" s="84"/>
      <c r="CG883" s="84"/>
      <c r="CH883" s="84"/>
      <c r="CI883" s="84"/>
      <c r="CJ883" s="84"/>
      <c r="CK883" s="84"/>
      <c r="CL883" s="84"/>
      <c r="CM883" s="84"/>
      <c r="CN883" s="84"/>
      <c r="CO883" s="84"/>
      <c r="CP883" s="84"/>
      <c r="CQ883" s="84"/>
      <c r="CR883" s="84"/>
      <c r="CS883" s="84"/>
      <c r="CT883" s="84"/>
      <c r="CU883" s="84"/>
      <c r="CV883" s="84"/>
      <c r="CW883" s="84"/>
      <c r="CX883" s="84"/>
      <c r="CY883" s="84"/>
      <c r="CZ883" s="84"/>
      <c r="DA883" s="84"/>
      <c r="DB883" s="84"/>
      <c r="DC883" s="84"/>
      <c r="DD883" s="84"/>
      <c r="DE883" s="84"/>
      <c r="DF883" s="84"/>
      <c r="DG883" s="84"/>
      <c r="DH883" s="84"/>
      <c r="DI883" s="84"/>
      <c r="DJ883" s="84"/>
      <c r="DK883" s="84"/>
      <c r="DL883" s="84"/>
      <c r="DM883" s="84"/>
      <c r="DN883" s="84"/>
      <c r="DO883" s="84"/>
      <c r="DP883" s="84"/>
      <c r="DQ883" s="84"/>
      <c r="DR883" s="84"/>
      <c r="DS883" s="84"/>
      <c r="DT883" s="84"/>
      <c r="DU883" s="84"/>
      <c r="DV883" s="84"/>
      <c r="DW883" s="84"/>
      <c r="DX883" s="84"/>
      <c r="DY883" s="84"/>
      <c r="DZ883" s="84"/>
      <c r="EA883" s="84"/>
      <c r="EB883" s="84"/>
      <c r="EC883" s="84"/>
      <c r="ED883" s="84"/>
      <c r="EE883" s="84"/>
      <c r="EF883" s="84"/>
      <c r="EG883" s="84"/>
      <c r="EH883" s="84"/>
      <c r="EI883" s="84"/>
      <c r="EJ883" s="84"/>
      <c r="EK883" s="84"/>
      <c r="EL883" s="84"/>
      <c r="EM883" s="84"/>
      <c r="EN883" s="84"/>
      <c r="EO883" s="84"/>
      <c r="EP883" s="84"/>
      <c r="EQ883" s="84"/>
      <c r="ER883" s="84"/>
      <c r="ES883" s="84"/>
      <c r="ET883" s="84"/>
      <c r="EU883" s="84"/>
      <c r="EV883" s="84"/>
      <c r="EW883" s="84"/>
      <c r="EX883" s="84"/>
      <c r="EY883" s="84"/>
      <c r="EZ883" s="84"/>
      <c r="FA883" s="84"/>
      <c r="FB883" s="84"/>
      <c r="FC883" s="84"/>
      <c r="FD883" s="84"/>
      <c r="FE883" s="84"/>
      <c r="FF883" s="84"/>
      <c r="FG883" s="84"/>
      <c r="FH883" s="84"/>
      <c r="FI883" s="84"/>
      <c r="FJ883" s="84"/>
      <c r="FK883" s="84"/>
      <c r="FL883" s="84"/>
      <c r="FM883" s="84"/>
      <c r="FN883" s="84"/>
      <c r="FO883" s="84"/>
      <c r="FP883" s="84"/>
    </row>
    <row r="884" spans="1:172" s="69" customFormat="1" x14ac:dyDescent="0.25">
      <c r="A884" s="138"/>
      <c r="B884" s="138" t="s">
        <v>21</v>
      </c>
      <c r="C884" s="139"/>
      <c r="D884" s="141">
        <v>0.5</v>
      </c>
      <c r="E884" s="280">
        <v>0.5</v>
      </c>
      <c r="F884" s="211"/>
      <c r="G884" s="280"/>
      <c r="H884" s="280"/>
      <c r="I884" s="140"/>
      <c r="J884" s="143"/>
      <c r="K884" s="214"/>
      <c r="L884" s="214"/>
      <c r="M884" s="214"/>
      <c r="N884" s="214"/>
      <c r="O884" s="214"/>
      <c r="P884" s="214"/>
      <c r="Q884" s="214"/>
      <c r="R884" s="214"/>
      <c r="S884" s="155"/>
      <c r="T884" s="84"/>
      <c r="U884" s="84"/>
      <c r="V884" s="84"/>
      <c r="W884" s="84"/>
      <c r="X884" s="84"/>
      <c r="Y884" s="84"/>
      <c r="Z884" s="84"/>
      <c r="AA884" s="84"/>
      <c r="AB884" s="84"/>
      <c r="AC884" s="84"/>
      <c r="AD884" s="84"/>
      <c r="AE884" s="84"/>
      <c r="AF884" s="84"/>
      <c r="AG884" s="84"/>
      <c r="AH884" s="84"/>
      <c r="AI884" s="84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84"/>
      <c r="AW884" s="84"/>
      <c r="AX884" s="84"/>
      <c r="AY884" s="84"/>
      <c r="AZ884" s="84"/>
      <c r="BA884" s="84"/>
      <c r="BB884" s="84"/>
      <c r="BC884" s="84"/>
      <c r="BD884" s="84"/>
      <c r="BE884" s="84"/>
      <c r="BF884" s="84"/>
      <c r="BG884" s="84"/>
      <c r="BH884" s="84"/>
      <c r="BI884" s="84"/>
      <c r="BJ884" s="84"/>
      <c r="BK884" s="84"/>
      <c r="BL884" s="84"/>
      <c r="BM884" s="84"/>
      <c r="BN884" s="84"/>
      <c r="BO884" s="84"/>
      <c r="BP884" s="84"/>
      <c r="BQ884" s="84"/>
      <c r="BR884" s="84"/>
      <c r="BS884" s="84"/>
      <c r="BT884" s="84"/>
      <c r="BU884" s="84"/>
      <c r="BV884" s="84"/>
      <c r="BW884" s="84"/>
      <c r="BX884" s="84"/>
      <c r="BY884" s="84"/>
      <c r="BZ884" s="84"/>
      <c r="CA884" s="84"/>
      <c r="CB884" s="84"/>
      <c r="CC884" s="84"/>
      <c r="CD884" s="84"/>
      <c r="CE884" s="84"/>
      <c r="CF884" s="84"/>
      <c r="CG884" s="84"/>
      <c r="CH884" s="84"/>
      <c r="CI884" s="84"/>
      <c r="CJ884" s="84"/>
      <c r="CK884" s="84"/>
      <c r="CL884" s="84"/>
      <c r="CM884" s="84"/>
      <c r="CN884" s="84"/>
      <c r="CO884" s="84"/>
      <c r="CP884" s="84"/>
      <c r="CQ884" s="84"/>
      <c r="CR884" s="84"/>
      <c r="CS884" s="84"/>
      <c r="CT884" s="84"/>
      <c r="CU884" s="84"/>
      <c r="CV884" s="84"/>
      <c r="CW884" s="84"/>
      <c r="CX884" s="84"/>
      <c r="CY884" s="84"/>
      <c r="CZ884" s="84"/>
      <c r="DA884" s="84"/>
      <c r="DB884" s="84"/>
      <c r="DC884" s="84"/>
      <c r="DD884" s="84"/>
      <c r="DE884" s="84"/>
      <c r="DF884" s="84"/>
      <c r="DG884" s="84"/>
      <c r="DH884" s="84"/>
      <c r="DI884" s="84"/>
      <c r="DJ884" s="84"/>
      <c r="DK884" s="84"/>
      <c r="DL884" s="84"/>
      <c r="DM884" s="84"/>
      <c r="DN884" s="84"/>
      <c r="DO884" s="84"/>
      <c r="DP884" s="84"/>
      <c r="DQ884" s="84"/>
      <c r="DR884" s="84"/>
      <c r="DS884" s="84"/>
      <c r="DT884" s="84"/>
      <c r="DU884" s="84"/>
      <c r="DV884" s="84"/>
      <c r="DW884" s="84"/>
      <c r="DX884" s="84"/>
      <c r="DY884" s="84"/>
      <c r="DZ884" s="84"/>
      <c r="EA884" s="84"/>
      <c r="EB884" s="84"/>
      <c r="EC884" s="84"/>
      <c r="ED884" s="84"/>
      <c r="EE884" s="84"/>
      <c r="EF884" s="84"/>
      <c r="EG884" s="84"/>
      <c r="EH884" s="84"/>
      <c r="EI884" s="84"/>
      <c r="EJ884" s="84"/>
      <c r="EK884" s="84"/>
      <c r="EL884" s="84"/>
      <c r="EM884" s="84"/>
      <c r="EN884" s="84"/>
      <c r="EO884" s="84"/>
      <c r="EP884" s="84"/>
      <c r="EQ884" s="84"/>
      <c r="ER884" s="84"/>
      <c r="ES884" s="84"/>
      <c r="ET884" s="84"/>
      <c r="EU884" s="84"/>
      <c r="EV884" s="84"/>
      <c r="EW884" s="84"/>
      <c r="EX884" s="84"/>
      <c r="EY884" s="84"/>
      <c r="EZ884" s="84"/>
      <c r="FA884" s="84"/>
      <c r="FB884" s="84"/>
      <c r="FC884" s="84"/>
      <c r="FD884" s="84"/>
      <c r="FE884" s="84"/>
      <c r="FF884" s="84"/>
      <c r="FG884" s="84"/>
      <c r="FH884" s="84"/>
      <c r="FI884" s="84"/>
      <c r="FJ884" s="84"/>
      <c r="FK884" s="84"/>
      <c r="FL884" s="84"/>
      <c r="FM884" s="84"/>
      <c r="FN884" s="84"/>
      <c r="FO884" s="84"/>
      <c r="FP884" s="84"/>
    </row>
    <row r="885" spans="1:172" s="69" customFormat="1" x14ac:dyDescent="0.25">
      <c r="A885" s="138"/>
      <c r="B885" s="138" t="s">
        <v>38</v>
      </c>
      <c r="C885" s="139"/>
      <c r="D885" s="141">
        <v>2</v>
      </c>
      <c r="E885" s="280">
        <v>2</v>
      </c>
      <c r="F885" s="211"/>
      <c r="G885" s="280"/>
      <c r="H885" s="280"/>
      <c r="I885" s="140"/>
      <c r="J885" s="143"/>
      <c r="K885" s="214"/>
      <c r="L885" s="214"/>
      <c r="M885" s="214"/>
      <c r="N885" s="214"/>
      <c r="O885" s="214"/>
      <c r="P885" s="214"/>
      <c r="Q885" s="214"/>
      <c r="R885" s="214"/>
      <c r="S885" s="155"/>
      <c r="T885" s="84"/>
      <c r="U885" s="84"/>
      <c r="V885" s="84"/>
      <c r="W885" s="84"/>
      <c r="X885" s="84"/>
      <c r="Y885" s="84"/>
      <c r="Z885" s="84"/>
      <c r="AA885" s="84"/>
      <c r="AB885" s="84"/>
      <c r="AC885" s="84"/>
      <c r="AD885" s="84"/>
      <c r="AE885" s="84"/>
      <c r="AF885" s="84"/>
      <c r="AG885" s="84"/>
      <c r="AH885" s="84"/>
      <c r="AI885" s="84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84"/>
      <c r="AW885" s="84"/>
      <c r="AX885" s="84"/>
      <c r="AY885" s="84"/>
      <c r="AZ885" s="84"/>
      <c r="BA885" s="84"/>
      <c r="BB885" s="84"/>
      <c r="BC885" s="84"/>
      <c r="BD885" s="84"/>
      <c r="BE885" s="84"/>
      <c r="BF885" s="84"/>
      <c r="BG885" s="84"/>
      <c r="BH885" s="84"/>
      <c r="BI885" s="84"/>
      <c r="BJ885" s="84"/>
      <c r="BK885" s="84"/>
      <c r="BL885" s="84"/>
      <c r="BM885" s="84"/>
      <c r="BN885" s="84"/>
      <c r="BO885" s="84"/>
      <c r="BP885" s="84"/>
      <c r="BQ885" s="84"/>
      <c r="BR885" s="84"/>
      <c r="BS885" s="84"/>
      <c r="BT885" s="84"/>
      <c r="BU885" s="84"/>
      <c r="BV885" s="84"/>
      <c r="BW885" s="84"/>
      <c r="BX885" s="84"/>
      <c r="BY885" s="84"/>
      <c r="BZ885" s="84"/>
      <c r="CA885" s="84"/>
      <c r="CB885" s="84"/>
      <c r="CC885" s="84"/>
      <c r="CD885" s="84"/>
      <c r="CE885" s="84"/>
      <c r="CF885" s="84"/>
      <c r="CG885" s="84"/>
      <c r="CH885" s="84"/>
      <c r="CI885" s="84"/>
      <c r="CJ885" s="84"/>
      <c r="CK885" s="84"/>
      <c r="CL885" s="84"/>
      <c r="CM885" s="84"/>
      <c r="CN885" s="84"/>
      <c r="CO885" s="84"/>
      <c r="CP885" s="84"/>
      <c r="CQ885" s="84"/>
      <c r="CR885" s="84"/>
      <c r="CS885" s="84"/>
      <c r="CT885" s="84"/>
      <c r="CU885" s="84"/>
      <c r="CV885" s="84"/>
      <c r="CW885" s="84"/>
      <c r="CX885" s="84"/>
      <c r="CY885" s="84"/>
      <c r="CZ885" s="84"/>
      <c r="DA885" s="84"/>
      <c r="DB885" s="84"/>
      <c r="DC885" s="84"/>
      <c r="DD885" s="84"/>
      <c r="DE885" s="84"/>
      <c r="DF885" s="84"/>
      <c r="DG885" s="84"/>
      <c r="DH885" s="84"/>
      <c r="DI885" s="84"/>
      <c r="DJ885" s="84"/>
      <c r="DK885" s="84"/>
      <c r="DL885" s="84"/>
      <c r="DM885" s="84"/>
      <c r="DN885" s="84"/>
      <c r="DO885" s="84"/>
      <c r="DP885" s="84"/>
      <c r="DQ885" s="84"/>
      <c r="DR885" s="84"/>
      <c r="DS885" s="84"/>
      <c r="DT885" s="84"/>
      <c r="DU885" s="84"/>
      <c r="DV885" s="84"/>
      <c r="DW885" s="84"/>
      <c r="DX885" s="84"/>
      <c r="DY885" s="84"/>
      <c r="DZ885" s="84"/>
      <c r="EA885" s="84"/>
      <c r="EB885" s="84"/>
      <c r="EC885" s="84"/>
      <c r="ED885" s="84"/>
      <c r="EE885" s="84"/>
      <c r="EF885" s="84"/>
      <c r="EG885" s="84"/>
      <c r="EH885" s="84"/>
      <c r="EI885" s="84"/>
      <c r="EJ885" s="84"/>
      <c r="EK885" s="84"/>
      <c r="EL885" s="84"/>
      <c r="EM885" s="84"/>
      <c r="EN885" s="84"/>
      <c r="EO885" s="84"/>
      <c r="EP885" s="84"/>
      <c r="EQ885" s="84"/>
      <c r="ER885" s="84"/>
      <c r="ES885" s="84"/>
      <c r="ET885" s="84"/>
      <c r="EU885" s="84"/>
      <c r="EV885" s="84"/>
      <c r="EW885" s="84"/>
      <c r="EX885" s="84"/>
      <c r="EY885" s="84"/>
      <c r="EZ885" s="84"/>
      <c r="FA885" s="84"/>
      <c r="FB885" s="84"/>
      <c r="FC885" s="84"/>
      <c r="FD885" s="84"/>
      <c r="FE885" s="84"/>
      <c r="FF885" s="84"/>
      <c r="FG885" s="84"/>
      <c r="FH885" s="84"/>
      <c r="FI885" s="84"/>
      <c r="FJ885" s="84"/>
      <c r="FK885" s="84"/>
      <c r="FL885" s="84"/>
      <c r="FM885" s="84"/>
      <c r="FN885" s="84"/>
      <c r="FO885" s="84"/>
      <c r="FP885" s="84"/>
    </row>
    <row r="886" spans="1:172" s="99" customFormat="1" x14ac:dyDescent="0.25">
      <c r="A886" s="137" t="s">
        <v>360</v>
      </c>
      <c r="B886" s="138"/>
      <c r="C886" s="139" t="s">
        <v>358</v>
      </c>
      <c r="D886" s="141"/>
      <c r="E886" s="141"/>
      <c r="F886" s="141">
        <v>4.9000000000000004</v>
      </c>
      <c r="G886" s="141">
        <v>7.5</v>
      </c>
      <c r="H886" s="141">
        <v>23</v>
      </c>
      <c r="I886" s="141">
        <v>180</v>
      </c>
      <c r="J886" s="143" t="s">
        <v>359</v>
      </c>
      <c r="K886" s="214"/>
      <c r="L886" s="214"/>
      <c r="M886" s="214"/>
      <c r="N886" s="214"/>
      <c r="O886" s="214"/>
      <c r="P886" s="214"/>
      <c r="Q886" s="214"/>
      <c r="R886" s="214"/>
      <c r="S886" s="155"/>
      <c r="T886" s="84"/>
      <c r="U886" s="84"/>
      <c r="V886" s="84"/>
      <c r="W886" s="84"/>
      <c r="X886" s="84"/>
      <c r="Y886" s="84"/>
      <c r="Z886" s="84"/>
      <c r="AA886" s="84"/>
      <c r="AB886" s="84"/>
      <c r="AC886" s="84"/>
      <c r="AD886" s="84"/>
      <c r="AE886" s="84"/>
      <c r="AF886" s="84"/>
      <c r="AG886" s="84"/>
      <c r="AH886" s="84"/>
      <c r="AI886" s="84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84"/>
      <c r="AW886" s="84"/>
      <c r="AX886" s="84"/>
      <c r="AY886" s="84"/>
      <c r="AZ886" s="84"/>
      <c r="BA886" s="84"/>
      <c r="BB886" s="84"/>
      <c r="BC886" s="84"/>
      <c r="BD886" s="84"/>
      <c r="BE886" s="84"/>
      <c r="BF886" s="84"/>
      <c r="BG886" s="84"/>
      <c r="BH886" s="84"/>
      <c r="BI886" s="84"/>
      <c r="BJ886" s="84"/>
      <c r="BK886" s="84"/>
      <c r="BL886" s="84"/>
      <c r="BM886" s="84"/>
      <c r="BN886" s="84"/>
      <c r="BO886" s="84"/>
      <c r="BP886" s="84"/>
      <c r="BQ886" s="84"/>
      <c r="BR886" s="84"/>
      <c r="BS886" s="84"/>
      <c r="BT886" s="84"/>
      <c r="BU886" s="84"/>
      <c r="BV886" s="84"/>
      <c r="BW886" s="84"/>
      <c r="BX886" s="84"/>
      <c r="BY886" s="84"/>
      <c r="BZ886" s="84"/>
      <c r="CA886" s="84"/>
      <c r="CB886" s="84"/>
      <c r="CC886" s="84"/>
      <c r="CD886" s="84"/>
      <c r="CE886" s="84"/>
      <c r="CF886" s="84"/>
      <c r="CG886" s="84"/>
      <c r="CH886" s="84"/>
      <c r="CI886" s="84"/>
      <c r="CJ886" s="84"/>
      <c r="CK886" s="84"/>
      <c r="CL886" s="84"/>
      <c r="CM886" s="84"/>
      <c r="CN886" s="84"/>
      <c r="CO886" s="84"/>
      <c r="CP886" s="84"/>
      <c r="CQ886" s="84"/>
      <c r="CR886" s="84"/>
      <c r="CS886" s="84"/>
      <c r="CT886" s="84"/>
      <c r="CU886" s="84"/>
      <c r="CV886" s="84"/>
      <c r="CW886" s="84"/>
      <c r="CX886" s="84"/>
      <c r="CY886" s="84"/>
      <c r="CZ886" s="84"/>
      <c r="DA886" s="84"/>
      <c r="DB886" s="84"/>
      <c r="DC886" s="84"/>
      <c r="DD886" s="84"/>
      <c r="DE886" s="84"/>
      <c r="DF886" s="84"/>
      <c r="DG886" s="84"/>
      <c r="DH886" s="84"/>
      <c r="DI886" s="84"/>
      <c r="DJ886" s="84"/>
      <c r="DK886" s="84"/>
      <c r="DL886" s="84"/>
      <c r="DM886" s="84"/>
      <c r="DN886" s="84"/>
      <c r="DO886" s="84"/>
      <c r="DP886" s="84"/>
      <c r="DQ886" s="84"/>
      <c r="DR886" s="84"/>
      <c r="DS886" s="84"/>
      <c r="DT886" s="84"/>
      <c r="DU886" s="84"/>
      <c r="DV886" s="84"/>
      <c r="DW886" s="84"/>
      <c r="DX886" s="84"/>
      <c r="DY886" s="84"/>
      <c r="DZ886" s="84"/>
      <c r="EA886" s="84"/>
      <c r="EB886" s="84"/>
      <c r="EC886" s="84"/>
      <c r="ED886" s="84"/>
      <c r="EE886" s="84"/>
      <c r="EF886" s="84"/>
      <c r="EG886" s="84"/>
      <c r="EH886" s="84"/>
      <c r="EI886" s="84"/>
      <c r="EJ886" s="84"/>
      <c r="EK886" s="84"/>
      <c r="EL886" s="84"/>
      <c r="EM886" s="84"/>
      <c r="EN886" s="84"/>
      <c r="EO886" s="84"/>
      <c r="EP886" s="84"/>
      <c r="EQ886" s="84"/>
      <c r="ER886" s="84"/>
      <c r="ES886" s="84"/>
      <c r="ET886" s="84"/>
      <c r="EU886" s="84"/>
      <c r="EV886" s="84"/>
      <c r="EW886" s="84"/>
      <c r="EX886" s="84"/>
      <c r="EY886" s="84"/>
      <c r="EZ886" s="84"/>
      <c r="FA886" s="84"/>
      <c r="FB886" s="84"/>
      <c r="FC886" s="84"/>
      <c r="FD886" s="84"/>
      <c r="FE886" s="84"/>
      <c r="FF886" s="84"/>
      <c r="FG886" s="84"/>
      <c r="FH886" s="84"/>
      <c r="FI886" s="84"/>
      <c r="FJ886" s="84"/>
      <c r="FK886" s="84"/>
      <c r="FL886" s="84"/>
      <c r="FM886" s="84"/>
      <c r="FN886" s="84"/>
      <c r="FO886" s="84"/>
      <c r="FP886" s="84"/>
    </row>
    <row r="887" spans="1:172" s="99" customFormat="1" x14ac:dyDescent="0.25">
      <c r="A887" s="137"/>
      <c r="B887" s="138" t="s">
        <v>35</v>
      </c>
      <c r="C887" s="139"/>
      <c r="D887" s="140">
        <v>25.5</v>
      </c>
      <c r="E887" s="141">
        <v>25.5</v>
      </c>
      <c r="F887" s="140"/>
      <c r="G887" s="141"/>
      <c r="H887" s="140"/>
      <c r="I887" s="142"/>
      <c r="J887" s="143"/>
      <c r="K887" s="214"/>
      <c r="L887" s="214"/>
      <c r="M887" s="214"/>
      <c r="N887" s="214"/>
      <c r="O887" s="214"/>
      <c r="P887" s="214"/>
      <c r="Q887" s="214"/>
      <c r="R887" s="214"/>
      <c r="S887" s="155"/>
      <c r="T887" s="84"/>
      <c r="U887" s="84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84"/>
      <c r="AW887" s="84"/>
      <c r="AX887" s="84"/>
      <c r="AY887" s="84"/>
      <c r="AZ887" s="84"/>
      <c r="BA887" s="84"/>
      <c r="BB887" s="84"/>
      <c r="BC887" s="84"/>
      <c r="BD887" s="84"/>
      <c r="BE887" s="84"/>
      <c r="BF887" s="84"/>
      <c r="BG887" s="84"/>
      <c r="BH887" s="84"/>
      <c r="BI887" s="84"/>
      <c r="BJ887" s="84"/>
      <c r="BK887" s="84"/>
      <c r="BL887" s="84"/>
      <c r="BM887" s="84"/>
      <c r="BN887" s="84"/>
      <c r="BO887" s="84"/>
      <c r="BP887" s="84"/>
      <c r="BQ887" s="84"/>
      <c r="BR887" s="84"/>
      <c r="BS887" s="84"/>
      <c r="BT887" s="84"/>
      <c r="BU887" s="84"/>
      <c r="BV887" s="84"/>
      <c r="BW887" s="84"/>
      <c r="BX887" s="84"/>
      <c r="BY887" s="84"/>
      <c r="BZ887" s="84"/>
      <c r="CA887" s="84"/>
      <c r="CB887" s="84"/>
      <c r="CC887" s="84"/>
      <c r="CD887" s="84"/>
      <c r="CE887" s="84"/>
      <c r="CF887" s="84"/>
      <c r="CG887" s="84"/>
      <c r="CH887" s="84"/>
      <c r="CI887" s="84"/>
      <c r="CJ887" s="84"/>
      <c r="CK887" s="84"/>
      <c r="CL887" s="84"/>
      <c r="CM887" s="84"/>
      <c r="CN887" s="84"/>
      <c r="CO887" s="84"/>
      <c r="CP887" s="84"/>
      <c r="CQ887" s="84"/>
      <c r="CR887" s="84"/>
      <c r="CS887" s="84"/>
      <c r="CT887" s="84"/>
      <c r="CU887" s="84"/>
      <c r="CV887" s="84"/>
      <c r="CW887" s="84"/>
      <c r="CX887" s="84"/>
      <c r="CY887" s="84"/>
      <c r="CZ887" s="84"/>
      <c r="DA887" s="84"/>
      <c r="DB887" s="84"/>
      <c r="DC887" s="84"/>
      <c r="DD887" s="84"/>
      <c r="DE887" s="84"/>
      <c r="DF887" s="84"/>
      <c r="DG887" s="84"/>
      <c r="DH887" s="84"/>
      <c r="DI887" s="84"/>
      <c r="DJ887" s="84"/>
      <c r="DK887" s="84"/>
      <c r="DL887" s="84"/>
      <c r="DM887" s="84"/>
      <c r="DN887" s="84"/>
      <c r="DO887" s="84"/>
      <c r="DP887" s="84"/>
      <c r="DQ887" s="84"/>
      <c r="DR887" s="84"/>
      <c r="DS887" s="84"/>
      <c r="DT887" s="84"/>
      <c r="DU887" s="84"/>
      <c r="DV887" s="84"/>
      <c r="DW887" s="84"/>
      <c r="DX887" s="84"/>
      <c r="DY887" s="84"/>
      <c r="DZ887" s="84"/>
      <c r="EA887" s="84"/>
      <c r="EB887" s="84"/>
      <c r="EC887" s="84"/>
      <c r="ED887" s="84"/>
      <c r="EE887" s="84"/>
      <c r="EF887" s="84"/>
      <c r="EG887" s="84"/>
      <c r="EH887" s="84"/>
      <c r="EI887" s="84"/>
      <c r="EJ887" s="84"/>
      <c r="EK887" s="84"/>
      <c r="EL887" s="84"/>
      <c r="EM887" s="84"/>
      <c r="EN887" s="84"/>
      <c r="EO887" s="84"/>
      <c r="EP887" s="84"/>
      <c r="EQ887" s="84"/>
      <c r="ER887" s="84"/>
      <c r="ES887" s="84"/>
      <c r="ET887" s="84"/>
      <c r="EU887" s="84"/>
      <c r="EV887" s="84"/>
      <c r="EW887" s="84"/>
      <c r="EX887" s="84"/>
      <c r="EY887" s="84"/>
      <c r="EZ887" s="84"/>
      <c r="FA887" s="84"/>
      <c r="FB887" s="84"/>
      <c r="FC887" s="84"/>
      <c r="FD887" s="84"/>
      <c r="FE887" s="84"/>
      <c r="FF887" s="84"/>
      <c r="FG887" s="84"/>
      <c r="FH887" s="84"/>
      <c r="FI887" s="84"/>
      <c r="FJ887" s="84"/>
      <c r="FK887" s="84"/>
      <c r="FL887" s="84"/>
      <c r="FM887" s="84"/>
      <c r="FN887" s="84"/>
      <c r="FO887" s="84"/>
      <c r="FP887" s="84"/>
    </row>
    <row r="888" spans="1:172" s="99" customFormat="1" x14ac:dyDescent="0.25">
      <c r="A888" s="137"/>
      <c r="B888" s="138" t="s">
        <v>19</v>
      </c>
      <c r="C888" s="139"/>
      <c r="D888" s="140">
        <v>90</v>
      </c>
      <c r="E888" s="141">
        <v>90</v>
      </c>
      <c r="F888" s="140"/>
      <c r="G888" s="141"/>
      <c r="H888" s="140"/>
      <c r="I888" s="142"/>
      <c r="J888" s="143"/>
      <c r="K888" s="214"/>
      <c r="L888" s="214"/>
      <c r="M888" s="214"/>
      <c r="N888" s="214"/>
      <c r="O888" s="214"/>
      <c r="P888" s="214"/>
      <c r="Q888" s="214"/>
      <c r="R888" s="214"/>
      <c r="S888" s="155"/>
      <c r="T888" s="84"/>
      <c r="U888" s="84"/>
      <c r="V888" s="84"/>
      <c r="W888" s="84"/>
      <c r="X888" s="84"/>
      <c r="Y888" s="84"/>
      <c r="Z888" s="84"/>
      <c r="AA888" s="84"/>
      <c r="AB888" s="84"/>
      <c r="AC888" s="84"/>
      <c r="AD888" s="84"/>
      <c r="AE888" s="84"/>
      <c r="AF888" s="84"/>
      <c r="AG888" s="84"/>
      <c r="AH888" s="84"/>
      <c r="AI888" s="84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84"/>
      <c r="AW888" s="84"/>
      <c r="AX888" s="84"/>
      <c r="AY888" s="84"/>
      <c r="AZ888" s="84"/>
      <c r="BA888" s="84"/>
      <c r="BB888" s="84"/>
      <c r="BC888" s="84"/>
      <c r="BD888" s="84"/>
      <c r="BE888" s="84"/>
      <c r="BF888" s="84"/>
      <c r="BG888" s="84"/>
      <c r="BH888" s="84"/>
      <c r="BI888" s="84"/>
      <c r="BJ888" s="84"/>
      <c r="BK888" s="84"/>
      <c r="BL888" s="84"/>
      <c r="BM888" s="84"/>
      <c r="BN888" s="84"/>
      <c r="BO888" s="84"/>
      <c r="BP888" s="84"/>
      <c r="BQ888" s="84"/>
      <c r="BR888" s="84"/>
      <c r="BS888" s="84"/>
      <c r="BT888" s="84"/>
      <c r="BU888" s="84"/>
      <c r="BV888" s="84"/>
      <c r="BW888" s="84"/>
      <c r="BX888" s="84"/>
      <c r="BY888" s="84"/>
      <c r="BZ888" s="84"/>
      <c r="CA888" s="84"/>
      <c r="CB888" s="84"/>
      <c r="CC888" s="84"/>
      <c r="CD888" s="84"/>
      <c r="CE888" s="84"/>
      <c r="CF888" s="84"/>
      <c r="CG888" s="84"/>
      <c r="CH888" s="84"/>
      <c r="CI888" s="84"/>
      <c r="CJ888" s="84"/>
      <c r="CK888" s="84"/>
      <c r="CL888" s="84"/>
      <c r="CM888" s="84"/>
      <c r="CN888" s="84"/>
      <c r="CO888" s="84"/>
      <c r="CP888" s="84"/>
      <c r="CQ888" s="84"/>
      <c r="CR888" s="84"/>
      <c r="CS888" s="84"/>
      <c r="CT888" s="84"/>
      <c r="CU888" s="84"/>
      <c r="CV888" s="84"/>
      <c r="CW888" s="84"/>
      <c r="CX888" s="84"/>
      <c r="CY888" s="84"/>
      <c r="CZ888" s="84"/>
      <c r="DA888" s="84"/>
      <c r="DB888" s="84"/>
      <c r="DC888" s="84"/>
      <c r="DD888" s="84"/>
      <c r="DE888" s="84"/>
      <c r="DF888" s="84"/>
      <c r="DG888" s="84"/>
      <c r="DH888" s="84"/>
      <c r="DI888" s="84"/>
      <c r="DJ888" s="84"/>
      <c r="DK888" s="84"/>
      <c r="DL888" s="84"/>
      <c r="DM888" s="84"/>
      <c r="DN888" s="84"/>
      <c r="DO888" s="84"/>
      <c r="DP888" s="84"/>
      <c r="DQ888" s="84"/>
      <c r="DR888" s="84"/>
      <c r="DS888" s="84"/>
      <c r="DT888" s="84"/>
      <c r="DU888" s="84"/>
      <c r="DV888" s="84"/>
      <c r="DW888" s="84"/>
      <c r="DX888" s="84"/>
      <c r="DY888" s="84"/>
      <c r="DZ888" s="84"/>
      <c r="EA888" s="84"/>
      <c r="EB888" s="84"/>
      <c r="EC888" s="84"/>
      <c r="ED888" s="84"/>
      <c r="EE888" s="84"/>
      <c r="EF888" s="84"/>
      <c r="EG888" s="84"/>
      <c r="EH888" s="84"/>
      <c r="EI888" s="84"/>
      <c r="EJ888" s="84"/>
      <c r="EK888" s="84"/>
      <c r="EL888" s="84"/>
      <c r="EM888" s="84"/>
      <c r="EN888" s="84"/>
      <c r="EO888" s="84"/>
      <c r="EP888" s="84"/>
      <c r="EQ888" s="84"/>
      <c r="ER888" s="84"/>
      <c r="ES888" s="84"/>
      <c r="ET888" s="84"/>
      <c r="EU888" s="84"/>
      <c r="EV888" s="84"/>
      <c r="EW888" s="84"/>
      <c r="EX888" s="84"/>
      <c r="EY888" s="84"/>
      <c r="EZ888" s="84"/>
      <c r="FA888" s="84"/>
      <c r="FB888" s="84"/>
      <c r="FC888" s="84"/>
      <c r="FD888" s="84"/>
      <c r="FE888" s="84"/>
      <c r="FF888" s="84"/>
      <c r="FG888" s="84"/>
      <c r="FH888" s="84"/>
      <c r="FI888" s="84"/>
      <c r="FJ888" s="84"/>
      <c r="FK888" s="84"/>
      <c r="FL888" s="84"/>
      <c r="FM888" s="84"/>
      <c r="FN888" s="84"/>
      <c r="FO888" s="84"/>
      <c r="FP888" s="84"/>
    </row>
    <row r="889" spans="1:172" s="99" customFormat="1" x14ac:dyDescent="0.25">
      <c r="A889" s="137"/>
      <c r="B889" s="138" t="s">
        <v>36</v>
      </c>
      <c r="C889" s="139"/>
      <c r="D889" s="140">
        <v>21.25</v>
      </c>
      <c r="E889" s="141">
        <v>17</v>
      </c>
      <c r="F889" s="140"/>
      <c r="G889" s="141"/>
      <c r="H889" s="140"/>
      <c r="I889" s="142"/>
      <c r="J889" s="143"/>
      <c r="K889" s="214"/>
      <c r="L889" s="214"/>
      <c r="M889" s="214"/>
      <c r="N889" s="214"/>
      <c r="O889" s="214"/>
      <c r="P889" s="214"/>
      <c r="Q889" s="214"/>
      <c r="R889" s="214"/>
      <c r="S889" s="155"/>
      <c r="T889" s="84"/>
      <c r="U889" s="84"/>
      <c r="V889" s="84"/>
      <c r="W889" s="84"/>
      <c r="X889" s="84"/>
      <c r="Y889" s="84"/>
      <c r="Z889" s="84"/>
      <c r="AA889" s="84"/>
      <c r="AB889" s="84"/>
      <c r="AC889" s="84"/>
      <c r="AD889" s="84"/>
      <c r="AE889" s="84"/>
      <c r="AF889" s="84"/>
      <c r="AG889" s="84"/>
      <c r="AH889" s="84"/>
      <c r="AI889" s="84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84"/>
      <c r="AW889" s="84"/>
      <c r="AX889" s="84"/>
      <c r="AY889" s="84"/>
      <c r="AZ889" s="84"/>
      <c r="BA889" s="84"/>
      <c r="BB889" s="84"/>
      <c r="BC889" s="84"/>
      <c r="BD889" s="84"/>
      <c r="BE889" s="84"/>
      <c r="BF889" s="84"/>
      <c r="BG889" s="84"/>
      <c r="BH889" s="84"/>
      <c r="BI889" s="84"/>
      <c r="BJ889" s="84"/>
      <c r="BK889" s="84"/>
      <c r="BL889" s="84"/>
      <c r="BM889" s="84"/>
      <c r="BN889" s="84"/>
      <c r="BO889" s="84"/>
      <c r="BP889" s="84"/>
      <c r="BQ889" s="84"/>
      <c r="BR889" s="84"/>
      <c r="BS889" s="84"/>
      <c r="BT889" s="84"/>
      <c r="BU889" s="84"/>
      <c r="BV889" s="84"/>
      <c r="BW889" s="84"/>
      <c r="BX889" s="84"/>
      <c r="BY889" s="84"/>
      <c r="BZ889" s="84"/>
      <c r="CA889" s="84"/>
      <c r="CB889" s="84"/>
      <c r="CC889" s="84"/>
      <c r="CD889" s="84"/>
      <c r="CE889" s="84"/>
      <c r="CF889" s="84"/>
      <c r="CG889" s="84"/>
      <c r="CH889" s="84"/>
      <c r="CI889" s="84"/>
      <c r="CJ889" s="84"/>
      <c r="CK889" s="84"/>
      <c r="CL889" s="84"/>
      <c r="CM889" s="84"/>
      <c r="CN889" s="84"/>
      <c r="CO889" s="84"/>
      <c r="CP889" s="84"/>
      <c r="CQ889" s="84"/>
      <c r="CR889" s="84"/>
      <c r="CS889" s="84"/>
      <c r="CT889" s="84"/>
      <c r="CU889" s="84"/>
      <c r="CV889" s="84"/>
      <c r="CW889" s="84"/>
      <c r="CX889" s="84"/>
      <c r="CY889" s="84"/>
      <c r="CZ889" s="84"/>
      <c r="DA889" s="84"/>
      <c r="DB889" s="84"/>
      <c r="DC889" s="84"/>
      <c r="DD889" s="84"/>
      <c r="DE889" s="84"/>
      <c r="DF889" s="84"/>
      <c r="DG889" s="84"/>
      <c r="DH889" s="84"/>
      <c r="DI889" s="84"/>
      <c r="DJ889" s="84"/>
      <c r="DK889" s="84"/>
      <c r="DL889" s="84"/>
      <c r="DM889" s="84"/>
      <c r="DN889" s="84"/>
      <c r="DO889" s="84"/>
      <c r="DP889" s="84"/>
      <c r="DQ889" s="84"/>
      <c r="DR889" s="84"/>
      <c r="DS889" s="84"/>
      <c r="DT889" s="84"/>
      <c r="DU889" s="84"/>
      <c r="DV889" s="84"/>
      <c r="DW889" s="84"/>
      <c r="DX889" s="84"/>
      <c r="DY889" s="84"/>
      <c r="DZ889" s="84"/>
      <c r="EA889" s="84"/>
      <c r="EB889" s="84"/>
      <c r="EC889" s="84"/>
      <c r="ED889" s="84"/>
      <c r="EE889" s="84"/>
      <c r="EF889" s="84"/>
      <c r="EG889" s="84"/>
      <c r="EH889" s="84"/>
      <c r="EI889" s="84"/>
      <c r="EJ889" s="84"/>
      <c r="EK889" s="84"/>
      <c r="EL889" s="84"/>
      <c r="EM889" s="84"/>
      <c r="EN889" s="84"/>
      <c r="EO889" s="84"/>
      <c r="EP889" s="84"/>
      <c r="EQ889" s="84"/>
      <c r="ER889" s="84"/>
      <c r="ES889" s="84"/>
      <c r="ET889" s="84"/>
      <c r="EU889" s="84"/>
      <c r="EV889" s="84"/>
      <c r="EW889" s="84"/>
      <c r="EX889" s="84"/>
      <c r="EY889" s="84"/>
      <c r="EZ889" s="84"/>
      <c r="FA889" s="84"/>
      <c r="FB889" s="84"/>
      <c r="FC889" s="84"/>
      <c r="FD889" s="84"/>
      <c r="FE889" s="84"/>
      <c r="FF889" s="84"/>
      <c r="FG889" s="84"/>
      <c r="FH889" s="84"/>
      <c r="FI889" s="84"/>
      <c r="FJ889" s="84"/>
      <c r="FK889" s="84"/>
      <c r="FL889" s="84"/>
      <c r="FM889" s="84"/>
      <c r="FN889" s="84"/>
      <c r="FO889" s="84"/>
      <c r="FP889" s="84"/>
    </row>
    <row r="890" spans="1:172" s="99" customFormat="1" x14ac:dyDescent="0.25">
      <c r="A890" s="137"/>
      <c r="B890" s="138" t="s">
        <v>37</v>
      </c>
      <c r="C890" s="139"/>
      <c r="D890" s="140">
        <v>2.38</v>
      </c>
      <c r="E890" s="141">
        <v>2</v>
      </c>
      <c r="F890" s="140"/>
      <c r="G890" s="141"/>
      <c r="H890" s="140"/>
      <c r="I890" s="142"/>
      <c r="J890" s="143"/>
      <c r="K890" s="214"/>
      <c r="L890" s="214"/>
      <c r="M890" s="214"/>
      <c r="N890" s="214"/>
      <c r="O890" s="214"/>
      <c r="P890" s="214"/>
      <c r="Q890" s="214"/>
      <c r="R890" s="214"/>
      <c r="S890" s="155"/>
      <c r="T890" s="84"/>
      <c r="U890" s="84"/>
      <c r="V890" s="84"/>
      <c r="W890" s="84"/>
      <c r="X890" s="84"/>
      <c r="Y890" s="84"/>
      <c r="Z890" s="84"/>
      <c r="AA890" s="84"/>
      <c r="AB890" s="84"/>
      <c r="AC890" s="84"/>
      <c r="AD890" s="84"/>
      <c r="AE890" s="84"/>
      <c r="AF890" s="84"/>
      <c r="AG890" s="84"/>
      <c r="AH890" s="84"/>
      <c r="AI890" s="84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84"/>
      <c r="AW890" s="84"/>
      <c r="AX890" s="84"/>
      <c r="AY890" s="84"/>
      <c r="AZ890" s="84"/>
      <c r="BA890" s="84"/>
      <c r="BB890" s="84"/>
      <c r="BC890" s="84"/>
      <c r="BD890" s="84"/>
      <c r="BE890" s="84"/>
      <c r="BF890" s="84"/>
      <c r="BG890" s="84"/>
      <c r="BH890" s="84"/>
      <c r="BI890" s="84"/>
      <c r="BJ890" s="84"/>
      <c r="BK890" s="84"/>
      <c r="BL890" s="84"/>
      <c r="BM890" s="84"/>
      <c r="BN890" s="84"/>
      <c r="BO890" s="84"/>
      <c r="BP890" s="84"/>
      <c r="BQ890" s="84"/>
      <c r="BR890" s="84"/>
      <c r="BS890" s="84"/>
      <c r="BT890" s="84"/>
      <c r="BU890" s="84"/>
      <c r="BV890" s="84"/>
      <c r="BW890" s="84"/>
      <c r="BX890" s="84"/>
      <c r="BY890" s="84"/>
      <c r="BZ890" s="84"/>
      <c r="CA890" s="84"/>
      <c r="CB890" s="84"/>
      <c r="CC890" s="84"/>
      <c r="CD890" s="84"/>
      <c r="CE890" s="84"/>
      <c r="CF890" s="84"/>
      <c r="CG890" s="84"/>
      <c r="CH890" s="84"/>
      <c r="CI890" s="84"/>
      <c r="CJ890" s="84"/>
      <c r="CK890" s="84"/>
      <c r="CL890" s="84"/>
      <c r="CM890" s="84"/>
      <c r="CN890" s="84"/>
      <c r="CO890" s="84"/>
      <c r="CP890" s="84"/>
      <c r="CQ890" s="84"/>
      <c r="CR890" s="84"/>
      <c r="CS890" s="84"/>
      <c r="CT890" s="84"/>
      <c r="CU890" s="84"/>
      <c r="CV890" s="84"/>
      <c r="CW890" s="84"/>
      <c r="CX890" s="84"/>
      <c r="CY890" s="84"/>
      <c r="CZ890" s="84"/>
      <c r="DA890" s="84"/>
      <c r="DB890" s="84"/>
      <c r="DC890" s="84"/>
      <c r="DD890" s="84"/>
      <c r="DE890" s="84"/>
      <c r="DF890" s="84"/>
      <c r="DG890" s="84"/>
      <c r="DH890" s="84"/>
      <c r="DI890" s="84"/>
      <c r="DJ890" s="84"/>
      <c r="DK890" s="84"/>
      <c r="DL890" s="84"/>
      <c r="DM890" s="84"/>
      <c r="DN890" s="84"/>
      <c r="DO890" s="84"/>
      <c r="DP890" s="84"/>
      <c r="DQ890" s="84"/>
      <c r="DR890" s="84"/>
      <c r="DS890" s="84"/>
      <c r="DT890" s="84"/>
      <c r="DU890" s="84"/>
      <c r="DV890" s="84"/>
      <c r="DW890" s="84"/>
      <c r="DX890" s="84"/>
      <c r="DY890" s="84"/>
      <c r="DZ890" s="84"/>
      <c r="EA890" s="84"/>
      <c r="EB890" s="84"/>
      <c r="EC890" s="84"/>
      <c r="ED890" s="84"/>
      <c r="EE890" s="84"/>
      <c r="EF890" s="84"/>
      <c r="EG890" s="84"/>
      <c r="EH890" s="84"/>
      <c r="EI890" s="84"/>
      <c r="EJ890" s="84"/>
      <c r="EK890" s="84"/>
      <c r="EL890" s="84"/>
      <c r="EM890" s="84"/>
      <c r="EN890" s="84"/>
      <c r="EO890" s="84"/>
      <c r="EP890" s="84"/>
      <c r="EQ890" s="84"/>
      <c r="ER890" s="84"/>
      <c r="ES890" s="84"/>
      <c r="ET890" s="84"/>
      <c r="EU890" s="84"/>
      <c r="EV890" s="84"/>
      <c r="EW890" s="84"/>
      <c r="EX890" s="84"/>
      <c r="EY890" s="84"/>
      <c r="EZ890" s="84"/>
      <c r="FA890" s="84"/>
      <c r="FB890" s="84"/>
      <c r="FC890" s="84"/>
      <c r="FD890" s="84"/>
      <c r="FE890" s="84"/>
      <c r="FF890" s="84"/>
      <c r="FG890" s="84"/>
      <c r="FH890" s="84"/>
      <c r="FI890" s="84"/>
      <c r="FJ890" s="84"/>
      <c r="FK890" s="84"/>
      <c r="FL890" s="84"/>
      <c r="FM890" s="84"/>
      <c r="FN890" s="84"/>
      <c r="FO890" s="84"/>
      <c r="FP890" s="84"/>
    </row>
    <row r="891" spans="1:172" s="99" customFormat="1" x14ac:dyDescent="0.25">
      <c r="A891" s="137"/>
      <c r="B891" s="138" t="s">
        <v>21</v>
      </c>
      <c r="C891" s="139"/>
      <c r="D891" s="140">
        <v>0.5</v>
      </c>
      <c r="E891" s="141">
        <v>0.5</v>
      </c>
      <c r="F891" s="140"/>
      <c r="G891" s="141"/>
      <c r="H891" s="140"/>
      <c r="I891" s="142"/>
      <c r="J891" s="143"/>
      <c r="K891" s="214"/>
      <c r="L891" s="214"/>
      <c r="M891" s="214"/>
      <c r="N891" s="214"/>
      <c r="O891" s="214"/>
      <c r="P891" s="214"/>
      <c r="Q891" s="214"/>
      <c r="R891" s="214"/>
      <c r="S891" s="155"/>
      <c r="T891" s="84"/>
      <c r="U891" s="84"/>
      <c r="V891" s="84"/>
      <c r="W891" s="84"/>
      <c r="X891" s="84"/>
      <c r="Y891" s="84"/>
      <c r="Z891" s="84"/>
      <c r="AA891" s="84"/>
      <c r="AB891" s="84"/>
      <c r="AC891" s="84"/>
      <c r="AD891" s="84"/>
      <c r="AE891" s="84"/>
      <c r="AF891" s="84"/>
      <c r="AG891" s="84"/>
      <c r="AH891" s="84"/>
      <c r="AI891" s="84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84"/>
      <c r="AW891" s="84"/>
      <c r="AX891" s="84"/>
      <c r="AY891" s="84"/>
      <c r="AZ891" s="84"/>
      <c r="BA891" s="84"/>
      <c r="BB891" s="84"/>
      <c r="BC891" s="84"/>
      <c r="BD891" s="84"/>
      <c r="BE891" s="84"/>
      <c r="BF891" s="84"/>
      <c r="BG891" s="84"/>
      <c r="BH891" s="84"/>
      <c r="BI891" s="84"/>
      <c r="BJ891" s="84"/>
      <c r="BK891" s="84"/>
      <c r="BL891" s="84"/>
      <c r="BM891" s="84"/>
      <c r="BN891" s="84"/>
      <c r="BO891" s="84"/>
      <c r="BP891" s="84"/>
      <c r="BQ891" s="84"/>
      <c r="BR891" s="84"/>
      <c r="BS891" s="84"/>
      <c r="BT891" s="84"/>
      <c r="BU891" s="84"/>
      <c r="BV891" s="84"/>
      <c r="BW891" s="84"/>
      <c r="BX891" s="84"/>
      <c r="BY891" s="84"/>
      <c r="BZ891" s="84"/>
      <c r="CA891" s="84"/>
      <c r="CB891" s="84"/>
      <c r="CC891" s="84"/>
      <c r="CD891" s="84"/>
      <c r="CE891" s="84"/>
      <c r="CF891" s="84"/>
      <c r="CG891" s="84"/>
      <c r="CH891" s="84"/>
      <c r="CI891" s="84"/>
      <c r="CJ891" s="84"/>
      <c r="CK891" s="84"/>
      <c r="CL891" s="84"/>
      <c r="CM891" s="84"/>
      <c r="CN891" s="84"/>
      <c r="CO891" s="84"/>
      <c r="CP891" s="84"/>
      <c r="CQ891" s="84"/>
      <c r="CR891" s="84"/>
      <c r="CS891" s="84"/>
      <c r="CT891" s="84"/>
      <c r="CU891" s="84"/>
      <c r="CV891" s="84"/>
      <c r="CW891" s="84"/>
      <c r="CX891" s="84"/>
      <c r="CY891" s="84"/>
      <c r="CZ891" s="84"/>
      <c r="DA891" s="84"/>
      <c r="DB891" s="84"/>
      <c r="DC891" s="84"/>
      <c r="DD891" s="84"/>
      <c r="DE891" s="84"/>
      <c r="DF891" s="84"/>
      <c r="DG891" s="84"/>
      <c r="DH891" s="84"/>
      <c r="DI891" s="84"/>
      <c r="DJ891" s="84"/>
      <c r="DK891" s="84"/>
      <c r="DL891" s="84"/>
      <c r="DM891" s="84"/>
      <c r="DN891" s="84"/>
      <c r="DO891" s="84"/>
      <c r="DP891" s="84"/>
      <c r="DQ891" s="84"/>
      <c r="DR891" s="84"/>
      <c r="DS891" s="84"/>
      <c r="DT891" s="84"/>
      <c r="DU891" s="84"/>
      <c r="DV891" s="84"/>
      <c r="DW891" s="84"/>
      <c r="DX891" s="84"/>
      <c r="DY891" s="84"/>
      <c r="DZ891" s="84"/>
      <c r="EA891" s="84"/>
      <c r="EB891" s="84"/>
      <c r="EC891" s="84"/>
      <c r="ED891" s="84"/>
      <c r="EE891" s="84"/>
      <c r="EF891" s="84"/>
      <c r="EG891" s="84"/>
      <c r="EH891" s="84"/>
      <c r="EI891" s="84"/>
      <c r="EJ891" s="84"/>
      <c r="EK891" s="84"/>
      <c r="EL891" s="84"/>
      <c r="EM891" s="84"/>
      <c r="EN891" s="84"/>
      <c r="EO891" s="84"/>
      <c r="EP891" s="84"/>
      <c r="EQ891" s="84"/>
      <c r="ER891" s="84"/>
      <c r="ES891" s="84"/>
      <c r="ET891" s="84"/>
      <c r="EU891" s="84"/>
      <c r="EV891" s="84"/>
      <c r="EW891" s="84"/>
      <c r="EX891" s="84"/>
      <c r="EY891" s="84"/>
      <c r="EZ891" s="84"/>
      <c r="FA891" s="84"/>
      <c r="FB891" s="84"/>
      <c r="FC891" s="84"/>
      <c r="FD891" s="84"/>
      <c r="FE891" s="84"/>
      <c r="FF891" s="84"/>
      <c r="FG891" s="84"/>
      <c r="FH891" s="84"/>
      <c r="FI891" s="84"/>
      <c r="FJ891" s="84"/>
      <c r="FK891" s="84"/>
      <c r="FL891" s="84"/>
      <c r="FM891" s="84"/>
      <c r="FN891" s="84"/>
      <c r="FO891" s="84"/>
      <c r="FP891" s="84"/>
    </row>
    <row r="892" spans="1:172" s="99" customFormat="1" ht="26.25" customHeight="1" x14ac:dyDescent="0.25">
      <c r="A892" s="137"/>
      <c r="B892" s="138" t="s">
        <v>22</v>
      </c>
      <c r="C892" s="139"/>
      <c r="D892" s="140">
        <v>4</v>
      </c>
      <c r="E892" s="141">
        <v>4</v>
      </c>
      <c r="F892" s="140"/>
      <c r="G892" s="141"/>
      <c r="H892" s="140"/>
      <c r="I892" s="142"/>
      <c r="J892" s="143"/>
      <c r="K892" s="214"/>
      <c r="L892" s="214"/>
      <c r="M892" s="214"/>
      <c r="N892" s="214"/>
      <c r="O892" s="214"/>
      <c r="P892" s="214"/>
      <c r="Q892" s="214"/>
      <c r="R892" s="214"/>
      <c r="S892" s="155"/>
      <c r="T892" s="84"/>
      <c r="U892" s="84"/>
      <c r="V892" s="84"/>
      <c r="W892" s="84"/>
      <c r="X892" s="84"/>
      <c r="Y892" s="84"/>
      <c r="Z892" s="84"/>
      <c r="AA892" s="84"/>
      <c r="AB892" s="84"/>
      <c r="AC892" s="84"/>
      <c r="AD892" s="84"/>
      <c r="AE892" s="84"/>
      <c r="AF892" s="84"/>
      <c r="AG892" s="84"/>
      <c r="AH892" s="84"/>
      <c r="AI892" s="84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84"/>
      <c r="AW892" s="84"/>
      <c r="AX892" s="84"/>
      <c r="AY892" s="84"/>
      <c r="AZ892" s="84"/>
      <c r="BA892" s="84"/>
      <c r="BB892" s="84"/>
      <c r="BC892" s="84"/>
      <c r="BD892" s="84"/>
      <c r="BE892" s="84"/>
      <c r="BF892" s="84"/>
      <c r="BG892" s="84"/>
      <c r="BH892" s="84"/>
      <c r="BI892" s="84"/>
      <c r="BJ892" s="84"/>
      <c r="BK892" s="84"/>
      <c r="BL892" s="84"/>
      <c r="BM892" s="84"/>
      <c r="BN892" s="84"/>
      <c r="BO892" s="84"/>
      <c r="BP892" s="84"/>
      <c r="BQ892" s="84"/>
      <c r="BR892" s="84"/>
      <c r="BS892" s="84"/>
      <c r="BT892" s="84"/>
      <c r="BU892" s="84"/>
      <c r="BV892" s="84"/>
      <c r="BW892" s="84"/>
      <c r="BX892" s="84"/>
      <c r="BY892" s="84"/>
      <c r="BZ892" s="84"/>
      <c r="CA892" s="84"/>
      <c r="CB892" s="84"/>
      <c r="CC892" s="84"/>
      <c r="CD892" s="84"/>
      <c r="CE892" s="84"/>
      <c r="CF892" s="84"/>
      <c r="CG892" s="84"/>
      <c r="CH892" s="84"/>
      <c r="CI892" s="84"/>
      <c r="CJ892" s="84"/>
      <c r="CK892" s="84"/>
      <c r="CL892" s="84"/>
      <c r="CM892" s="84"/>
      <c r="CN892" s="84"/>
      <c r="CO892" s="84"/>
      <c r="CP892" s="84"/>
      <c r="CQ892" s="84"/>
      <c r="CR892" s="84"/>
      <c r="CS892" s="84"/>
      <c r="CT892" s="84"/>
      <c r="CU892" s="84"/>
      <c r="CV892" s="84"/>
      <c r="CW892" s="84"/>
      <c r="CX892" s="84"/>
      <c r="CY892" s="84"/>
      <c r="CZ892" s="84"/>
      <c r="DA892" s="84"/>
      <c r="DB892" s="84"/>
      <c r="DC892" s="84"/>
      <c r="DD892" s="84"/>
      <c r="DE892" s="84"/>
      <c r="DF892" s="84"/>
      <c r="DG892" s="84"/>
      <c r="DH892" s="84"/>
      <c r="DI892" s="84"/>
      <c r="DJ892" s="84"/>
      <c r="DK892" s="84"/>
      <c r="DL892" s="84"/>
      <c r="DM892" s="84"/>
      <c r="DN892" s="84"/>
      <c r="DO892" s="84"/>
      <c r="DP892" s="84"/>
      <c r="DQ892" s="84"/>
      <c r="DR892" s="84"/>
      <c r="DS892" s="84"/>
      <c r="DT892" s="84"/>
      <c r="DU892" s="84"/>
      <c r="DV892" s="84"/>
      <c r="DW892" s="84"/>
      <c r="DX892" s="84"/>
      <c r="DY892" s="84"/>
      <c r="DZ892" s="84"/>
      <c r="EA892" s="84"/>
      <c r="EB892" s="84"/>
      <c r="EC892" s="84"/>
      <c r="ED892" s="84"/>
      <c r="EE892" s="84"/>
      <c r="EF892" s="84"/>
      <c r="EG892" s="84"/>
      <c r="EH892" s="84"/>
      <c r="EI892" s="84"/>
      <c r="EJ892" s="84"/>
      <c r="EK892" s="84"/>
      <c r="EL892" s="84"/>
      <c r="EM892" s="84"/>
      <c r="EN892" s="84"/>
      <c r="EO892" s="84"/>
      <c r="EP892" s="84"/>
      <c r="EQ892" s="84"/>
      <c r="ER892" s="84"/>
      <c r="ES892" s="84"/>
      <c r="ET892" s="84"/>
      <c r="EU892" s="84"/>
      <c r="EV892" s="84"/>
      <c r="EW892" s="84"/>
      <c r="EX892" s="84"/>
      <c r="EY892" s="84"/>
      <c r="EZ892" s="84"/>
      <c r="FA892" s="84"/>
      <c r="FB892" s="84"/>
      <c r="FC892" s="84"/>
      <c r="FD892" s="84"/>
      <c r="FE892" s="84"/>
      <c r="FF892" s="84"/>
      <c r="FG892" s="84"/>
      <c r="FH892" s="84"/>
      <c r="FI892" s="84"/>
      <c r="FJ892" s="84"/>
      <c r="FK892" s="84"/>
      <c r="FL892" s="84"/>
      <c r="FM892" s="84"/>
      <c r="FN892" s="84"/>
      <c r="FO892" s="84"/>
      <c r="FP892" s="84"/>
    </row>
    <row r="893" spans="1:172" s="75" customFormat="1" x14ac:dyDescent="0.25">
      <c r="A893" s="237" t="s">
        <v>378</v>
      </c>
      <c r="B893" s="138"/>
      <c r="C893" s="139">
        <v>180</v>
      </c>
      <c r="D893" s="140"/>
      <c r="E893" s="141"/>
      <c r="F893" s="238">
        <v>0.6</v>
      </c>
      <c r="G893" s="158">
        <v>0.03</v>
      </c>
      <c r="H893" s="159">
        <v>15</v>
      </c>
      <c r="I893" s="239">
        <v>62.5</v>
      </c>
      <c r="J893" s="151" t="s">
        <v>379</v>
      </c>
      <c r="K893" s="214"/>
      <c r="L893" s="214"/>
      <c r="M893" s="214"/>
      <c r="N893" s="214"/>
      <c r="O893" s="214"/>
      <c r="P893" s="214"/>
      <c r="Q893" s="214"/>
      <c r="R893" s="214"/>
      <c r="S893" s="155"/>
      <c r="T893" s="84"/>
      <c r="U893" s="84"/>
      <c r="V893" s="84"/>
      <c r="W893" s="84"/>
      <c r="X893" s="84"/>
      <c r="Y893" s="84"/>
      <c r="Z893" s="84"/>
      <c r="AA893" s="84"/>
      <c r="AB893" s="84"/>
      <c r="AC893" s="84"/>
      <c r="AD893" s="84"/>
      <c r="AE893" s="84"/>
      <c r="AF893" s="84"/>
      <c r="AG893" s="84"/>
      <c r="AH893" s="84"/>
      <c r="AI893" s="84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84"/>
      <c r="AW893" s="84"/>
      <c r="AX893" s="84"/>
      <c r="AY893" s="84"/>
      <c r="AZ893" s="84"/>
      <c r="BA893" s="84"/>
      <c r="BB893" s="84"/>
      <c r="BC893" s="84"/>
      <c r="BD893" s="84"/>
      <c r="BE893" s="84"/>
      <c r="BF893" s="84"/>
      <c r="BG893" s="84"/>
      <c r="BH893" s="84"/>
      <c r="BI893" s="84"/>
      <c r="BJ893" s="84"/>
      <c r="BK893" s="84"/>
      <c r="BL893" s="84"/>
      <c r="BM893" s="84"/>
      <c r="BN893" s="84"/>
      <c r="BO893" s="84"/>
      <c r="BP893" s="84"/>
      <c r="BQ893" s="84"/>
      <c r="BR893" s="84"/>
      <c r="BS893" s="84"/>
      <c r="BT893" s="84"/>
      <c r="BU893" s="84"/>
      <c r="BV893" s="84"/>
      <c r="BW893" s="84"/>
      <c r="BX893" s="84"/>
      <c r="BY893" s="84"/>
      <c r="BZ893" s="84"/>
      <c r="CA893" s="84"/>
      <c r="CB893" s="84"/>
      <c r="CC893" s="84"/>
      <c r="CD893" s="84"/>
      <c r="CE893" s="84"/>
      <c r="CF893" s="84"/>
      <c r="CG893" s="84"/>
      <c r="CH893" s="84"/>
      <c r="CI893" s="84"/>
      <c r="CJ893" s="84"/>
      <c r="CK893" s="84"/>
      <c r="CL893" s="84"/>
      <c r="CM893" s="84"/>
      <c r="CN893" s="84"/>
      <c r="CO893" s="84"/>
      <c r="CP893" s="84"/>
      <c r="CQ893" s="84"/>
      <c r="CR893" s="84"/>
      <c r="CS893" s="84"/>
      <c r="CT893" s="84"/>
      <c r="CU893" s="84"/>
      <c r="CV893" s="84"/>
      <c r="CW893" s="84"/>
      <c r="CX893" s="84"/>
      <c r="CY893" s="84"/>
      <c r="CZ893" s="84"/>
      <c r="DA893" s="84"/>
      <c r="DB893" s="84"/>
      <c r="DC893" s="84"/>
      <c r="DD893" s="84"/>
      <c r="DE893" s="84"/>
      <c r="DF893" s="84"/>
      <c r="DG893" s="84"/>
      <c r="DH893" s="84"/>
      <c r="DI893" s="84"/>
      <c r="DJ893" s="84"/>
      <c r="DK893" s="84"/>
      <c r="DL893" s="84"/>
      <c r="DM893" s="84"/>
      <c r="DN893" s="84"/>
      <c r="DO893" s="84"/>
      <c r="DP893" s="84"/>
      <c r="DQ893" s="84"/>
      <c r="DR893" s="84"/>
      <c r="DS893" s="84"/>
    </row>
    <row r="894" spans="1:172" s="75" customFormat="1" x14ac:dyDescent="0.25">
      <c r="A894" s="237"/>
      <c r="B894" s="138" t="s">
        <v>318</v>
      </c>
      <c r="C894" s="139"/>
      <c r="D894" s="140">
        <v>15.3</v>
      </c>
      <c r="E894" s="141">
        <v>15</v>
      </c>
      <c r="F894" s="238"/>
      <c r="G894" s="139"/>
      <c r="H894" s="163"/>
      <c r="I894" s="239"/>
      <c r="J894" s="151"/>
      <c r="K894" s="214"/>
      <c r="L894" s="214"/>
      <c r="M894" s="214"/>
      <c r="N894" s="214"/>
      <c r="O894" s="214"/>
      <c r="P894" s="214"/>
      <c r="Q894" s="214"/>
      <c r="R894" s="214"/>
      <c r="S894" s="155"/>
      <c r="T894" s="84"/>
      <c r="U894" s="84"/>
      <c r="V894" s="84"/>
      <c r="W894" s="84"/>
      <c r="X894" s="84"/>
      <c r="Y894" s="84"/>
      <c r="Z894" s="84"/>
      <c r="AA894" s="84"/>
      <c r="AB894" s="84"/>
      <c r="AC894" s="84"/>
      <c r="AD894" s="84"/>
      <c r="AE894" s="84"/>
      <c r="AF894" s="84"/>
      <c r="AG894" s="84"/>
      <c r="AH894" s="84"/>
      <c r="AI894" s="84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84"/>
      <c r="AW894" s="84"/>
      <c r="AX894" s="84"/>
      <c r="AY894" s="84"/>
      <c r="AZ894" s="84"/>
      <c r="BA894" s="84"/>
      <c r="BB894" s="84"/>
      <c r="BC894" s="84"/>
      <c r="BD894" s="84"/>
      <c r="BE894" s="84"/>
      <c r="BF894" s="84"/>
      <c r="BG894" s="84"/>
      <c r="BH894" s="84"/>
      <c r="BI894" s="84"/>
      <c r="BJ894" s="84"/>
      <c r="BK894" s="84"/>
      <c r="BL894" s="84"/>
      <c r="BM894" s="84"/>
      <c r="BN894" s="84"/>
      <c r="BO894" s="84"/>
      <c r="BP894" s="84"/>
      <c r="BQ894" s="84"/>
      <c r="BR894" s="84"/>
      <c r="BS894" s="84"/>
      <c r="BT894" s="84"/>
      <c r="BU894" s="84"/>
      <c r="BV894" s="84"/>
      <c r="BW894" s="84"/>
      <c r="BX894" s="84"/>
      <c r="BY894" s="84"/>
      <c r="BZ894" s="84"/>
      <c r="CA894" s="84"/>
      <c r="CB894" s="84"/>
      <c r="CC894" s="84"/>
      <c r="CD894" s="84"/>
      <c r="CE894" s="84"/>
      <c r="CF894" s="84"/>
      <c r="CG894" s="84"/>
      <c r="CH894" s="84"/>
      <c r="CI894" s="84"/>
      <c r="CJ894" s="84"/>
      <c r="CK894" s="84"/>
      <c r="CL894" s="84"/>
      <c r="CM894" s="84"/>
      <c r="CN894" s="84"/>
      <c r="CO894" s="84"/>
      <c r="CP894" s="84"/>
      <c r="CQ894" s="84"/>
      <c r="CR894" s="84"/>
      <c r="CS894" s="84"/>
      <c r="CT894" s="84"/>
      <c r="CU894" s="84"/>
      <c r="CV894" s="84"/>
      <c r="CW894" s="84"/>
      <c r="CX894" s="84"/>
      <c r="CY894" s="84"/>
      <c r="CZ894" s="84"/>
      <c r="DA894" s="84"/>
      <c r="DB894" s="84"/>
      <c r="DC894" s="84"/>
      <c r="DD894" s="84"/>
      <c r="DE894" s="84"/>
      <c r="DF894" s="84"/>
      <c r="DG894" s="84"/>
      <c r="DH894" s="84"/>
      <c r="DI894" s="84"/>
      <c r="DJ894" s="84"/>
      <c r="DK894" s="84"/>
      <c r="DL894" s="84"/>
      <c r="DM894" s="84"/>
      <c r="DN894" s="84"/>
      <c r="DO894" s="84"/>
      <c r="DP894" s="84"/>
      <c r="DQ894" s="84"/>
      <c r="DR894" s="84"/>
      <c r="DS894" s="84"/>
    </row>
    <row r="895" spans="1:172" s="75" customFormat="1" x14ac:dyDescent="0.25">
      <c r="A895" s="237"/>
      <c r="B895" s="138" t="s">
        <v>56</v>
      </c>
      <c r="C895" s="139"/>
      <c r="D895" s="140">
        <v>180</v>
      </c>
      <c r="E895" s="141">
        <v>180</v>
      </c>
      <c r="F895" s="238"/>
      <c r="G895" s="139"/>
      <c r="H895" s="163"/>
      <c r="I895" s="239"/>
      <c r="J895" s="151"/>
      <c r="K895" s="214"/>
      <c r="L895" s="214"/>
      <c r="M895" s="214"/>
      <c r="N895" s="214"/>
      <c r="O895" s="214"/>
      <c r="P895" s="214"/>
      <c r="Q895" s="214"/>
      <c r="R895" s="214"/>
      <c r="S895" s="155"/>
      <c r="T895" s="84"/>
      <c r="U895" s="84"/>
      <c r="V895" s="84"/>
      <c r="W895" s="84"/>
      <c r="X895" s="84"/>
      <c r="Y895" s="84"/>
      <c r="Z895" s="84"/>
      <c r="AA895" s="84"/>
      <c r="AB895" s="84"/>
      <c r="AC895" s="84"/>
      <c r="AD895" s="84"/>
      <c r="AE895" s="84"/>
      <c r="AF895" s="84"/>
      <c r="AG895" s="84"/>
      <c r="AH895" s="84"/>
      <c r="AI895" s="84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84"/>
      <c r="AW895" s="84"/>
      <c r="AX895" s="84"/>
      <c r="AY895" s="84"/>
      <c r="AZ895" s="84"/>
      <c r="BA895" s="84"/>
      <c r="BB895" s="84"/>
      <c r="BC895" s="84"/>
      <c r="BD895" s="84"/>
      <c r="BE895" s="84"/>
      <c r="BF895" s="84"/>
      <c r="BG895" s="84"/>
      <c r="BH895" s="84"/>
      <c r="BI895" s="84"/>
      <c r="BJ895" s="84"/>
      <c r="BK895" s="84"/>
      <c r="BL895" s="84"/>
      <c r="BM895" s="84"/>
      <c r="BN895" s="84"/>
      <c r="BO895" s="84"/>
      <c r="BP895" s="84"/>
      <c r="BQ895" s="84"/>
      <c r="BR895" s="84"/>
      <c r="BS895" s="84"/>
      <c r="BT895" s="84"/>
      <c r="BU895" s="84"/>
      <c r="BV895" s="84"/>
      <c r="BW895" s="84"/>
      <c r="BX895" s="84"/>
      <c r="BY895" s="84"/>
      <c r="BZ895" s="84"/>
      <c r="CA895" s="84"/>
      <c r="CB895" s="84"/>
      <c r="CC895" s="84"/>
      <c r="CD895" s="84"/>
      <c r="CE895" s="84"/>
      <c r="CF895" s="84"/>
      <c r="CG895" s="84"/>
      <c r="CH895" s="84"/>
      <c r="CI895" s="84"/>
      <c r="CJ895" s="84"/>
      <c r="CK895" s="84"/>
      <c r="CL895" s="84"/>
      <c r="CM895" s="84"/>
      <c r="CN895" s="84"/>
      <c r="CO895" s="84"/>
      <c r="CP895" s="84"/>
      <c r="CQ895" s="84"/>
      <c r="CR895" s="84"/>
      <c r="CS895" s="84"/>
      <c r="CT895" s="84"/>
      <c r="CU895" s="84"/>
      <c r="CV895" s="84"/>
      <c r="CW895" s="84"/>
      <c r="CX895" s="84"/>
      <c r="CY895" s="84"/>
      <c r="CZ895" s="84"/>
      <c r="DA895" s="84"/>
      <c r="DB895" s="84"/>
      <c r="DC895" s="84"/>
      <c r="DD895" s="84"/>
      <c r="DE895" s="84"/>
      <c r="DF895" s="84"/>
      <c r="DG895" s="84"/>
      <c r="DH895" s="84"/>
      <c r="DI895" s="84"/>
      <c r="DJ895" s="84"/>
      <c r="DK895" s="84"/>
      <c r="DL895" s="84"/>
      <c r="DM895" s="84"/>
      <c r="DN895" s="84"/>
      <c r="DO895" s="84"/>
      <c r="DP895" s="84"/>
      <c r="DQ895" s="84"/>
      <c r="DR895" s="84"/>
      <c r="DS895" s="84"/>
    </row>
    <row r="896" spans="1:172" s="75" customFormat="1" x14ac:dyDescent="0.25">
      <c r="A896" s="237"/>
      <c r="B896" s="138" t="s">
        <v>20</v>
      </c>
      <c r="C896" s="139"/>
      <c r="D896" s="140">
        <v>5</v>
      </c>
      <c r="E896" s="141">
        <v>5</v>
      </c>
      <c r="F896" s="238"/>
      <c r="G896" s="139"/>
      <c r="H896" s="163"/>
      <c r="I896" s="239"/>
      <c r="J896" s="151"/>
      <c r="K896" s="214"/>
      <c r="L896" s="214"/>
      <c r="M896" s="214"/>
      <c r="N896" s="214"/>
      <c r="O896" s="214"/>
      <c r="P896" s="214"/>
      <c r="Q896" s="214"/>
      <c r="R896" s="214"/>
      <c r="S896" s="155"/>
      <c r="T896" s="84"/>
      <c r="U896" s="84"/>
      <c r="V896" s="84"/>
      <c r="W896" s="84"/>
      <c r="X896" s="84"/>
      <c r="Y896" s="84"/>
      <c r="Z896" s="84"/>
      <c r="AA896" s="84"/>
      <c r="AB896" s="84"/>
      <c r="AC896" s="84"/>
      <c r="AD896" s="84"/>
      <c r="AE896" s="84"/>
      <c r="AF896" s="84"/>
      <c r="AG896" s="84"/>
      <c r="AH896" s="84"/>
      <c r="AI896" s="84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84"/>
      <c r="AW896" s="84"/>
      <c r="AX896" s="84"/>
      <c r="AY896" s="84"/>
      <c r="AZ896" s="84"/>
      <c r="BA896" s="84"/>
      <c r="BB896" s="84"/>
      <c r="BC896" s="84"/>
      <c r="BD896" s="84"/>
      <c r="BE896" s="84"/>
      <c r="BF896" s="84"/>
      <c r="BG896" s="84"/>
      <c r="BH896" s="84"/>
      <c r="BI896" s="84"/>
      <c r="BJ896" s="84"/>
      <c r="BK896" s="84"/>
      <c r="BL896" s="84"/>
      <c r="BM896" s="84"/>
      <c r="BN896" s="84"/>
      <c r="BO896" s="84"/>
      <c r="BP896" s="84"/>
      <c r="BQ896" s="84"/>
      <c r="BR896" s="84"/>
      <c r="BS896" s="84"/>
      <c r="BT896" s="84"/>
      <c r="BU896" s="84"/>
      <c r="BV896" s="84"/>
      <c r="BW896" s="84"/>
      <c r="BX896" s="84"/>
      <c r="BY896" s="84"/>
      <c r="BZ896" s="84"/>
      <c r="CA896" s="84"/>
      <c r="CB896" s="84"/>
      <c r="CC896" s="84"/>
      <c r="CD896" s="84"/>
      <c r="CE896" s="84"/>
      <c r="CF896" s="84"/>
      <c r="CG896" s="84"/>
      <c r="CH896" s="84"/>
      <c r="CI896" s="84"/>
      <c r="CJ896" s="84"/>
      <c r="CK896" s="84"/>
      <c r="CL896" s="84"/>
      <c r="CM896" s="84"/>
      <c r="CN896" s="84"/>
      <c r="CO896" s="84"/>
      <c r="CP896" s="84"/>
      <c r="CQ896" s="84"/>
      <c r="CR896" s="84"/>
      <c r="CS896" s="84"/>
      <c r="CT896" s="84"/>
      <c r="CU896" s="84"/>
      <c r="CV896" s="84"/>
      <c r="CW896" s="84"/>
      <c r="CX896" s="84"/>
      <c r="CY896" s="84"/>
      <c r="CZ896" s="84"/>
      <c r="DA896" s="84"/>
      <c r="DB896" s="84"/>
      <c r="DC896" s="84"/>
      <c r="DD896" s="84"/>
      <c r="DE896" s="84"/>
      <c r="DF896" s="84"/>
      <c r="DG896" s="84"/>
      <c r="DH896" s="84"/>
      <c r="DI896" s="84"/>
      <c r="DJ896" s="84"/>
      <c r="DK896" s="84"/>
      <c r="DL896" s="84"/>
      <c r="DM896" s="84"/>
      <c r="DN896" s="84"/>
      <c r="DO896" s="84"/>
      <c r="DP896" s="84"/>
      <c r="DQ896" s="84"/>
      <c r="DR896" s="84"/>
      <c r="DS896" s="84"/>
    </row>
    <row r="897" spans="1:123" ht="15.75" thickBot="1" x14ac:dyDescent="0.3">
      <c r="A897" s="240" t="s">
        <v>50</v>
      </c>
      <c r="B897" s="241"/>
      <c r="C897" s="242">
        <v>37.5</v>
      </c>
      <c r="D897" s="243">
        <v>37.5</v>
      </c>
      <c r="E897" s="243">
        <v>37.5</v>
      </c>
      <c r="F897" s="242">
        <v>1.8</v>
      </c>
      <c r="G897" s="242">
        <v>0.4</v>
      </c>
      <c r="H897" s="242">
        <v>18</v>
      </c>
      <c r="I897" s="242">
        <v>82.5</v>
      </c>
      <c r="J897" s="244"/>
    </row>
    <row r="898" spans="1:123" ht="15.75" thickBot="1" x14ac:dyDescent="0.3">
      <c r="A898" s="223" t="s">
        <v>29</v>
      </c>
      <c r="B898" s="224"/>
      <c r="C898" s="225">
        <v>656.5</v>
      </c>
      <c r="D898" s="301"/>
      <c r="E898" s="207"/>
      <c r="F898" s="208">
        <v>19.420000000000005</v>
      </c>
      <c r="G898" s="208">
        <v>21.25</v>
      </c>
      <c r="H898" s="208">
        <v>91.94</v>
      </c>
      <c r="I898" s="208">
        <v>637</v>
      </c>
      <c r="J898" s="197"/>
    </row>
    <row r="899" spans="1:123" x14ac:dyDescent="0.25">
      <c r="A899" s="229"/>
      <c r="B899" s="230" t="s">
        <v>51</v>
      </c>
      <c r="C899" s="231"/>
      <c r="D899" s="193"/>
      <c r="E899" s="302"/>
      <c r="F899" s="192"/>
      <c r="G899" s="193"/>
      <c r="H899" s="232"/>
      <c r="I899" s="192"/>
      <c r="J899" s="197"/>
    </row>
    <row r="900" spans="1:123" s="128" customFormat="1" ht="26.25" x14ac:dyDescent="0.25">
      <c r="A900" s="137" t="s">
        <v>419</v>
      </c>
      <c r="B900" s="138"/>
      <c r="C900" s="139">
        <v>50</v>
      </c>
      <c r="D900" s="140"/>
      <c r="E900" s="141"/>
      <c r="F900" s="142">
        <v>3.3</v>
      </c>
      <c r="G900" s="142">
        <v>6.7</v>
      </c>
      <c r="H900" s="141">
        <v>39.799999999999997</v>
      </c>
      <c r="I900" s="142">
        <v>232</v>
      </c>
      <c r="J900" s="143" t="s">
        <v>236</v>
      </c>
      <c r="K900" s="214"/>
      <c r="L900" s="214"/>
      <c r="M900" s="214"/>
      <c r="N900" s="214"/>
      <c r="O900" s="214"/>
      <c r="P900" s="214"/>
      <c r="Q900" s="214"/>
      <c r="R900" s="214"/>
      <c r="S900" s="155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</row>
    <row r="901" spans="1:123" s="128" customFormat="1" ht="15.75" x14ac:dyDescent="0.25">
      <c r="A901" s="137"/>
      <c r="B901" s="138" t="s">
        <v>47</v>
      </c>
      <c r="C901" s="139"/>
      <c r="D901" s="140">
        <v>23.3</v>
      </c>
      <c r="E901" s="141">
        <v>23.3</v>
      </c>
      <c r="F901" s="142"/>
      <c r="G901" s="142"/>
      <c r="H901" s="141"/>
      <c r="I901" s="142"/>
      <c r="J901" s="143"/>
      <c r="K901" s="214"/>
      <c r="L901" s="214"/>
      <c r="M901" s="214"/>
      <c r="N901" s="214"/>
      <c r="O901" s="214"/>
      <c r="P901" s="214"/>
      <c r="Q901" s="214"/>
      <c r="R901" s="214"/>
      <c r="S901" s="155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</row>
    <row r="902" spans="1:123" s="128" customFormat="1" ht="15.75" x14ac:dyDescent="0.25">
      <c r="A902" s="137"/>
      <c r="B902" s="138" t="s">
        <v>22</v>
      </c>
      <c r="C902" s="139"/>
      <c r="D902" s="140">
        <v>2</v>
      </c>
      <c r="E902" s="141">
        <v>2</v>
      </c>
      <c r="F902" s="142"/>
      <c r="G902" s="142"/>
      <c r="H902" s="141"/>
      <c r="I902" s="142"/>
      <c r="J902" s="143"/>
      <c r="K902" s="214"/>
      <c r="L902" s="214"/>
      <c r="M902" s="214"/>
      <c r="N902" s="214"/>
      <c r="O902" s="214"/>
      <c r="P902" s="214"/>
      <c r="Q902" s="214"/>
      <c r="R902" s="214"/>
      <c r="S902" s="155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</row>
    <row r="903" spans="1:123" s="128" customFormat="1" ht="15.75" x14ac:dyDescent="0.25">
      <c r="A903" s="137"/>
      <c r="B903" s="138" t="s">
        <v>54</v>
      </c>
      <c r="C903" s="139"/>
      <c r="D903" s="140">
        <v>1.6</v>
      </c>
      <c r="E903" s="141">
        <v>1.6</v>
      </c>
      <c r="F903" s="142"/>
      <c r="G903" s="142"/>
      <c r="H903" s="141"/>
      <c r="I903" s="142"/>
      <c r="J903" s="143"/>
      <c r="K903" s="214"/>
      <c r="L903" s="214"/>
      <c r="M903" s="214"/>
      <c r="N903" s="214"/>
      <c r="O903" s="214"/>
      <c r="P903" s="214"/>
      <c r="Q903" s="214"/>
      <c r="R903" s="214"/>
      <c r="S903" s="155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</row>
    <row r="904" spans="1:123" s="128" customFormat="1" ht="15.75" x14ac:dyDescent="0.25">
      <c r="A904" s="137"/>
      <c r="B904" s="138" t="s">
        <v>55</v>
      </c>
      <c r="C904" s="139"/>
      <c r="D904" s="140">
        <v>2.5</v>
      </c>
      <c r="E904" s="141">
        <v>2.5</v>
      </c>
      <c r="F904" s="142"/>
      <c r="G904" s="142"/>
      <c r="H904" s="141"/>
      <c r="I904" s="142"/>
      <c r="J904" s="143"/>
      <c r="K904" s="214"/>
      <c r="L904" s="214"/>
      <c r="M904" s="214"/>
      <c r="N904" s="214"/>
      <c r="O904" s="214"/>
      <c r="P904" s="214"/>
      <c r="Q904" s="214"/>
      <c r="R904" s="214"/>
      <c r="S904" s="155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</row>
    <row r="905" spans="1:123" s="128" customFormat="1" ht="15.75" x14ac:dyDescent="0.25">
      <c r="A905" s="137"/>
      <c r="B905" s="138" t="s">
        <v>43</v>
      </c>
      <c r="C905" s="139"/>
      <c r="D905" s="141">
        <v>0.3</v>
      </c>
      <c r="E905" s="141">
        <v>0.3</v>
      </c>
      <c r="F905" s="141"/>
      <c r="G905" s="141"/>
      <c r="H905" s="140"/>
      <c r="I905" s="141"/>
      <c r="J905" s="143"/>
      <c r="K905" s="214"/>
      <c r="L905" s="214"/>
      <c r="M905" s="214"/>
      <c r="N905" s="214"/>
      <c r="O905" s="214"/>
      <c r="P905" s="214"/>
      <c r="Q905" s="214"/>
      <c r="R905" s="214"/>
      <c r="S905" s="155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</row>
    <row r="906" spans="1:123" s="128" customFormat="1" ht="15.75" x14ac:dyDescent="0.25">
      <c r="A906" s="137"/>
      <c r="B906" s="138" t="s">
        <v>57</v>
      </c>
      <c r="C906" s="139"/>
      <c r="D906" s="140">
        <v>0.3</v>
      </c>
      <c r="E906" s="141">
        <v>0.3</v>
      </c>
      <c r="F906" s="140"/>
      <c r="G906" s="141"/>
      <c r="H906" s="140"/>
      <c r="I906" s="142"/>
      <c r="J906" s="143"/>
      <c r="K906" s="214"/>
      <c r="L906" s="214"/>
      <c r="M906" s="214"/>
      <c r="N906" s="214"/>
      <c r="O906" s="214"/>
      <c r="P906" s="214"/>
      <c r="Q906" s="214"/>
      <c r="R906" s="214"/>
      <c r="S906" s="155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</row>
    <row r="907" spans="1:123" s="128" customFormat="1" ht="15.75" x14ac:dyDescent="0.25">
      <c r="A907" s="137"/>
      <c r="B907" s="138" t="s">
        <v>19</v>
      </c>
      <c r="C907" s="139"/>
      <c r="D907" s="140">
        <v>10.5</v>
      </c>
      <c r="E907" s="141">
        <v>10.5</v>
      </c>
      <c r="F907" s="140"/>
      <c r="G907" s="141"/>
      <c r="H907" s="140"/>
      <c r="I907" s="142"/>
      <c r="J907" s="143"/>
      <c r="K907" s="214"/>
      <c r="L907" s="214"/>
      <c r="M907" s="214"/>
      <c r="N907" s="214"/>
      <c r="O907" s="214"/>
      <c r="P907" s="214"/>
      <c r="Q907" s="214"/>
      <c r="R907" s="214"/>
      <c r="S907" s="155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</row>
    <row r="908" spans="1:123" s="128" customFormat="1" ht="15.75" x14ac:dyDescent="0.25">
      <c r="A908" s="137"/>
      <c r="B908" s="138" t="s">
        <v>183</v>
      </c>
      <c r="C908" s="139"/>
      <c r="D908" s="140"/>
      <c r="E908" s="141">
        <v>35.799999999999997</v>
      </c>
      <c r="F908" s="140"/>
      <c r="G908" s="141"/>
      <c r="H908" s="140"/>
      <c r="I908" s="142"/>
      <c r="J908" s="143"/>
      <c r="K908" s="214"/>
      <c r="L908" s="214"/>
      <c r="M908" s="214"/>
      <c r="N908" s="214"/>
      <c r="O908" s="214"/>
      <c r="P908" s="214"/>
      <c r="Q908" s="214"/>
      <c r="R908" s="214"/>
      <c r="S908" s="155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</row>
    <row r="909" spans="1:123" s="128" customFormat="1" ht="15.75" x14ac:dyDescent="0.25">
      <c r="A909" s="137"/>
      <c r="B909" s="137" t="s">
        <v>420</v>
      </c>
      <c r="C909" s="139"/>
      <c r="D909" s="140"/>
      <c r="E909" s="141"/>
      <c r="F909" s="140"/>
      <c r="G909" s="141"/>
      <c r="H909" s="140"/>
      <c r="I909" s="142"/>
      <c r="J909" s="143"/>
      <c r="K909" s="214"/>
      <c r="L909" s="214"/>
      <c r="M909" s="214"/>
      <c r="N909" s="214"/>
      <c r="O909" s="214"/>
      <c r="P909" s="214"/>
      <c r="Q909" s="214"/>
      <c r="R909" s="214"/>
      <c r="S909" s="155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</row>
    <row r="910" spans="1:123" s="128" customFormat="1" ht="15.75" x14ac:dyDescent="0.25">
      <c r="A910" s="137"/>
      <c r="B910" s="138" t="s">
        <v>34</v>
      </c>
      <c r="C910" s="139"/>
      <c r="D910" s="140">
        <v>27</v>
      </c>
      <c r="E910" s="141">
        <v>18.8</v>
      </c>
      <c r="F910" s="140"/>
      <c r="G910" s="141"/>
      <c r="H910" s="140"/>
      <c r="I910" s="142"/>
      <c r="J910" s="143"/>
      <c r="K910" s="214"/>
      <c r="L910" s="214"/>
      <c r="M910" s="214"/>
      <c r="N910" s="214"/>
      <c r="O910" s="214"/>
      <c r="P910" s="214"/>
      <c r="Q910" s="214"/>
      <c r="R910" s="214"/>
      <c r="S910" s="155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</row>
    <row r="911" spans="1:123" s="128" customFormat="1" ht="15.75" x14ac:dyDescent="0.25">
      <c r="A911" s="137"/>
      <c r="B911" s="138" t="s">
        <v>37</v>
      </c>
      <c r="C911" s="139"/>
      <c r="D911" s="140">
        <v>6.43</v>
      </c>
      <c r="E911" s="141">
        <v>5.4</v>
      </c>
      <c r="F911" s="140"/>
      <c r="G911" s="141"/>
      <c r="H911" s="140"/>
      <c r="I911" s="142"/>
      <c r="J911" s="143"/>
      <c r="K911" s="214"/>
      <c r="L911" s="214"/>
      <c r="M911" s="214"/>
      <c r="N911" s="214"/>
      <c r="O911" s="214"/>
      <c r="P911" s="214"/>
      <c r="Q911" s="214"/>
      <c r="R911" s="214"/>
      <c r="S911" s="155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</row>
    <row r="912" spans="1:123" s="128" customFormat="1" ht="26.25" customHeight="1" x14ac:dyDescent="0.25">
      <c r="A912" s="137"/>
      <c r="B912" s="138" t="s">
        <v>38</v>
      </c>
      <c r="C912" s="139"/>
      <c r="D912" s="140">
        <v>0.8</v>
      </c>
      <c r="E912" s="141">
        <v>0.8</v>
      </c>
      <c r="F912" s="140"/>
      <c r="G912" s="141"/>
      <c r="H912" s="140"/>
      <c r="I912" s="142"/>
      <c r="J912" s="143"/>
      <c r="K912" s="214"/>
      <c r="L912" s="214"/>
      <c r="M912" s="214"/>
      <c r="N912" s="214"/>
      <c r="O912" s="214"/>
      <c r="P912" s="214"/>
      <c r="Q912" s="214"/>
      <c r="R912" s="214"/>
      <c r="S912" s="155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</row>
    <row r="913" spans="1:172" s="128" customFormat="1" ht="15.75" x14ac:dyDescent="0.25">
      <c r="A913" s="137"/>
      <c r="B913" s="138" t="s">
        <v>21</v>
      </c>
      <c r="C913" s="139"/>
      <c r="D913" s="140">
        <v>0.2</v>
      </c>
      <c r="E913" s="141">
        <v>0.2</v>
      </c>
      <c r="F913" s="140"/>
      <c r="G913" s="141"/>
      <c r="H913" s="140"/>
      <c r="I913" s="142"/>
      <c r="J913" s="143"/>
      <c r="K913" s="214"/>
      <c r="L913" s="214"/>
      <c r="M913" s="214"/>
      <c r="N913" s="214"/>
      <c r="O913" s="214"/>
      <c r="P913" s="214"/>
      <c r="Q913" s="214"/>
      <c r="R913" s="214"/>
      <c r="S913" s="155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</row>
    <row r="914" spans="1:172" s="128" customFormat="1" ht="15.75" x14ac:dyDescent="0.25">
      <c r="A914" s="137"/>
      <c r="B914" s="138" t="s">
        <v>128</v>
      </c>
      <c r="C914" s="139"/>
      <c r="D914" s="140"/>
      <c r="E914" s="141">
        <v>20.8</v>
      </c>
      <c r="F914" s="140"/>
      <c r="G914" s="141"/>
      <c r="H914" s="140"/>
      <c r="I914" s="142"/>
      <c r="J914" s="143"/>
      <c r="K914" s="214"/>
      <c r="L914" s="214"/>
      <c r="M914" s="214"/>
      <c r="N914" s="214"/>
      <c r="O914" s="214"/>
      <c r="P914" s="214"/>
      <c r="Q914" s="214"/>
      <c r="R914" s="214"/>
      <c r="S914" s="155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</row>
    <row r="915" spans="1:172" s="128" customFormat="1" ht="15.75" x14ac:dyDescent="0.25">
      <c r="A915" s="137"/>
      <c r="B915" s="138" t="s">
        <v>47</v>
      </c>
      <c r="C915" s="139"/>
      <c r="D915" s="140">
        <v>1</v>
      </c>
      <c r="E915" s="141">
        <v>1</v>
      </c>
      <c r="F915" s="140"/>
      <c r="G915" s="141"/>
      <c r="H915" s="140"/>
      <c r="I915" s="142"/>
      <c r="J915" s="143"/>
      <c r="K915" s="214"/>
      <c r="L915" s="214"/>
      <c r="M915" s="214"/>
      <c r="N915" s="214"/>
      <c r="O915" s="214"/>
      <c r="P915" s="214"/>
      <c r="Q915" s="214"/>
      <c r="R915" s="214"/>
      <c r="S915" s="155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</row>
    <row r="916" spans="1:172" s="128" customFormat="1" ht="15.75" x14ac:dyDescent="0.25">
      <c r="A916" s="137"/>
      <c r="B916" s="138" t="s">
        <v>38</v>
      </c>
      <c r="C916" s="139"/>
      <c r="D916" s="140">
        <v>0.1</v>
      </c>
      <c r="E916" s="141">
        <v>0.1</v>
      </c>
      <c r="F916" s="140"/>
      <c r="G916" s="141"/>
      <c r="H916" s="140"/>
      <c r="I916" s="142"/>
      <c r="J916" s="143"/>
      <c r="K916" s="214"/>
      <c r="L916" s="214"/>
      <c r="M916" s="214"/>
      <c r="N916" s="214"/>
      <c r="O916" s="214"/>
      <c r="P916" s="214"/>
      <c r="Q916" s="214"/>
      <c r="R916" s="214"/>
      <c r="S916" s="155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</row>
    <row r="917" spans="1:172" s="128" customFormat="1" ht="22.5" customHeight="1" x14ac:dyDescent="0.25">
      <c r="A917" s="137"/>
      <c r="B917" s="138" t="s">
        <v>55</v>
      </c>
      <c r="C917" s="139"/>
      <c r="D917" s="140">
        <v>1</v>
      </c>
      <c r="E917" s="141">
        <v>1</v>
      </c>
      <c r="F917" s="140"/>
      <c r="G917" s="141"/>
      <c r="H917" s="140"/>
      <c r="I917" s="142"/>
      <c r="J917" s="143"/>
      <c r="K917" s="214"/>
      <c r="L917" s="214"/>
      <c r="M917" s="214"/>
      <c r="N917" s="214"/>
      <c r="O917" s="214"/>
      <c r="P917" s="214"/>
      <c r="Q917" s="214"/>
      <c r="R917" s="214"/>
      <c r="S917" s="155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</row>
    <row r="918" spans="1:172" x14ac:dyDescent="0.25">
      <c r="A918" s="137" t="s">
        <v>58</v>
      </c>
      <c r="B918" s="138"/>
      <c r="C918" s="139">
        <v>120</v>
      </c>
      <c r="D918" s="140"/>
      <c r="E918" s="141"/>
      <c r="F918" s="140">
        <v>3.5</v>
      </c>
      <c r="G918" s="141">
        <v>3</v>
      </c>
      <c r="H918" s="140">
        <v>4.8</v>
      </c>
      <c r="I918" s="141">
        <v>60.2</v>
      </c>
      <c r="J918" s="143" t="s">
        <v>59</v>
      </c>
    </row>
    <row r="919" spans="1:172" x14ac:dyDescent="0.25">
      <c r="A919" s="137"/>
      <c r="B919" s="138" t="s">
        <v>370</v>
      </c>
      <c r="C919" s="139"/>
      <c r="D919" s="140">
        <v>123.6</v>
      </c>
      <c r="E919" s="141">
        <v>120</v>
      </c>
      <c r="F919" s="142"/>
      <c r="G919" s="141"/>
      <c r="H919" s="140"/>
      <c r="I919" s="142"/>
      <c r="J919" s="143"/>
    </row>
    <row r="920" spans="1:172" s="75" customFormat="1" x14ac:dyDescent="0.25">
      <c r="A920" s="137" t="s">
        <v>251</v>
      </c>
      <c r="B920" s="138"/>
      <c r="C920" s="139">
        <v>140</v>
      </c>
      <c r="D920" s="141"/>
      <c r="E920" s="280"/>
      <c r="F920" s="142">
        <v>8.5</v>
      </c>
      <c r="G920" s="141">
        <v>8.68</v>
      </c>
      <c r="H920" s="141">
        <v>13.6</v>
      </c>
      <c r="I920" s="142">
        <v>167.4</v>
      </c>
      <c r="J920" s="143" t="s">
        <v>253</v>
      </c>
      <c r="K920" s="214"/>
      <c r="L920" s="214"/>
      <c r="M920" s="214"/>
      <c r="N920" s="214"/>
      <c r="O920" s="214"/>
      <c r="P920" s="214"/>
      <c r="Q920" s="214"/>
      <c r="R920" s="214"/>
      <c r="S920" s="155"/>
      <c r="T920" s="84"/>
      <c r="U920" s="84"/>
      <c r="V920" s="84"/>
      <c r="W920" s="84"/>
      <c r="X920" s="84"/>
      <c r="Y920" s="84"/>
      <c r="Z920" s="84"/>
      <c r="AA920" s="84"/>
      <c r="AB920" s="84"/>
      <c r="AC920" s="84"/>
      <c r="AD920" s="84"/>
      <c r="AE920" s="84"/>
      <c r="AF920" s="84"/>
      <c r="AG920" s="84"/>
      <c r="AH920" s="84"/>
      <c r="AI920" s="84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84"/>
      <c r="AW920" s="84"/>
      <c r="AX920" s="84"/>
      <c r="AY920" s="84"/>
      <c r="AZ920" s="84"/>
      <c r="BA920" s="84"/>
      <c r="BB920" s="84"/>
      <c r="BC920" s="84"/>
      <c r="BD920" s="84"/>
      <c r="BE920" s="84"/>
      <c r="BF920" s="84"/>
      <c r="BG920" s="84"/>
      <c r="BH920" s="84"/>
      <c r="BI920" s="84"/>
      <c r="BJ920" s="84"/>
      <c r="BK920" s="84"/>
      <c r="BL920" s="84"/>
      <c r="BM920" s="84"/>
      <c r="BN920" s="84"/>
      <c r="BO920" s="84"/>
      <c r="BP920" s="84"/>
      <c r="BQ920" s="84"/>
      <c r="BR920" s="84"/>
      <c r="BS920" s="84"/>
      <c r="BT920" s="84"/>
      <c r="BU920" s="84"/>
      <c r="BV920" s="84"/>
      <c r="BW920" s="84"/>
      <c r="BX920" s="84"/>
      <c r="BY920" s="84"/>
      <c r="BZ920" s="84"/>
      <c r="CA920" s="84"/>
      <c r="CB920" s="84"/>
      <c r="CC920" s="84"/>
      <c r="CD920" s="84"/>
      <c r="CE920" s="84"/>
      <c r="CF920" s="84"/>
      <c r="CG920" s="84"/>
      <c r="CH920" s="84"/>
      <c r="CI920" s="84"/>
      <c r="CJ920" s="84"/>
      <c r="CK920" s="84"/>
      <c r="CL920" s="84"/>
      <c r="CM920" s="84"/>
      <c r="CN920" s="84"/>
      <c r="CO920" s="84"/>
      <c r="CP920" s="84"/>
      <c r="CQ920" s="84"/>
      <c r="CR920" s="84"/>
      <c r="CS920" s="84"/>
      <c r="CT920" s="84"/>
      <c r="CU920" s="84"/>
      <c r="CV920" s="84"/>
      <c r="CW920" s="84"/>
      <c r="CX920" s="84"/>
      <c r="CY920" s="84"/>
      <c r="CZ920" s="84"/>
      <c r="DA920" s="84"/>
      <c r="DB920" s="84"/>
      <c r="DC920" s="84"/>
      <c r="DD920" s="84"/>
      <c r="DE920" s="84"/>
      <c r="DF920" s="84"/>
      <c r="DG920" s="84"/>
      <c r="DH920" s="84"/>
      <c r="DI920" s="84"/>
      <c r="DJ920" s="84"/>
      <c r="DK920" s="84"/>
      <c r="DL920" s="84"/>
      <c r="DM920" s="84"/>
      <c r="DN920" s="84"/>
      <c r="DO920" s="84"/>
      <c r="DP920" s="84"/>
      <c r="DQ920" s="84"/>
      <c r="DR920" s="84"/>
      <c r="DS920" s="84"/>
    </row>
    <row r="921" spans="1:172" s="75" customFormat="1" x14ac:dyDescent="0.25">
      <c r="A921" s="137"/>
      <c r="B921" s="138" t="s">
        <v>55</v>
      </c>
      <c r="C921" s="139"/>
      <c r="D921" s="141">
        <v>105</v>
      </c>
      <c r="E921" s="280">
        <v>105</v>
      </c>
      <c r="F921" s="142"/>
      <c r="G921" s="141"/>
      <c r="H921" s="141"/>
      <c r="I921" s="140"/>
      <c r="J921" s="143"/>
      <c r="K921" s="214"/>
      <c r="L921" s="214"/>
      <c r="M921" s="214"/>
      <c r="N921" s="214"/>
      <c r="O921" s="214"/>
      <c r="P921" s="214"/>
      <c r="Q921" s="214"/>
      <c r="R921" s="214"/>
      <c r="S921" s="155"/>
      <c r="T921" s="84"/>
      <c r="U921" s="84"/>
      <c r="V921" s="84"/>
      <c r="W921" s="84"/>
      <c r="X921" s="84"/>
      <c r="Y921" s="84"/>
      <c r="Z921" s="84"/>
      <c r="AA921" s="84"/>
      <c r="AB921" s="84"/>
      <c r="AC921" s="84"/>
      <c r="AD921" s="84"/>
      <c r="AE921" s="84"/>
      <c r="AF921" s="84"/>
      <c r="AG921" s="84"/>
      <c r="AH921" s="84"/>
      <c r="AI921" s="84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84"/>
      <c r="AW921" s="84"/>
      <c r="AX921" s="84"/>
      <c r="AY921" s="84"/>
      <c r="AZ921" s="84"/>
      <c r="BA921" s="84"/>
      <c r="BB921" s="84"/>
      <c r="BC921" s="84"/>
      <c r="BD921" s="84"/>
      <c r="BE921" s="84"/>
      <c r="BF921" s="84"/>
      <c r="BG921" s="84"/>
      <c r="BH921" s="84"/>
      <c r="BI921" s="84"/>
      <c r="BJ921" s="84"/>
      <c r="BK921" s="84"/>
      <c r="BL921" s="84"/>
      <c r="BM921" s="84"/>
      <c r="BN921" s="84"/>
      <c r="BO921" s="84"/>
      <c r="BP921" s="84"/>
      <c r="BQ921" s="84"/>
      <c r="BR921" s="84"/>
      <c r="BS921" s="84"/>
      <c r="BT921" s="84"/>
      <c r="BU921" s="84"/>
      <c r="BV921" s="84"/>
      <c r="BW921" s="84"/>
      <c r="BX921" s="84"/>
      <c r="BY921" s="84"/>
      <c r="BZ921" s="84"/>
      <c r="CA921" s="84"/>
      <c r="CB921" s="84"/>
      <c r="CC921" s="84"/>
      <c r="CD921" s="84"/>
      <c r="CE921" s="84"/>
      <c r="CF921" s="84"/>
      <c r="CG921" s="84"/>
      <c r="CH921" s="84"/>
      <c r="CI921" s="84"/>
      <c r="CJ921" s="84"/>
      <c r="CK921" s="84"/>
      <c r="CL921" s="84"/>
      <c r="CM921" s="84"/>
      <c r="CN921" s="84"/>
      <c r="CO921" s="84"/>
      <c r="CP921" s="84"/>
      <c r="CQ921" s="84"/>
      <c r="CR921" s="84"/>
      <c r="CS921" s="84"/>
      <c r="CT921" s="84"/>
      <c r="CU921" s="84"/>
      <c r="CV921" s="84"/>
      <c r="CW921" s="84"/>
      <c r="CX921" s="84"/>
      <c r="CY921" s="84"/>
      <c r="CZ921" s="84"/>
      <c r="DA921" s="84"/>
      <c r="DB921" s="84"/>
      <c r="DC921" s="84"/>
      <c r="DD921" s="84"/>
      <c r="DE921" s="84"/>
      <c r="DF921" s="84"/>
      <c r="DG921" s="84"/>
      <c r="DH921" s="84"/>
      <c r="DI921" s="84"/>
      <c r="DJ921" s="84"/>
      <c r="DK921" s="84"/>
      <c r="DL921" s="84"/>
      <c r="DM921" s="84"/>
      <c r="DN921" s="84"/>
      <c r="DO921" s="84"/>
      <c r="DP921" s="84"/>
      <c r="DQ921" s="84"/>
      <c r="DR921" s="84"/>
      <c r="DS921" s="84"/>
    </row>
    <row r="922" spans="1:172" s="75" customFormat="1" x14ac:dyDescent="0.25">
      <c r="A922" s="137"/>
      <c r="B922" s="138" t="s">
        <v>18</v>
      </c>
      <c r="C922" s="139"/>
      <c r="D922" s="141">
        <v>40</v>
      </c>
      <c r="E922" s="280">
        <v>40</v>
      </c>
      <c r="F922" s="142"/>
      <c r="G922" s="141"/>
      <c r="H922" s="141"/>
      <c r="I922" s="140"/>
      <c r="J922" s="143"/>
      <c r="K922" s="214"/>
      <c r="L922" s="214"/>
      <c r="M922" s="214"/>
      <c r="N922" s="214"/>
      <c r="O922" s="214"/>
      <c r="P922" s="214"/>
      <c r="Q922" s="214"/>
      <c r="R922" s="214"/>
      <c r="S922" s="155"/>
      <c r="T922" s="84"/>
      <c r="U922" s="84"/>
      <c r="V922" s="84"/>
      <c r="W922" s="84"/>
      <c r="X922" s="84"/>
      <c r="Y922" s="84"/>
      <c r="Z922" s="84"/>
      <c r="AA922" s="84"/>
      <c r="AB922" s="84"/>
      <c r="AC922" s="84"/>
      <c r="AD922" s="84"/>
      <c r="AE922" s="84"/>
      <c r="AF922" s="84"/>
      <c r="AG922" s="84"/>
      <c r="AH922" s="84"/>
      <c r="AI922" s="84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84"/>
      <c r="AW922" s="84"/>
      <c r="AX922" s="84"/>
      <c r="AY922" s="84"/>
      <c r="AZ922" s="84"/>
      <c r="BA922" s="84"/>
      <c r="BB922" s="84"/>
      <c r="BC922" s="84"/>
      <c r="BD922" s="84"/>
      <c r="BE922" s="84"/>
      <c r="BF922" s="84"/>
      <c r="BG922" s="84"/>
      <c r="BH922" s="84"/>
      <c r="BI922" s="84"/>
      <c r="BJ922" s="84"/>
      <c r="BK922" s="84"/>
      <c r="BL922" s="84"/>
      <c r="BM922" s="84"/>
      <c r="BN922" s="84"/>
      <c r="BO922" s="84"/>
      <c r="BP922" s="84"/>
      <c r="BQ922" s="84"/>
      <c r="BR922" s="84"/>
      <c r="BS922" s="84"/>
      <c r="BT922" s="84"/>
      <c r="BU922" s="84"/>
      <c r="BV922" s="84"/>
      <c r="BW922" s="84"/>
      <c r="BX922" s="84"/>
      <c r="BY922" s="84"/>
      <c r="BZ922" s="84"/>
      <c r="CA922" s="84"/>
      <c r="CB922" s="84"/>
      <c r="CC922" s="84"/>
      <c r="CD922" s="84"/>
      <c r="CE922" s="84"/>
      <c r="CF922" s="84"/>
      <c r="CG922" s="84"/>
      <c r="CH922" s="84"/>
      <c r="CI922" s="84"/>
      <c r="CJ922" s="84"/>
      <c r="CK922" s="84"/>
      <c r="CL922" s="84"/>
      <c r="CM922" s="84"/>
      <c r="CN922" s="84"/>
      <c r="CO922" s="84"/>
      <c r="CP922" s="84"/>
      <c r="CQ922" s="84"/>
      <c r="CR922" s="84"/>
      <c r="CS922" s="84"/>
      <c r="CT922" s="84"/>
      <c r="CU922" s="84"/>
      <c r="CV922" s="84"/>
      <c r="CW922" s="84"/>
      <c r="CX922" s="84"/>
      <c r="CY922" s="84"/>
      <c r="CZ922" s="84"/>
      <c r="DA922" s="84"/>
      <c r="DB922" s="84"/>
      <c r="DC922" s="84"/>
      <c r="DD922" s="84"/>
      <c r="DE922" s="84"/>
      <c r="DF922" s="84"/>
      <c r="DG922" s="84"/>
      <c r="DH922" s="84"/>
      <c r="DI922" s="84"/>
      <c r="DJ922" s="84"/>
      <c r="DK922" s="84"/>
      <c r="DL922" s="84"/>
      <c r="DM922" s="84"/>
      <c r="DN922" s="84"/>
      <c r="DO922" s="84"/>
      <c r="DP922" s="84"/>
      <c r="DQ922" s="84"/>
      <c r="DR922" s="84"/>
      <c r="DS922" s="84"/>
    </row>
    <row r="923" spans="1:172" s="75" customFormat="1" x14ac:dyDescent="0.25">
      <c r="A923" s="137"/>
      <c r="B923" s="138" t="s">
        <v>252</v>
      </c>
      <c r="C923" s="139"/>
      <c r="D923" s="141"/>
      <c r="E923" s="280">
        <v>145.30000000000001</v>
      </c>
      <c r="F923" s="142"/>
      <c r="G923" s="141"/>
      <c r="H923" s="141"/>
      <c r="I923" s="140"/>
      <c r="J923" s="143"/>
      <c r="K923" s="214"/>
      <c r="L923" s="214"/>
      <c r="M923" s="214"/>
      <c r="N923" s="214"/>
      <c r="O923" s="214"/>
      <c r="P923" s="214"/>
      <c r="Q923" s="214"/>
      <c r="R923" s="214"/>
      <c r="S923" s="155"/>
      <c r="T923" s="84"/>
      <c r="U923" s="84"/>
      <c r="V923" s="84"/>
      <c r="W923" s="84"/>
      <c r="X923" s="84"/>
      <c r="Y923" s="84"/>
      <c r="Z923" s="84"/>
      <c r="AA923" s="84"/>
      <c r="AB923" s="84"/>
      <c r="AC923" s="84"/>
      <c r="AD923" s="84"/>
      <c r="AE923" s="84"/>
      <c r="AF923" s="84"/>
      <c r="AG923" s="84"/>
      <c r="AH923" s="84"/>
      <c r="AI923" s="84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84"/>
      <c r="AW923" s="84"/>
      <c r="AX923" s="84"/>
      <c r="AY923" s="84"/>
      <c r="AZ923" s="84"/>
      <c r="BA923" s="84"/>
      <c r="BB923" s="84"/>
      <c r="BC923" s="84"/>
      <c r="BD923" s="84"/>
      <c r="BE923" s="84"/>
      <c r="BF923" s="84"/>
      <c r="BG923" s="84"/>
      <c r="BH923" s="84"/>
      <c r="BI923" s="84"/>
      <c r="BJ923" s="84"/>
      <c r="BK923" s="84"/>
      <c r="BL923" s="84"/>
      <c r="BM923" s="84"/>
      <c r="BN923" s="84"/>
      <c r="BO923" s="84"/>
      <c r="BP923" s="84"/>
      <c r="BQ923" s="84"/>
      <c r="BR923" s="84"/>
      <c r="BS923" s="84"/>
      <c r="BT923" s="84"/>
      <c r="BU923" s="84"/>
      <c r="BV923" s="84"/>
      <c r="BW923" s="84"/>
      <c r="BX923" s="84"/>
      <c r="BY923" s="84"/>
      <c r="BZ923" s="84"/>
      <c r="CA923" s="84"/>
      <c r="CB923" s="84"/>
      <c r="CC923" s="84"/>
      <c r="CD923" s="84"/>
      <c r="CE923" s="84"/>
      <c r="CF923" s="84"/>
      <c r="CG923" s="84"/>
      <c r="CH923" s="84"/>
      <c r="CI923" s="84"/>
      <c r="CJ923" s="84"/>
      <c r="CK923" s="84"/>
      <c r="CL923" s="84"/>
      <c r="CM923" s="84"/>
      <c r="CN923" s="84"/>
      <c r="CO923" s="84"/>
      <c r="CP923" s="84"/>
      <c r="CQ923" s="84"/>
      <c r="CR923" s="84"/>
      <c r="CS923" s="84"/>
      <c r="CT923" s="84"/>
      <c r="CU923" s="84"/>
      <c r="CV923" s="84"/>
      <c r="CW923" s="84"/>
      <c r="CX923" s="84"/>
      <c r="CY923" s="84"/>
      <c r="CZ923" s="84"/>
      <c r="DA923" s="84"/>
      <c r="DB923" s="84"/>
      <c r="DC923" s="84"/>
      <c r="DD923" s="84"/>
      <c r="DE923" s="84"/>
      <c r="DF923" s="84"/>
      <c r="DG923" s="84"/>
      <c r="DH923" s="84"/>
      <c r="DI923" s="84"/>
      <c r="DJ923" s="84"/>
      <c r="DK923" s="84"/>
      <c r="DL923" s="84"/>
      <c r="DM923" s="84"/>
      <c r="DN923" s="84"/>
      <c r="DO923" s="84"/>
      <c r="DP923" s="84"/>
      <c r="DQ923" s="84"/>
      <c r="DR923" s="84"/>
      <c r="DS923" s="84"/>
    </row>
    <row r="924" spans="1:172" s="75" customFormat="1" x14ac:dyDescent="0.25">
      <c r="A924" s="137"/>
      <c r="B924" s="138" t="s">
        <v>22</v>
      </c>
      <c r="C924" s="139"/>
      <c r="D924" s="141">
        <v>4</v>
      </c>
      <c r="E924" s="280">
        <v>4</v>
      </c>
      <c r="F924" s="142"/>
      <c r="G924" s="141"/>
      <c r="H924" s="141"/>
      <c r="I924" s="140"/>
      <c r="J924" s="143"/>
      <c r="K924" s="214"/>
      <c r="L924" s="214"/>
      <c r="M924" s="214"/>
      <c r="N924" s="214"/>
      <c r="O924" s="214"/>
      <c r="P924" s="214"/>
      <c r="Q924" s="214"/>
      <c r="R924" s="214"/>
      <c r="S924" s="155"/>
      <c r="T924" s="84"/>
      <c r="U924" s="84"/>
      <c r="V924" s="84"/>
      <c r="W924" s="84"/>
      <c r="X924" s="84"/>
      <c r="Y924" s="84"/>
      <c r="Z924" s="84"/>
      <c r="AA924" s="84"/>
      <c r="AB924" s="84"/>
      <c r="AC924" s="84"/>
      <c r="AD924" s="84"/>
      <c r="AE924" s="84"/>
      <c r="AF924" s="84"/>
      <c r="AG924" s="84"/>
      <c r="AH924" s="84"/>
      <c r="AI924" s="84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84"/>
      <c r="AW924" s="84"/>
      <c r="AX924" s="84"/>
      <c r="AY924" s="84"/>
      <c r="AZ924" s="84"/>
      <c r="BA924" s="84"/>
      <c r="BB924" s="84"/>
      <c r="BC924" s="84"/>
      <c r="BD924" s="84"/>
      <c r="BE924" s="84"/>
      <c r="BF924" s="84"/>
      <c r="BG924" s="84"/>
      <c r="BH924" s="84"/>
      <c r="BI924" s="84"/>
      <c r="BJ924" s="84"/>
      <c r="BK924" s="84"/>
      <c r="BL924" s="84"/>
      <c r="BM924" s="84"/>
      <c r="BN924" s="84"/>
      <c r="BO924" s="84"/>
      <c r="BP924" s="84"/>
      <c r="BQ924" s="84"/>
      <c r="BR924" s="84"/>
      <c r="BS924" s="84"/>
      <c r="BT924" s="84"/>
      <c r="BU924" s="84"/>
      <c r="BV924" s="84"/>
      <c r="BW924" s="84"/>
      <c r="BX924" s="84"/>
      <c r="BY924" s="84"/>
      <c r="BZ924" s="84"/>
      <c r="CA924" s="84"/>
      <c r="CB924" s="84"/>
      <c r="CC924" s="84"/>
      <c r="CD924" s="84"/>
      <c r="CE924" s="84"/>
      <c r="CF924" s="84"/>
      <c r="CG924" s="84"/>
      <c r="CH924" s="84"/>
      <c r="CI924" s="84"/>
      <c r="CJ924" s="84"/>
      <c r="CK924" s="84"/>
      <c r="CL924" s="84"/>
      <c r="CM924" s="84"/>
      <c r="CN924" s="84"/>
      <c r="CO924" s="84"/>
      <c r="CP924" s="84"/>
      <c r="CQ924" s="84"/>
      <c r="CR924" s="84"/>
      <c r="CS924" s="84"/>
      <c r="CT924" s="84"/>
      <c r="CU924" s="84"/>
      <c r="CV924" s="84"/>
      <c r="CW924" s="84"/>
      <c r="CX924" s="84"/>
      <c r="CY924" s="84"/>
      <c r="CZ924" s="84"/>
      <c r="DA924" s="84"/>
      <c r="DB924" s="84"/>
      <c r="DC924" s="84"/>
      <c r="DD924" s="84"/>
      <c r="DE924" s="84"/>
      <c r="DF924" s="84"/>
      <c r="DG924" s="84"/>
      <c r="DH924" s="84"/>
      <c r="DI924" s="84"/>
      <c r="DJ924" s="84"/>
      <c r="DK924" s="84"/>
      <c r="DL924" s="84"/>
      <c r="DM924" s="84"/>
      <c r="DN924" s="84"/>
      <c r="DO924" s="84"/>
      <c r="DP924" s="84"/>
      <c r="DQ924" s="84"/>
      <c r="DR924" s="84"/>
      <c r="DS924" s="84"/>
    </row>
    <row r="925" spans="1:172" s="75" customFormat="1" x14ac:dyDescent="0.25">
      <c r="A925" s="137"/>
      <c r="B925" s="138" t="s">
        <v>21</v>
      </c>
      <c r="C925" s="139"/>
      <c r="D925" s="141">
        <v>1.1000000000000001</v>
      </c>
      <c r="E925" s="280">
        <v>1.1000000000000001</v>
      </c>
      <c r="F925" s="142"/>
      <c r="G925" s="141"/>
      <c r="H925" s="141"/>
      <c r="I925" s="140"/>
      <c r="J925" s="143"/>
      <c r="K925" s="214"/>
      <c r="L925" s="214"/>
      <c r="M925" s="214"/>
      <c r="N925" s="214"/>
      <c r="O925" s="214"/>
      <c r="P925" s="214"/>
      <c r="Q925" s="214"/>
      <c r="R925" s="214"/>
      <c r="S925" s="155"/>
      <c r="T925" s="84"/>
      <c r="U925" s="84"/>
      <c r="V925" s="84"/>
      <c r="W925" s="84"/>
      <c r="X925" s="84"/>
      <c r="Y925" s="84"/>
      <c r="Z925" s="84"/>
      <c r="AA925" s="84"/>
      <c r="AB925" s="84"/>
      <c r="AC925" s="84"/>
      <c r="AD925" s="84"/>
      <c r="AE925" s="84"/>
      <c r="AF925" s="84"/>
      <c r="AG925" s="84"/>
      <c r="AH925" s="84"/>
      <c r="AI925" s="84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84"/>
      <c r="AW925" s="84"/>
      <c r="AX925" s="84"/>
      <c r="AY925" s="84"/>
      <c r="AZ925" s="84"/>
      <c r="BA925" s="84"/>
      <c r="BB925" s="84"/>
      <c r="BC925" s="84"/>
      <c r="BD925" s="84"/>
      <c r="BE925" s="84"/>
      <c r="BF925" s="84"/>
      <c r="BG925" s="84"/>
      <c r="BH925" s="84"/>
      <c r="BI925" s="84"/>
      <c r="BJ925" s="84"/>
      <c r="BK925" s="84"/>
      <c r="BL925" s="84"/>
      <c r="BM925" s="84"/>
      <c r="BN925" s="84"/>
      <c r="BO925" s="84"/>
      <c r="BP925" s="84"/>
      <c r="BQ925" s="84"/>
      <c r="BR925" s="84"/>
      <c r="BS925" s="84"/>
      <c r="BT925" s="84"/>
      <c r="BU925" s="84"/>
      <c r="BV925" s="84"/>
      <c r="BW925" s="84"/>
      <c r="BX925" s="84"/>
      <c r="BY925" s="84"/>
      <c r="BZ925" s="84"/>
      <c r="CA925" s="84"/>
      <c r="CB925" s="84"/>
      <c r="CC925" s="84"/>
      <c r="CD925" s="84"/>
      <c r="CE925" s="84"/>
      <c r="CF925" s="84"/>
      <c r="CG925" s="84"/>
      <c r="CH925" s="84"/>
      <c r="CI925" s="84"/>
      <c r="CJ925" s="84"/>
      <c r="CK925" s="84"/>
      <c r="CL925" s="84"/>
      <c r="CM925" s="84"/>
      <c r="CN925" s="84"/>
      <c r="CO925" s="84"/>
      <c r="CP925" s="84"/>
      <c r="CQ925" s="84"/>
      <c r="CR925" s="84"/>
      <c r="CS925" s="84"/>
      <c r="CT925" s="84"/>
      <c r="CU925" s="84"/>
      <c r="CV925" s="84"/>
      <c r="CW925" s="84"/>
      <c r="CX925" s="84"/>
      <c r="CY925" s="84"/>
      <c r="CZ925" s="84"/>
      <c r="DA925" s="84"/>
      <c r="DB925" s="84"/>
      <c r="DC925" s="84"/>
      <c r="DD925" s="84"/>
      <c r="DE925" s="84"/>
      <c r="DF925" s="84"/>
      <c r="DG925" s="84"/>
      <c r="DH925" s="84"/>
      <c r="DI925" s="84"/>
      <c r="DJ925" s="84"/>
      <c r="DK925" s="84"/>
      <c r="DL925" s="84"/>
      <c r="DM925" s="84"/>
      <c r="DN925" s="84"/>
      <c r="DO925" s="84"/>
      <c r="DP925" s="84"/>
      <c r="DQ925" s="84"/>
      <c r="DR925" s="84"/>
      <c r="DS925" s="84"/>
    </row>
    <row r="926" spans="1:172" s="75" customFormat="1" x14ac:dyDescent="0.25">
      <c r="A926" s="213" t="s">
        <v>172</v>
      </c>
      <c r="B926" s="214"/>
      <c r="C926" s="215" t="s">
        <v>288</v>
      </c>
      <c r="D926" s="216"/>
      <c r="E926" s="217"/>
      <c r="F926" s="218">
        <v>0.06</v>
      </c>
      <c r="G926" s="219">
        <v>0.02</v>
      </c>
      <c r="H926" s="220">
        <v>4.99</v>
      </c>
      <c r="I926" s="219">
        <v>20.38</v>
      </c>
      <c r="J926" s="143" t="s">
        <v>285</v>
      </c>
      <c r="K926" s="214"/>
      <c r="L926" s="214"/>
      <c r="M926" s="214"/>
      <c r="N926" s="214"/>
      <c r="O926" s="214"/>
      <c r="P926" s="214"/>
      <c r="Q926" s="214"/>
      <c r="R926" s="214"/>
      <c r="S926" s="155"/>
      <c r="T926" s="84"/>
      <c r="U926" s="84"/>
      <c r="V926" s="84"/>
      <c r="W926" s="84"/>
      <c r="X926" s="84"/>
      <c r="Y926" s="84"/>
      <c r="Z926" s="84"/>
      <c r="AA926" s="84"/>
      <c r="AB926" s="84"/>
      <c r="AC926" s="84"/>
      <c r="AD926" s="84"/>
      <c r="AE926" s="84"/>
      <c r="AF926" s="84"/>
      <c r="AG926" s="84"/>
      <c r="AH926" s="84"/>
      <c r="AI926" s="84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84"/>
      <c r="AW926" s="84"/>
      <c r="AX926" s="84"/>
      <c r="AY926" s="84"/>
      <c r="AZ926" s="84"/>
      <c r="BA926" s="84"/>
      <c r="BB926" s="84"/>
      <c r="BC926" s="84"/>
      <c r="BD926" s="84"/>
      <c r="BE926" s="84"/>
      <c r="BF926" s="84"/>
      <c r="BG926" s="84"/>
      <c r="BH926" s="84"/>
      <c r="BI926" s="84"/>
      <c r="BJ926" s="84"/>
      <c r="BK926" s="84"/>
      <c r="BL926" s="84"/>
      <c r="BM926" s="84"/>
      <c r="BN926" s="84"/>
      <c r="BO926" s="84"/>
      <c r="BP926" s="84"/>
      <c r="BQ926" s="84"/>
      <c r="BR926" s="84"/>
      <c r="BS926" s="84"/>
      <c r="BT926" s="84"/>
      <c r="BU926" s="84"/>
      <c r="BV926" s="84"/>
      <c r="BW926" s="84"/>
      <c r="BX926" s="84"/>
      <c r="BY926" s="84"/>
      <c r="BZ926" s="84"/>
      <c r="CA926" s="84"/>
      <c r="CB926" s="84"/>
      <c r="CC926" s="84"/>
      <c r="CD926" s="84"/>
      <c r="CE926" s="84"/>
      <c r="CF926" s="84"/>
      <c r="CG926" s="84"/>
      <c r="CH926" s="84"/>
      <c r="CI926" s="84"/>
      <c r="CJ926" s="84"/>
      <c r="CK926" s="84"/>
      <c r="CL926" s="84"/>
      <c r="CM926" s="84"/>
      <c r="CN926" s="84"/>
      <c r="CO926" s="84"/>
      <c r="CP926" s="84"/>
      <c r="CQ926" s="84"/>
      <c r="CR926" s="84"/>
      <c r="CS926" s="84"/>
      <c r="CT926" s="84"/>
      <c r="CU926" s="84"/>
      <c r="CV926" s="84"/>
      <c r="CW926" s="84"/>
      <c r="CX926" s="84"/>
      <c r="CY926" s="84"/>
      <c r="CZ926" s="84"/>
      <c r="DA926" s="84"/>
      <c r="DB926" s="84"/>
      <c r="DC926" s="84"/>
      <c r="DD926" s="84"/>
      <c r="DE926" s="84"/>
      <c r="DF926" s="84"/>
      <c r="DG926" s="84"/>
      <c r="DH926" s="84"/>
      <c r="DI926" s="84"/>
      <c r="DJ926" s="84"/>
      <c r="DK926" s="84"/>
      <c r="DL926" s="84"/>
      <c r="DM926" s="84"/>
      <c r="DN926" s="84"/>
      <c r="DO926" s="84"/>
      <c r="DP926" s="84"/>
      <c r="DQ926" s="84"/>
      <c r="DR926" s="84"/>
      <c r="DS926" s="84"/>
      <c r="DT926" s="84"/>
      <c r="DU926" s="84"/>
      <c r="DV926" s="84"/>
      <c r="DW926" s="84"/>
      <c r="DX926" s="84"/>
      <c r="DY926" s="84"/>
      <c r="DZ926" s="84"/>
      <c r="EA926" s="84"/>
      <c r="EB926" s="84"/>
      <c r="EC926" s="84"/>
      <c r="ED926" s="84"/>
      <c r="EE926" s="84"/>
      <c r="EF926" s="84"/>
      <c r="EG926" s="84"/>
      <c r="EH926" s="84"/>
      <c r="EI926" s="84"/>
      <c r="EJ926" s="84"/>
      <c r="EK926" s="84"/>
      <c r="EL926" s="84"/>
      <c r="EM926" s="84"/>
      <c r="EN926" s="84"/>
      <c r="EO926" s="84"/>
      <c r="EP926" s="84"/>
      <c r="EQ926" s="84"/>
      <c r="ER926" s="84"/>
      <c r="ES926" s="84"/>
      <c r="ET926" s="84"/>
      <c r="EU926" s="84"/>
      <c r="EV926" s="84"/>
      <c r="EW926" s="84"/>
      <c r="EX926" s="84"/>
      <c r="EY926" s="84"/>
      <c r="EZ926" s="84"/>
      <c r="FA926" s="84"/>
      <c r="FB926" s="84"/>
      <c r="FC926" s="84"/>
      <c r="FD926" s="84"/>
      <c r="FE926" s="84"/>
      <c r="FF926" s="84"/>
      <c r="FG926" s="84"/>
      <c r="FH926" s="84"/>
      <c r="FI926" s="84"/>
      <c r="FJ926" s="84"/>
      <c r="FK926" s="84"/>
      <c r="FL926" s="84"/>
      <c r="FM926" s="84"/>
      <c r="FN926" s="84"/>
      <c r="FO926" s="84"/>
      <c r="FP926" s="84"/>
    </row>
    <row r="927" spans="1:172" s="75" customFormat="1" x14ac:dyDescent="0.25">
      <c r="A927" s="213"/>
      <c r="B927" s="214" t="s">
        <v>64</v>
      </c>
      <c r="C927" s="221"/>
      <c r="D927" s="222">
        <v>0.3</v>
      </c>
      <c r="E927" s="215">
        <v>0.3</v>
      </c>
      <c r="F927" s="218"/>
      <c r="G927" s="218"/>
      <c r="H927" s="219"/>
      <c r="I927" s="219"/>
      <c r="J927" s="143"/>
      <c r="K927" s="214"/>
      <c r="L927" s="214"/>
      <c r="M927" s="214"/>
      <c r="N927" s="214"/>
      <c r="O927" s="214"/>
      <c r="P927" s="214"/>
      <c r="Q927" s="214"/>
      <c r="R927" s="214"/>
      <c r="S927" s="155"/>
      <c r="T927" s="84"/>
      <c r="U927" s="84"/>
      <c r="V927" s="84"/>
      <c r="W927" s="84"/>
      <c r="X927" s="84"/>
      <c r="Y927" s="84"/>
      <c r="Z927" s="84"/>
      <c r="AA927" s="84"/>
      <c r="AB927" s="84"/>
      <c r="AC927" s="84"/>
      <c r="AD927" s="84"/>
      <c r="AE927" s="84"/>
      <c r="AF927" s="84"/>
      <c r="AG927" s="84"/>
      <c r="AH927" s="84"/>
      <c r="AI927" s="84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84"/>
      <c r="AW927" s="84"/>
      <c r="AX927" s="84"/>
      <c r="AY927" s="84"/>
      <c r="AZ927" s="84"/>
      <c r="BA927" s="84"/>
      <c r="BB927" s="84"/>
      <c r="BC927" s="84"/>
      <c r="BD927" s="84"/>
      <c r="BE927" s="84"/>
      <c r="BF927" s="84"/>
      <c r="BG927" s="84"/>
      <c r="BH927" s="84"/>
      <c r="BI927" s="84"/>
      <c r="BJ927" s="84"/>
      <c r="BK927" s="84"/>
      <c r="BL927" s="84"/>
      <c r="BM927" s="84"/>
      <c r="BN927" s="84"/>
      <c r="BO927" s="84"/>
      <c r="BP927" s="84"/>
      <c r="BQ927" s="84"/>
      <c r="BR927" s="84"/>
      <c r="BS927" s="84"/>
      <c r="BT927" s="84"/>
      <c r="BU927" s="84"/>
      <c r="BV927" s="84"/>
      <c r="BW927" s="84"/>
      <c r="BX927" s="84"/>
      <c r="BY927" s="84"/>
      <c r="BZ927" s="84"/>
      <c r="CA927" s="84"/>
      <c r="CB927" s="84"/>
      <c r="CC927" s="84"/>
      <c r="CD927" s="84"/>
      <c r="CE927" s="84"/>
      <c r="CF927" s="84"/>
      <c r="CG927" s="84"/>
      <c r="CH927" s="84"/>
      <c r="CI927" s="84"/>
      <c r="CJ927" s="84"/>
      <c r="CK927" s="84"/>
      <c r="CL927" s="84"/>
      <c r="CM927" s="84"/>
      <c r="CN927" s="84"/>
      <c r="CO927" s="84"/>
      <c r="CP927" s="84"/>
      <c r="CQ927" s="84"/>
      <c r="CR927" s="84"/>
      <c r="CS927" s="84"/>
      <c r="CT927" s="84"/>
      <c r="CU927" s="84"/>
      <c r="CV927" s="84"/>
      <c r="CW927" s="84"/>
      <c r="CX927" s="84"/>
      <c r="CY927" s="84"/>
      <c r="CZ927" s="84"/>
      <c r="DA927" s="84"/>
      <c r="DB927" s="84"/>
      <c r="DC927" s="84"/>
      <c r="DD927" s="84"/>
      <c r="DE927" s="84"/>
      <c r="DF927" s="84"/>
      <c r="DG927" s="84"/>
      <c r="DH927" s="84"/>
      <c r="DI927" s="84"/>
      <c r="DJ927" s="84"/>
      <c r="DK927" s="84"/>
      <c r="DL927" s="84"/>
      <c r="DM927" s="84"/>
      <c r="DN927" s="84"/>
      <c r="DO927" s="84"/>
      <c r="DP927" s="84"/>
      <c r="DQ927" s="84"/>
      <c r="DR927" s="84"/>
      <c r="DS927" s="84"/>
      <c r="DT927" s="84"/>
      <c r="DU927" s="84"/>
      <c r="DV927" s="84"/>
      <c r="DW927" s="84"/>
      <c r="DX927" s="84"/>
      <c r="DY927" s="84"/>
      <c r="DZ927" s="84"/>
      <c r="EA927" s="84"/>
      <c r="EB927" s="84"/>
      <c r="EC927" s="84"/>
      <c r="ED927" s="84"/>
      <c r="EE927" s="84"/>
      <c r="EF927" s="84"/>
      <c r="EG927" s="84"/>
      <c r="EH927" s="84"/>
      <c r="EI927" s="84"/>
      <c r="EJ927" s="84"/>
      <c r="EK927" s="84"/>
      <c r="EL927" s="84"/>
      <c r="EM927" s="84"/>
      <c r="EN927" s="84"/>
      <c r="EO927" s="84"/>
      <c r="EP927" s="84"/>
      <c r="EQ927" s="84"/>
      <c r="ER927" s="84"/>
      <c r="ES927" s="84"/>
      <c r="ET927" s="84"/>
      <c r="EU927" s="84"/>
      <c r="EV927" s="84"/>
      <c r="EW927" s="84"/>
      <c r="EX927" s="84"/>
      <c r="EY927" s="84"/>
      <c r="EZ927" s="84"/>
      <c r="FA927" s="84"/>
      <c r="FB927" s="84"/>
      <c r="FC927" s="84"/>
      <c r="FD927" s="84"/>
      <c r="FE927" s="84"/>
      <c r="FF927" s="84"/>
      <c r="FG927" s="84"/>
      <c r="FH927" s="84"/>
      <c r="FI927" s="84"/>
      <c r="FJ927" s="84"/>
      <c r="FK927" s="84"/>
      <c r="FL927" s="84"/>
      <c r="FM927" s="84"/>
      <c r="FN927" s="84"/>
      <c r="FO927" s="84"/>
      <c r="FP927" s="84"/>
    </row>
    <row r="928" spans="1:172" s="75" customFormat="1" x14ac:dyDescent="0.25">
      <c r="A928" s="213"/>
      <c r="B928" s="214" t="s">
        <v>54</v>
      </c>
      <c r="C928" s="221"/>
      <c r="D928" s="222">
        <v>5</v>
      </c>
      <c r="E928" s="215">
        <v>5</v>
      </c>
      <c r="F928" s="218"/>
      <c r="G928" s="218"/>
      <c r="H928" s="219"/>
      <c r="I928" s="218"/>
      <c r="J928" s="143"/>
      <c r="K928" s="214"/>
      <c r="L928" s="214"/>
      <c r="M928" s="214"/>
      <c r="N928" s="214"/>
      <c r="O928" s="214"/>
      <c r="P928" s="214"/>
      <c r="Q928" s="214"/>
      <c r="R928" s="214"/>
      <c r="S928" s="155"/>
      <c r="T928" s="84"/>
      <c r="U928" s="84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84"/>
      <c r="AW928" s="84"/>
      <c r="AX928" s="84"/>
      <c r="AY928" s="84"/>
      <c r="AZ928" s="84"/>
      <c r="BA928" s="84"/>
      <c r="BB928" s="84"/>
      <c r="BC928" s="84"/>
      <c r="BD928" s="84"/>
      <c r="BE928" s="84"/>
      <c r="BF928" s="84"/>
      <c r="BG928" s="84"/>
      <c r="BH928" s="84"/>
      <c r="BI928" s="84"/>
      <c r="BJ928" s="84"/>
      <c r="BK928" s="84"/>
      <c r="BL928" s="84"/>
      <c r="BM928" s="84"/>
      <c r="BN928" s="84"/>
      <c r="BO928" s="84"/>
      <c r="BP928" s="84"/>
      <c r="BQ928" s="84"/>
      <c r="BR928" s="84"/>
      <c r="BS928" s="84"/>
      <c r="BT928" s="84"/>
      <c r="BU928" s="84"/>
      <c r="BV928" s="84"/>
      <c r="BW928" s="84"/>
      <c r="BX928" s="84"/>
      <c r="BY928" s="84"/>
      <c r="BZ928" s="84"/>
      <c r="CA928" s="84"/>
      <c r="CB928" s="84"/>
      <c r="CC928" s="84"/>
      <c r="CD928" s="84"/>
      <c r="CE928" s="84"/>
      <c r="CF928" s="84"/>
      <c r="CG928" s="84"/>
      <c r="CH928" s="84"/>
      <c r="CI928" s="84"/>
      <c r="CJ928" s="84"/>
      <c r="CK928" s="84"/>
      <c r="CL928" s="84"/>
      <c r="CM928" s="84"/>
      <c r="CN928" s="84"/>
      <c r="CO928" s="84"/>
      <c r="CP928" s="84"/>
      <c r="CQ928" s="84"/>
      <c r="CR928" s="84"/>
      <c r="CS928" s="84"/>
      <c r="CT928" s="84"/>
      <c r="CU928" s="84"/>
      <c r="CV928" s="84"/>
      <c r="CW928" s="84"/>
      <c r="CX928" s="84"/>
      <c r="CY928" s="84"/>
      <c r="CZ928" s="84"/>
      <c r="DA928" s="84"/>
      <c r="DB928" s="84"/>
      <c r="DC928" s="84"/>
      <c r="DD928" s="84"/>
      <c r="DE928" s="84"/>
      <c r="DF928" s="84"/>
      <c r="DG928" s="84"/>
      <c r="DH928" s="84"/>
      <c r="DI928" s="84"/>
      <c r="DJ928" s="84"/>
      <c r="DK928" s="84"/>
      <c r="DL928" s="84"/>
      <c r="DM928" s="84"/>
      <c r="DN928" s="84"/>
      <c r="DO928" s="84"/>
      <c r="DP928" s="84"/>
      <c r="DQ928" s="84"/>
      <c r="DR928" s="84"/>
      <c r="DS928" s="84"/>
      <c r="DT928" s="84"/>
      <c r="DU928" s="84"/>
      <c r="DV928" s="84"/>
      <c r="DW928" s="84"/>
      <c r="DX928" s="84"/>
      <c r="DY928" s="84"/>
      <c r="DZ928" s="84"/>
      <c r="EA928" s="84"/>
      <c r="EB928" s="84"/>
      <c r="EC928" s="84"/>
      <c r="ED928" s="84"/>
      <c r="EE928" s="84"/>
      <c r="EF928" s="84"/>
      <c r="EG928" s="84"/>
      <c r="EH928" s="84"/>
      <c r="EI928" s="84"/>
      <c r="EJ928" s="84"/>
      <c r="EK928" s="84"/>
      <c r="EL928" s="84"/>
      <c r="EM928" s="84"/>
      <c r="EN928" s="84"/>
      <c r="EO928" s="84"/>
      <c r="EP928" s="84"/>
      <c r="EQ928" s="84"/>
      <c r="ER928" s="84"/>
      <c r="ES928" s="84"/>
      <c r="ET928" s="84"/>
      <c r="EU928" s="84"/>
      <c r="EV928" s="84"/>
      <c r="EW928" s="84"/>
      <c r="EX928" s="84"/>
      <c r="EY928" s="84"/>
      <c r="EZ928" s="84"/>
      <c r="FA928" s="84"/>
      <c r="FB928" s="84"/>
      <c r="FC928" s="84"/>
      <c r="FD928" s="84"/>
      <c r="FE928" s="84"/>
      <c r="FF928" s="84"/>
      <c r="FG928" s="84"/>
      <c r="FH928" s="84"/>
      <c r="FI928" s="84"/>
      <c r="FJ928" s="84"/>
      <c r="FK928" s="84"/>
      <c r="FL928" s="84"/>
      <c r="FM928" s="84"/>
      <c r="FN928" s="84"/>
      <c r="FO928" s="84"/>
      <c r="FP928" s="84"/>
    </row>
    <row r="929" spans="1:172" s="75" customFormat="1" x14ac:dyDescent="0.25">
      <c r="A929" s="213"/>
      <c r="B929" s="214" t="s">
        <v>19</v>
      </c>
      <c r="C929" s="221"/>
      <c r="D929" s="222">
        <v>180</v>
      </c>
      <c r="E929" s="215">
        <v>180</v>
      </c>
      <c r="F929" s="218"/>
      <c r="G929" s="218"/>
      <c r="H929" s="219"/>
      <c r="I929" s="218"/>
      <c r="J929" s="143"/>
      <c r="K929" s="214"/>
      <c r="L929" s="214"/>
      <c r="M929" s="214"/>
      <c r="N929" s="214"/>
      <c r="O929" s="214"/>
      <c r="P929" s="214"/>
      <c r="Q929" s="214"/>
      <c r="R929" s="214"/>
      <c r="S929" s="155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84"/>
      <c r="AW929" s="84"/>
      <c r="AX929" s="84"/>
      <c r="AY929" s="84"/>
      <c r="AZ929" s="84"/>
      <c r="BA929" s="84"/>
      <c r="BB929" s="84"/>
      <c r="BC929" s="84"/>
      <c r="BD929" s="84"/>
      <c r="BE929" s="84"/>
      <c r="BF929" s="84"/>
      <c r="BG929" s="84"/>
      <c r="BH929" s="84"/>
      <c r="BI929" s="84"/>
      <c r="BJ929" s="84"/>
      <c r="BK929" s="84"/>
      <c r="BL929" s="84"/>
      <c r="BM929" s="84"/>
      <c r="BN929" s="84"/>
      <c r="BO929" s="84"/>
      <c r="BP929" s="84"/>
      <c r="BQ929" s="84"/>
      <c r="BR929" s="84"/>
      <c r="BS929" s="84"/>
      <c r="BT929" s="84"/>
      <c r="BU929" s="84"/>
      <c r="BV929" s="84"/>
      <c r="BW929" s="84"/>
      <c r="BX929" s="84"/>
      <c r="BY929" s="84"/>
      <c r="BZ929" s="84"/>
      <c r="CA929" s="84"/>
      <c r="CB929" s="84"/>
      <c r="CC929" s="84"/>
      <c r="CD929" s="84"/>
      <c r="CE929" s="84"/>
      <c r="CF929" s="84"/>
      <c r="CG929" s="84"/>
      <c r="CH929" s="84"/>
      <c r="CI929" s="84"/>
      <c r="CJ929" s="84"/>
      <c r="CK929" s="84"/>
      <c r="CL929" s="84"/>
      <c r="CM929" s="84"/>
      <c r="CN929" s="84"/>
      <c r="CO929" s="84"/>
      <c r="CP929" s="84"/>
      <c r="CQ929" s="84"/>
      <c r="CR929" s="84"/>
      <c r="CS929" s="84"/>
      <c r="CT929" s="84"/>
      <c r="CU929" s="84"/>
      <c r="CV929" s="84"/>
      <c r="CW929" s="84"/>
      <c r="CX929" s="84"/>
      <c r="CY929" s="84"/>
      <c r="CZ929" s="84"/>
      <c r="DA929" s="84"/>
      <c r="DB929" s="84"/>
      <c r="DC929" s="84"/>
      <c r="DD929" s="84"/>
      <c r="DE929" s="84"/>
      <c r="DF929" s="84"/>
      <c r="DG929" s="84"/>
      <c r="DH929" s="84"/>
      <c r="DI929" s="84"/>
      <c r="DJ929" s="84"/>
      <c r="DK929" s="84"/>
      <c r="DL929" s="84"/>
      <c r="DM929" s="84"/>
      <c r="DN929" s="84"/>
      <c r="DO929" s="84"/>
      <c r="DP929" s="84"/>
      <c r="DQ929" s="84"/>
      <c r="DR929" s="84"/>
      <c r="DS929" s="84"/>
      <c r="DT929" s="84"/>
      <c r="DU929" s="84"/>
      <c r="DV929" s="84"/>
      <c r="DW929" s="84"/>
      <c r="DX929" s="84"/>
      <c r="DY929" s="84"/>
      <c r="DZ929" s="84"/>
      <c r="EA929" s="84"/>
      <c r="EB929" s="84"/>
      <c r="EC929" s="84"/>
      <c r="ED929" s="84"/>
      <c r="EE929" s="84"/>
      <c r="EF929" s="84"/>
      <c r="EG929" s="84"/>
      <c r="EH929" s="84"/>
      <c r="EI929" s="84"/>
      <c r="EJ929" s="84"/>
      <c r="EK929" s="84"/>
      <c r="EL929" s="84"/>
      <c r="EM929" s="84"/>
      <c r="EN929" s="84"/>
      <c r="EO929" s="84"/>
      <c r="EP929" s="84"/>
      <c r="EQ929" s="84"/>
      <c r="ER929" s="84"/>
      <c r="ES929" s="84"/>
      <c r="ET929" s="84"/>
      <c r="EU929" s="84"/>
      <c r="EV929" s="84"/>
      <c r="EW929" s="84"/>
      <c r="EX929" s="84"/>
      <c r="EY929" s="84"/>
      <c r="EZ929" s="84"/>
      <c r="FA929" s="84"/>
      <c r="FB929" s="84"/>
      <c r="FC929" s="84"/>
      <c r="FD929" s="84"/>
      <c r="FE929" s="84"/>
      <c r="FF929" s="84"/>
      <c r="FG929" s="84"/>
      <c r="FH929" s="84"/>
      <c r="FI929" s="84"/>
      <c r="FJ929" s="84"/>
      <c r="FK929" s="84"/>
      <c r="FL929" s="84"/>
      <c r="FM929" s="84"/>
      <c r="FN929" s="84"/>
      <c r="FO929" s="84"/>
      <c r="FP929" s="84"/>
    </row>
    <row r="930" spans="1:172" ht="15.75" thickBot="1" x14ac:dyDescent="0.3">
      <c r="A930" s="137" t="s">
        <v>42</v>
      </c>
      <c r="B930" s="138"/>
      <c r="C930" s="139">
        <v>23</v>
      </c>
      <c r="D930" s="141">
        <v>23</v>
      </c>
      <c r="E930" s="141">
        <v>23</v>
      </c>
      <c r="F930" s="141">
        <v>1.8</v>
      </c>
      <c r="G930" s="140">
        <v>0.23</v>
      </c>
      <c r="H930" s="141">
        <v>11.3</v>
      </c>
      <c r="I930" s="140">
        <v>54.5</v>
      </c>
      <c r="J930" s="143"/>
    </row>
    <row r="931" spans="1:172" ht="21" customHeight="1" thickBot="1" x14ac:dyDescent="0.3">
      <c r="A931" s="223" t="s">
        <v>29</v>
      </c>
      <c r="B931" s="224"/>
      <c r="C931" s="225">
        <v>518</v>
      </c>
      <c r="D931" s="245"/>
      <c r="E931" s="207"/>
      <c r="F931" s="245">
        <v>17.16</v>
      </c>
      <c r="G931" s="245">
        <v>18.63</v>
      </c>
      <c r="H931" s="245">
        <v>74.489999999999995</v>
      </c>
      <c r="I931" s="245">
        <v>534.48</v>
      </c>
      <c r="J931" s="209"/>
    </row>
    <row r="932" spans="1:172" ht="15" customHeight="1" thickBot="1" x14ac:dyDescent="0.3">
      <c r="A932" s="223" t="s">
        <v>65</v>
      </c>
      <c r="B932" s="224"/>
      <c r="C932" s="225">
        <v>1699.5</v>
      </c>
      <c r="D932" s="253"/>
      <c r="E932" s="207"/>
      <c r="F932" s="301">
        <v>49.956666666666663</v>
      </c>
      <c r="G932" s="301">
        <v>55.131666666666661</v>
      </c>
      <c r="H932" s="301">
        <v>231.77166666666665</v>
      </c>
      <c r="I932" s="301">
        <v>1623.16</v>
      </c>
      <c r="J932" s="303"/>
    </row>
    <row r="933" spans="1:172" ht="15" customHeight="1" thickBot="1" x14ac:dyDescent="0.3">
      <c r="A933" s="223" t="s">
        <v>133</v>
      </c>
      <c r="B933" s="224"/>
      <c r="C933" s="207">
        <v>17468</v>
      </c>
      <c r="D933" s="207"/>
      <c r="E933" s="207"/>
      <c r="F933" s="207">
        <v>488.59333333333336</v>
      </c>
      <c r="G933" s="207">
        <v>542.43166666666673</v>
      </c>
      <c r="H933" s="207">
        <v>2342.1499999999996</v>
      </c>
      <c r="I933" s="207">
        <v>16200.68</v>
      </c>
      <c r="J933" s="303"/>
    </row>
    <row r="934" spans="1:172" x14ac:dyDescent="0.25">
      <c r="A934" s="184" t="s">
        <v>134</v>
      </c>
      <c r="B934" s="138"/>
      <c r="C934" s="138"/>
      <c r="E934" s="187"/>
      <c r="F934" s="155"/>
      <c r="G934" s="155"/>
      <c r="H934" s="155"/>
      <c r="I934" s="155"/>
      <c r="J934" s="155"/>
    </row>
    <row r="935" spans="1:172" x14ac:dyDescent="0.25">
      <c r="A935" s="306" t="s">
        <v>273</v>
      </c>
      <c r="B935" s="306"/>
      <c r="C935" s="306"/>
      <c r="D935" s="306"/>
      <c r="E935" s="306"/>
      <c r="F935" s="306"/>
      <c r="G935" s="306"/>
      <c r="H935" s="306"/>
      <c r="I935" s="306"/>
      <c r="J935" s="155"/>
    </row>
    <row r="936" spans="1:172" x14ac:dyDescent="0.25">
      <c r="A936" s="307" t="s">
        <v>135</v>
      </c>
      <c r="B936" s="307"/>
      <c r="C936" s="307"/>
      <c r="D936" s="307"/>
      <c r="E936" s="307"/>
      <c r="F936" s="307"/>
      <c r="G936" s="307"/>
      <c r="H936" s="307"/>
      <c r="I936" s="307"/>
      <c r="J936" s="155"/>
    </row>
    <row r="937" spans="1:172" x14ac:dyDescent="0.25">
      <c r="A937" s="307" t="s">
        <v>303</v>
      </c>
      <c r="B937" s="307"/>
      <c r="C937" s="307"/>
      <c r="D937" s="307"/>
      <c r="E937" s="307"/>
      <c r="F937" s="307"/>
      <c r="G937" s="307"/>
      <c r="H937" s="307"/>
      <c r="I937" s="307"/>
      <c r="J937" s="155"/>
    </row>
    <row r="938" spans="1:172" x14ac:dyDescent="0.25">
      <c r="A938" s="307" t="s">
        <v>304</v>
      </c>
      <c r="B938" s="307"/>
      <c r="C938" s="307"/>
      <c r="D938" s="307"/>
      <c r="E938" s="307"/>
      <c r="F938" s="307"/>
      <c r="G938" s="307"/>
      <c r="H938" s="307"/>
      <c r="I938" s="307"/>
      <c r="J938" s="155"/>
    </row>
    <row r="939" spans="1:172" x14ac:dyDescent="0.25">
      <c r="A939" s="307" t="s">
        <v>136</v>
      </c>
      <c r="B939" s="307"/>
      <c r="C939" s="307"/>
      <c r="D939" s="307"/>
      <c r="E939" s="307"/>
      <c r="F939" s="307"/>
      <c r="G939" s="307"/>
      <c r="H939" s="307"/>
      <c r="I939" s="307"/>
      <c r="J939" s="155"/>
    </row>
    <row r="940" spans="1:172" x14ac:dyDescent="0.25">
      <c r="A940" s="307" t="s">
        <v>265</v>
      </c>
      <c r="B940" s="307"/>
      <c r="C940" s="307"/>
      <c r="D940" s="307"/>
      <c r="E940" s="307"/>
      <c r="F940" s="307"/>
      <c r="G940" s="307"/>
      <c r="H940" s="307"/>
      <c r="I940" s="307"/>
      <c r="J940" s="155"/>
    </row>
    <row r="941" spans="1:172" x14ac:dyDescent="0.25">
      <c r="A941" s="307" t="s">
        <v>241</v>
      </c>
      <c r="B941" s="307"/>
      <c r="C941" s="307"/>
      <c r="D941" s="307"/>
      <c r="E941" s="307"/>
      <c r="F941" s="307"/>
      <c r="G941" s="307"/>
      <c r="H941" s="307"/>
      <c r="I941" s="307"/>
      <c r="J941" s="155"/>
    </row>
    <row r="942" spans="1:172" x14ac:dyDescent="0.25">
      <c r="A942" s="307" t="s">
        <v>267</v>
      </c>
      <c r="B942" s="307"/>
      <c r="C942" s="307"/>
      <c r="D942" s="307"/>
      <c r="E942" s="307"/>
      <c r="F942" s="307"/>
      <c r="G942" s="307"/>
      <c r="H942" s="307"/>
      <c r="I942" s="307"/>
      <c r="J942" s="155"/>
    </row>
    <row r="943" spans="1:172" x14ac:dyDescent="0.25">
      <c r="A943" s="307" t="s">
        <v>266</v>
      </c>
      <c r="B943" s="307"/>
      <c r="C943" s="307"/>
      <c r="D943" s="307"/>
      <c r="E943" s="307"/>
      <c r="F943" s="307"/>
      <c r="G943" s="307"/>
      <c r="H943" s="307"/>
      <c r="I943" s="307"/>
      <c r="J943" s="155"/>
    </row>
    <row r="944" spans="1:172" x14ac:dyDescent="0.25">
      <c r="A944" s="307" t="s">
        <v>137</v>
      </c>
      <c r="B944" s="307"/>
      <c r="C944" s="307"/>
      <c r="D944" s="307"/>
      <c r="E944" s="307"/>
      <c r="F944" s="307"/>
      <c r="G944" s="307"/>
      <c r="H944" s="307"/>
      <c r="I944" s="307"/>
      <c r="J944" s="155"/>
    </row>
    <row r="945" spans="1:185" x14ac:dyDescent="0.25">
      <c r="A945" s="307" t="s">
        <v>268</v>
      </c>
      <c r="B945" s="307"/>
      <c r="C945" s="307"/>
      <c r="D945" s="307"/>
      <c r="E945" s="307"/>
      <c r="F945" s="307"/>
      <c r="G945" s="307"/>
      <c r="H945" s="307"/>
      <c r="I945" s="307"/>
      <c r="J945" s="155"/>
    </row>
    <row r="946" spans="1:185" x14ac:dyDescent="0.25">
      <c r="A946" s="307" t="s">
        <v>242</v>
      </c>
      <c r="B946" s="307"/>
      <c r="C946" s="307"/>
      <c r="D946" s="307"/>
      <c r="E946" s="307"/>
      <c r="F946" s="307"/>
      <c r="G946" s="307"/>
      <c r="H946" s="307"/>
      <c r="I946" s="307"/>
      <c r="J946" s="155"/>
    </row>
    <row r="947" spans="1:185" x14ac:dyDescent="0.25">
      <c r="A947" s="307" t="s">
        <v>243</v>
      </c>
      <c r="B947" s="307"/>
      <c r="C947" s="307"/>
      <c r="D947" s="307"/>
      <c r="E947" s="307"/>
      <c r="F947" s="307"/>
      <c r="G947" s="307"/>
      <c r="H947" s="307"/>
      <c r="I947" s="307"/>
      <c r="J947" s="155"/>
    </row>
    <row r="948" spans="1:185" x14ac:dyDescent="0.25">
      <c r="A948" s="306" t="s">
        <v>244</v>
      </c>
      <c r="B948" s="306"/>
      <c r="C948" s="306"/>
      <c r="D948" s="306"/>
      <c r="E948" s="306"/>
      <c r="F948" s="306"/>
      <c r="G948" s="306"/>
      <c r="H948" s="306"/>
      <c r="I948" s="306"/>
      <c r="J948" s="155"/>
    </row>
    <row r="949" spans="1:185" x14ac:dyDescent="0.25">
      <c r="A949" s="306" t="s">
        <v>277</v>
      </c>
      <c r="B949" s="306"/>
      <c r="C949" s="306"/>
      <c r="D949" s="306"/>
      <c r="E949" s="306"/>
      <c r="F949" s="306"/>
      <c r="G949" s="306"/>
      <c r="H949" s="306"/>
      <c r="I949" s="306"/>
      <c r="J949" s="155"/>
    </row>
    <row r="950" spans="1:185" x14ac:dyDescent="0.25">
      <c r="A950" s="307" t="s">
        <v>245</v>
      </c>
      <c r="B950" s="307"/>
      <c r="C950" s="307"/>
      <c r="D950" s="307"/>
      <c r="E950" s="307"/>
      <c r="F950" s="307"/>
      <c r="G950" s="307"/>
      <c r="H950" s="307"/>
      <c r="I950" s="307"/>
      <c r="J950" s="155"/>
    </row>
    <row r="951" spans="1:185" x14ac:dyDescent="0.25">
      <c r="A951" s="307" t="s">
        <v>271</v>
      </c>
      <c r="B951" s="307"/>
      <c r="C951" s="307"/>
      <c r="D951" s="307"/>
      <c r="E951" s="307"/>
      <c r="F951" s="307"/>
      <c r="G951" s="307"/>
      <c r="H951" s="307"/>
      <c r="I951" s="307"/>
      <c r="J951" s="155"/>
    </row>
    <row r="952" spans="1:185" x14ac:dyDescent="0.25">
      <c r="A952" s="307" t="s">
        <v>269</v>
      </c>
      <c r="B952" s="307"/>
      <c r="C952" s="307"/>
      <c r="D952" s="307"/>
      <c r="E952" s="307"/>
      <c r="F952" s="307"/>
      <c r="G952" s="307"/>
      <c r="H952" s="307"/>
      <c r="I952" s="307"/>
      <c r="J952" s="155"/>
    </row>
    <row r="953" spans="1:185" x14ac:dyDescent="0.25">
      <c r="A953" s="307" t="s">
        <v>272</v>
      </c>
      <c r="B953" s="307"/>
      <c r="C953" s="307"/>
      <c r="D953" s="307"/>
      <c r="E953" s="307"/>
      <c r="F953" s="307"/>
      <c r="G953" s="307"/>
      <c r="H953" s="307"/>
      <c r="I953" s="307"/>
      <c r="J953" s="155"/>
    </row>
    <row r="954" spans="1:185" x14ac:dyDescent="0.25">
      <c r="A954" s="307" t="s">
        <v>270</v>
      </c>
      <c r="B954" s="307"/>
      <c r="C954" s="307"/>
      <c r="D954" s="307"/>
      <c r="E954" s="307"/>
      <c r="F954" s="307"/>
      <c r="G954" s="307"/>
      <c r="H954" s="307"/>
      <c r="I954" s="307"/>
      <c r="J954" s="155"/>
    </row>
    <row r="955" spans="1:185" ht="15" customHeight="1" x14ac:dyDescent="0.25">
      <c r="A955" s="307" t="s">
        <v>440</v>
      </c>
      <c r="B955" s="307"/>
      <c r="C955" s="307"/>
      <c r="D955" s="307"/>
      <c r="E955" s="307"/>
      <c r="F955" s="307"/>
      <c r="G955" s="307"/>
      <c r="H955" s="307"/>
      <c r="I955" s="307"/>
      <c r="J955" s="155"/>
      <c r="FQ955" s="65"/>
      <c r="FR955" s="65"/>
      <c r="FS955" s="65"/>
      <c r="FT955" s="65"/>
      <c r="FU955" s="65"/>
      <c r="FV955" s="65"/>
      <c r="FW955" s="65"/>
      <c r="FX955" s="65"/>
      <c r="FY955" s="65"/>
      <c r="FZ955" s="65"/>
      <c r="GA955" s="65"/>
      <c r="GB955" s="65"/>
      <c r="GC955" s="65"/>
    </row>
    <row r="956" spans="1:185" x14ac:dyDescent="0.25">
      <c r="A956" s="307" t="s">
        <v>138</v>
      </c>
      <c r="B956" s="307"/>
      <c r="C956" s="307"/>
      <c r="D956" s="307"/>
      <c r="E956" s="307"/>
      <c r="F956" s="307"/>
      <c r="G956" s="307"/>
      <c r="H956" s="307"/>
      <c r="I956" s="307"/>
      <c r="J956" s="155"/>
    </row>
    <row r="957" spans="1:185" x14ac:dyDescent="0.25">
      <c r="A957" s="307" t="s">
        <v>139</v>
      </c>
      <c r="B957" s="307"/>
      <c r="C957" s="307"/>
      <c r="D957" s="307"/>
      <c r="E957" s="307"/>
      <c r="F957" s="307"/>
      <c r="G957" s="307"/>
      <c r="H957" s="307"/>
      <c r="I957" s="307"/>
      <c r="J957" s="155"/>
    </row>
    <row r="958" spans="1:185" x14ac:dyDescent="0.25">
      <c r="A958" s="307" t="s">
        <v>140</v>
      </c>
      <c r="B958" s="307"/>
      <c r="C958" s="307"/>
      <c r="D958" s="307"/>
      <c r="E958" s="307"/>
      <c r="F958" s="307"/>
      <c r="G958" s="307"/>
      <c r="H958" s="307"/>
      <c r="I958" s="307"/>
      <c r="J958" s="155"/>
    </row>
    <row r="959" spans="1:185" x14ac:dyDescent="0.25">
      <c r="A959" s="307" t="s">
        <v>141</v>
      </c>
      <c r="B959" s="307"/>
      <c r="C959" s="307"/>
      <c r="D959" s="307"/>
      <c r="E959" s="307"/>
      <c r="F959" s="307"/>
      <c r="G959" s="307"/>
      <c r="H959" s="307"/>
      <c r="I959" s="307"/>
      <c r="J959" s="155"/>
    </row>
    <row r="960" spans="1:185" x14ac:dyDescent="0.25">
      <c r="A960" s="307" t="s">
        <v>142</v>
      </c>
      <c r="B960" s="307"/>
      <c r="C960" s="307"/>
      <c r="D960" s="307"/>
      <c r="E960" s="307"/>
      <c r="F960" s="307"/>
      <c r="G960" s="307"/>
      <c r="H960" s="307"/>
      <c r="I960" s="307"/>
      <c r="J960" s="155"/>
    </row>
    <row r="961" spans="5:5" x14ac:dyDescent="0.25">
      <c r="E961" s="309"/>
    </row>
    <row r="962" spans="5:5" x14ac:dyDescent="0.25">
      <c r="E962" s="309"/>
    </row>
  </sheetData>
  <mergeCells count="36">
    <mergeCell ref="A960:I960"/>
    <mergeCell ref="A955:I955"/>
    <mergeCell ref="A956:I956"/>
    <mergeCell ref="A957:I957"/>
    <mergeCell ref="A958:I958"/>
    <mergeCell ref="A959:I959"/>
    <mergeCell ref="A954:I954"/>
    <mergeCell ref="A945:I945"/>
    <mergeCell ref="A946:I946"/>
    <mergeCell ref="A947:I947"/>
    <mergeCell ref="A948:I948"/>
    <mergeCell ref="A949:I949"/>
    <mergeCell ref="A950:I950"/>
    <mergeCell ref="A951:I951"/>
    <mergeCell ref="A952:I952"/>
    <mergeCell ref="A953:I953"/>
    <mergeCell ref="A935:I935"/>
    <mergeCell ref="A936:I936"/>
    <mergeCell ref="A937:I937"/>
    <mergeCell ref="A938:I938"/>
    <mergeCell ref="A939:I939"/>
    <mergeCell ref="A940:I940"/>
    <mergeCell ref="A941:I941"/>
    <mergeCell ref="A942:I942"/>
    <mergeCell ref="A943:I943"/>
    <mergeCell ref="A944:I944"/>
    <mergeCell ref="F832:H832"/>
    <mergeCell ref="F6:H6"/>
    <mergeCell ref="F109:H109"/>
    <mergeCell ref="F303:H303"/>
    <mergeCell ref="F386:H386"/>
    <mergeCell ref="F477:H477"/>
    <mergeCell ref="F206:H206"/>
    <mergeCell ref="F575:H575"/>
    <mergeCell ref="F751:H751"/>
    <mergeCell ref="F667:H667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8"/>
  <sheetViews>
    <sheetView tabSelected="1" workbookViewId="0">
      <selection activeCell="L322" sqref="L322"/>
    </sheetView>
  </sheetViews>
  <sheetFormatPr defaultRowHeight="15" x14ac:dyDescent="0.25"/>
  <cols>
    <col min="1" max="1" width="27.85546875" style="91" customWidth="1"/>
    <col min="2" max="2" width="19.42578125" style="91" customWidth="1"/>
    <col min="3" max="3" width="8.42578125" style="394" customWidth="1"/>
    <col min="4" max="4" width="7.7109375" style="94" customWidth="1"/>
    <col min="5" max="5" width="10" style="94" customWidth="1"/>
    <col min="6" max="6" width="8.5703125" style="94" customWidth="1"/>
    <col min="7" max="7" width="9.85546875" style="94" customWidth="1"/>
    <col min="8" max="8" width="19.85546875" style="412" customWidth="1"/>
    <col min="9" max="12" width="9.140625" style="96"/>
  </cols>
  <sheetData>
    <row r="1" spans="1:8" ht="17.25" customHeight="1" x14ac:dyDescent="0.25">
      <c r="A1" s="91" t="s">
        <v>307</v>
      </c>
      <c r="C1" s="93"/>
      <c r="E1" s="165" t="s">
        <v>312</v>
      </c>
      <c r="F1" s="165"/>
      <c r="G1" s="165"/>
      <c r="H1" s="165"/>
    </row>
    <row r="2" spans="1:8" ht="55.5" customHeight="1" x14ac:dyDescent="0.25">
      <c r="A2" s="91" t="s">
        <v>332</v>
      </c>
      <c r="C2" s="93"/>
      <c r="E2" s="166" t="s">
        <v>323</v>
      </c>
      <c r="F2" s="166"/>
      <c r="G2" s="166"/>
      <c r="H2" s="166"/>
    </row>
    <row r="3" spans="1:8" x14ac:dyDescent="0.25">
      <c r="A3" s="89" t="s">
        <v>313</v>
      </c>
      <c r="B3" s="89"/>
      <c r="C3" s="97"/>
      <c r="D3" s="90"/>
      <c r="E3" s="167" t="s">
        <v>325</v>
      </c>
      <c r="F3" s="167"/>
      <c r="G3" s="167"/>
      <c r="H3" s="167"/>
    </row>
    <row r="4" spans="1:8" x14ac:dyDescent="0.25">
      <c r="A4" s="89"/>
      <c r="B4" s="89"/>
      <c r="C4" s="97"/>
      <c r="D4" s="90"/>
      <c r="E4" s="167" t="s">
        <v>431</v>
      </c>
      <c r="F4" s="167"/>
      <c r="G4" s="167"/>
      <c r="H4" s="167"/>
    </row>
    <row r="5" spans="1:8" x14ac:dyDescent="0.25">
      <c r="A5" s="89"/>
      <c r="B5" s="89"/>
      <c r="C5" s="153" t="s">
        <v>0</v>
      </c>
      <c r="D5" s="153"/>
      <c r="E5" s="153"/>
      <c r="F5" s="153"/>
      <c r="G5" s="153"/>
      <c r="H5" s="395"/>
    </row>
    <row r="6" spans="1:8" x14ac:dyDescent="0.25">
      <c r="A6" s="89"/>
      <c r="B6" s="89"/>
      <c r="C6" s="92" t="s">
        <v>276</v>
      </c>
      <c r="D6" s="92"/>
      <c r="E6" s="92"/>
      <c r="F6" s="92"/>
      <c r="G6" s="92"/>
      <c r="H6" s="395"/>
    </row>
    <row r="7" spans="1:8" x14ac:dyDescent="0.25">
      <c r="A7" s="89"/>
      <c r="B7" s="89"/>
      <c r="C7" s="92" t="s">
        <v>324</v>
      </c>
      <c r="D7" s="92"/>
      <c r="E7" s="92"/>
      <c r="F7" s="92"/>
      <c r="G7" s="92"/>
      <c r="H7" s="395"/>
    </row>
    <row r="8" spans="1:8" ht="22.5" customHeight="1" thickBot="1" x14ac:dyDescent="0.3">
      <c r="A8" s="91" t="s">
        <v>2</v>
      </c>
      <c r="B8" s="172"/>
      <c r="C8" s="310"/>
      <c r="H8" s="396"/>
    </row>
    <row r="9" spans="1:8" ht="24.75" customHeight="1" x14ac:dyDescent="0.25">
      <c r="A9" s="311" t="s">
        <v>264</v>
      </c>
      <c r="B9" s="312"/>
      <c r="C9" s="313" t="s">
        <v>260</v>
      </c>
      <c r="D9" s="314" t="s">
        <v>261</v>
      </c>
      <c r="E9" s="315"/>
      <c r="F9" s="316"/>
      <c r="G9" s="317" t="s">
        <v>4</v>
      </c>
      <c r="H9" s="397" t="s">
        <v>262</v>
      </c>
    </row>
    <row r="10" spans="1:8" ht="15.75" thickBot="1" x14ac:dyDescent="0.3">
      <c r="A10" s="318" t="s">
        <v>263</v>
      </c>
      <c r="B10" s="319"/>
      <c r="C10" s="320"/>
      <c r="D10" s="321"/>
      <c r="E10" s="322"/>
      <c r="F10" s="323"/>
      <c r="G10" s="324" t="s">
        <v>7</v>
      </c>
      <c r="H10" s="398"/>
    </row>
    <row r="11" spans="1:8" ht="22.5" customHeight="1" thickBot="1" x14ac:dyDescent="0.3">
      <c r="A11" s="325"/>
      <c r="B11" s="326"/>
      <c r="C11" s="327"/>
      <c r="D11" s="328" t="s">
        <v>10</v>
      </c>
      <c r="E11" s="328" t="s">
        <v>11</v>
      </c>
      <c r="F11" s="329" t="s">
        <v>12</v>
      </c>
      <c r="G11" s="329" t="s">
        <v>13</v>
      </c>
      <c r="H11" s="399"/>
    </row>
    <row r="12" spans="1:8" x14ac:dyDescent="0.25">
      <c r="A12" s="330"/>
      <c r="B12" s="331" t="s">
        <v>15</v>
      </c>
      <c r="C12" s="332"/>
      <c r="D12" s="178"/>
      <c r="E12" s="178"/>
      <c r="F12" s="333"/>
      <c r="G12" s="178"/>
      <c r="H12" s="397"/>
    </row>
    <row r="13" spans="1:8" x14ac:dyDescent="0.25">
      <c r="A13" s="171" t="s">
        <v>186</v>
      </c>
      <c r="B13" s="172"/>
      <c r="C13" s="173" t="s">
        <v>126</v>
      </c>
      <c r="D13" s="175">
        <v>7.5</v>
      </c>
      <c r="E13" s="174">
        <v>7.5</v>
      </c>
      <c r="F13" s="174">
        <v>18.399999999999999</v>
      </c>
      <c r="G13" s="175">
        <v>171.1</v>
      </c>
      <c r="H13" s="398" t="s">
        <v>60</v>
      </c>
    </row>
    <row r="14" spans="1:8" x14ac:dyDescent="0.25">
      <c r="A14" s="334" t="s">
        <v>172</v>
      </c>
      <c r="B14" s="95"/>
      <c r="C14" s="335" t="s">
        <v>293</v>
      </c>
      <c r="D14" s="336">
        <v>0.05</v>
      </c>
      <c r="E14" s="177">
        <v>0.01</v>
      </c>
      <c r="F14" s="176">
        <v>4.42</v>
      </c>
      <c r="G14" s="177">
        <v>18</v>
      </c>
      <c r="H14" s="398" t="s">
        <v>285</v>
      </c>
    </row>
    <row r="15" spans="1:8" ht="15.75" thickBot="1" x14ac:dyDescent="0.3">
      <c r="A15" s="171" t="s">
        <v>25</v>
      </c>
      <c r="B15" s="172"/>
      <c r="C15" s="337" t="s">
        <v>170</v>
      </c>
      <c r="D15" s="338">
        <v>1.9</v>
      </c>
      <c r="E15" s="173">
        <v>4.4000000000000004</v>
      </c>
      <c r="F15" s="339">
        <v>13</v>
      </c>
      <c r="G15" s="173">
        <v>99</v>
      </c>
      <c r="H15" s="398" t="s">
        <v>27</v>
      </c>
    </row>
    <row r="16" spans="1:8" ht="15.75" thickBot="1" x14ac:dyDescent="0.3">
      <c r="A16" s="340" t="s">
        <v>29</v>
      </c>
      <c r="B16" s="341"/>
      <c r="C16" s="342">
        <v>350</v>
      </c>
      <c r="D16" s="328">
        <f>SUM(D12:D15)</f>
        <v>9.4499999999999993</v>
      </c>
      <c r="E16" s="328">
        <f>SUM(E12:E15)</f>
        <v>11.91</v>
      </c>
      <c r="F16" s="328">
        <f>SUM(F12:F15)</f>
        <v>35.82</v>
      </c>
      <c r="G16" s="328">
        <f>SUM(G12:G15)</f>
        <v>288.10000000000002</v>
      </c>
      <c r="H16" s="399"/>
    </row>
    <row r="17" spans="1:8" x14ac:dyDescent="0.25">
      <c r="A17" s="171" t="s">
        <v>30</v>
      </c>
      <c r="B17" s="172"/>
      <c r="C17" s="343">
        <v>125</v>
      </c>
      <c r="D17" s="175">
        <v>0.6</v>
      </c>
      <c r="E17" s="174">
        <v>0.3</v>
      </c>
      <c r="F17" s="170">
        <v>13</v>
      </c>
      <c r="G17" s="174">
        <v>57</v>
      </c>
      <c r="H17" s="398" t="s">
        <v>31</v>
      </c>
    </row>
    <row r="18" spans="1:8" ht="15.75" thickBot="1" x14ac:dyDescent="0.3">
      <c r="A18" s="171" t="s">
        <v>328</v>
      </c>
      <c r="B18" s="172"/>
      <c r="C18" s="343"/>
      <c r="D18" s="175"/>
      <c r="E18" s="174"/>
      <c r="F18" s="170"/>
      <c r="G18" s="174"/>
      <c r="H18" s="398"/>
    </row>
    <row r="19" spans="1:8" ht="15.75" thickBot="1" x14ac:dyDescent="0.3">
      <c r="A19" s="340" t="s">
        <v>29</v>
      </c>
      <c r="B19" s="341"/>
      <c r="C19" s="344">
        <v>125</v>
      </c>
      <c r="D19" s="328">
        <f>SUM(D17)</f>
        <v>0.6</v>
      </c>
      <c r="E19" s="328">
        <f>SUM(E17)</f>
        <v>0.3</v>
      </c>
      <c r="F19" s="328">
        <f>SUM(F17)</f>
        <v>13</v>
      </c>
      <c r="G19" s="328">
        <f>SUM(G17)</f>
        <v>57</v>
      </c>
      <c r="H19" s="399"/>
    </row>
    <row r="20" spans="1:8" ht="15.75" thickBot="1" x14ac:dyDescent="0.3">
      <c r="A20" s="330"/>
      <c r="B20" s="331"/>
      <c r="C20" s="345">
        <v>474</v>
      </c>
      <c r="D20" s="346">
        <f>D16+D19</f>
        <v>10.049999999999999</v>
      </c>
      <c r="E20" s="346">
        <f>E16+E19</f>
        <v>12.21</v>
      </c>
      <c r="F20" s="346">
        <f>F16+F19</f>
        <v>48.82</v>
      </c>
      <c r="G20" s="346">
        <f>G16+G19</f>
        <v>345.1</v>
      </c>
      <c r="H20" s="397"/>
    </row>
    <row r="21" spans="1:8" x14ac:dyDescent="0.25">
      <c r="A21" s="330"/>
      <c r="B21" s="331" t="s">
        <v>32</v>
      </c>
      <c r="C21" s="345"/>
      <c r="D21" s="346"/>
      <c r="E21" s="347"/>
      <c r="F21" s="346"/>
      <c r="G21" s="347"/>
      <c r="H21" s="397"/>
    </row>
    <row r="22" spans="1:8" x14ac:dyDescent="0.25">
      <c r="A22" s="171" t="s">
        <v>247</v>
      </c>
      <c r="B22" s="172"/>
      <c r="C22" s="173">
        <v>30</v>
      </c>
      <c r="D22" s="170">
        <v>0.6</v>
      </c>
      <c r="E22" s="174">
        <v>1.38</v>
      </c>
      <c r="F22" s="170">
        <v>3</v>
      </c>
      <c r="G22" s="174">
        <v>26.8</v>
      </c>
      <c r="H22" s="398" t="s">
        <v>438</v>
      </c>
    </row>
    <row r="23" spans="1:8" ht="22.5" x14ac:dyDescent="0.25">
      <c r="A23" s="171" t="s">
        <v>394</v>
      </c>
      <c r="B23" s="172"/>
      <c r="C23" s="337" t="s">
        <v>231</v>
      </c>
      <c r="D23" s="173">
        <v>4</v>
      </c>
      <c r="E23" s="339">
        <v>6</v>
      </c>
      <c r="F23" s="173">
        <v>6.3</v>
      </c>
      <c r="G23" s="339">
        <v>93</v>
      </c>
      <c r="H23" s="398" t="s">
        <v>395</v>
      </c>
    </row>
    <row r="24" spans="1:8" ht="33" x14ac:dyDescent="0.25">
      <c r="A24" s="171" t="s">
        <v>391</v>
      </c>
      <c r="B24" s="172"/>
      <c r="C24" s="173" t="s">
        <v>393</v>
      </c>
      <c r="D24" s="173">
        <v>4.4000000000000004</v>
      </c>
      <c r="E24" s="339">
        <v>4.5999999999999996</v>
      </c>
      <c r="F24" s="173">
        <v>3.5</v>
      </c>
      <c r="G24" s="339">
        <v>73</v>
      </c>
      <c r="H24" s="398" t="s">
        <v>392</v>
      </c>
    </row>
    <row r="25" spans="1:8" x14ac:dyDescent="0.25">
      <c r="A25" s="171" t="s">
        <v>112</v>
      </c>
      <c r="B25" s="172"/>
      <c r="C25" s="337" t="s">
        <v>294</v>
      </c>
      <c r="D25" s="170">
        <v>4.0999999999999996</v>
      </c>
      <c r="E25" s="174">
        <v>3</v>
      </c>
      <c r="F25" s="170">
        <v>25</v>
      </c>
      <c r="G25" s="175">
        <v>143.4</v>
      </c>
      <c r="H25" s="398" t="s">
        <v>239</v>
      </c>
    </row>
    <row r="26" spans="1:8" x14ac:dyDescent="0.25">
      <c r="A26" s="348" t="s">
        <v>49</v>
      </c>
      <c r="B26" s="172"/>
      <c r="C26" s="173">
        <v>150</v>
      </c>
      <c r="D26" s="174">
        <v>0.6</v>
      </c>
      <c r="E26" s="170">
        <v>0</v>
      </c>
      <c r="F26" s="174">
        <v>15</v>
      </c>
      <c r="G26" s="170">
        <v>62.5</v>
      </c>
      <c r="H26" s="400" t="s">
        <v>250</v>
      </c>
    </row>
    <row r="27" spans="1:8" ht="15.75" thickBot="1" x14ac:dyDescent="0.3">
      <c r="A27" s="171" t="s">
        <v>50</v>
      </c>
      <c r="B27" s="172"/>
      <c r="C27" s="173">
        <v>30</v>
      </c>
      <c r="D27" s="173">
        <v>1.5</v>
      </c>
      <c r="E27" s="339">
        <v>0.3</v>
      </c>
      <c r="F27" s="173">
        <v>14.3</v>
      </c>
      <c r="G27" s="339">
        <v>66</v>
      </c>
      <c r="H27" s="398"/>
    </row>
    <row r="28" spans="1:8" ht="15.75" thickBot="1" x14ac:dyDescent="0.3">
      <c r="A28" s="340" t="s">
        <v>29</v>
      </c>
      <c r="B28" s="341"/>
      <c r="C28" s="328">
        <v>540</v>
      </c>
      <c r="D28" s="329">
        <f>SUM(D21:D27)</f>
        <v>15.2</v>
      </c>
      <c r="E28" s="329">
        <f>SUM(E21:E27)</f>
        <v>15.280000000000001</v>
      </c>
      <c r="F28" s="329">
        <f>SUM(F21:F27)</f>
        <v>67.099999999999994</v>
      </c>
      <c r="G28" s="329">
        <f>SUM(G21:G27)</f>
        <v>464.70000000000005</v>
      </c>
      <c r="H28" s="399"/>
    </row>
    <row r="29" spans="1:8" x14ac:dyDescent="0.25">
      <c r="A29" s="171"/>
      <c r="B29" s="172" t="s">
        <v>51</v>
      </c>
      <c r="C29" s="173"/>
      <c r="D29" s="175"/>
      <c r="E29" s="174"/>
      <c r="F29" s="350"/>
      <c r="G29" s="170"/>
      <c r="H29" s="398"/>
    </row>
    <row r="30" spans="1:8" ht="22.5" x14ac:dyDescent="0.25">
      <c r="A30" s="171" t="s">
        <v>92</v>
      </c>
      <c r="B30" s="172"/>
      <c r="C30" s="173">
        <v>40</v>
      </c>
      <c r="D30" s="174">
        <v>3.9</v>
      </c>
      <c r="E30" s="170">
        <v>3.5</v>
      </c>
      <c r="F30" s="174">
        <v>22.4</v>
      </c>
      <c r="G30" s="170">
        <v>137</v>
      </c>
      <c r="H30" s="398" t="s">
        <v>380</v>
      </c>
    </row>
    <row r="31" spans="1:8" x14ac:dyDescent="0.25">
      <c r="A31" s="171" t="s">
        <v>90</v>
      </c>
      <c r="B31" s="172"/>
      <c r="C31" s="335">
        <v>110</v>
      </c>
      <c r="D31" s="177">
        <v>3</v>
      </c>
      <c r="E31" s="177">
        <v>2.7</v>
      </c>
      <c r="F31" s="177">
        <v>4.5</v>
      </c>
      <c r="G31" s="177">
        <v>54.3</v>
      </c>
      <c r="H31" s="398" t="s">
        <v>171</v>
      </c>
    </row>
    <row r="32" spans="1:8" x14ac:dyDescent="0.25">
      <c r="A32" s="171" t="s">
        <v>342</v>
      </c>
      <c r="B32" s="172"/>
      <c r="C32" s="173" t="s">
        <v>362</v>
      </c>
      <c r="D32" s="170">
        <v>4.5999999999999996</v>
      </c>
      <c r="E32" s="174">
        <v>8.1999999999999993</v>
      </c>
      <c r="F32" s="170">
        <v>13</v>
      </c>
      <c r="G32" s="175">
        <v>144</v>
      </c>
      <c r="H32" s="398" t="s">
        <v>374</v>
      </c>
    </row>
    <row r="33" spans="1:8" x14ac:dyDescent="0.25">
      <c r="A33" s="171" t="s">
        <v>317</v>
      </c>
      <c r="B33" s="172"/>
      <c r="C33" s="173" t="s">
        <v>363</v>
      </c>
      <c r="D33" s="338">
        <v>0.1</v>
      </c>
      <c r="E33" s="173">
        <v>7.0000000000000007E-2</v>
      </c>
      <c r="F33" s="339">
        <v>13.5</v>
      </c>
      <c r="G33" s="338">
        <v>55</v>
      </c>
      <c r="H33" s="398" t="s">
        <v>319</v>
      </c>
    </row>
    <row r="34" spans="1:8" ht="15.75" thickBot="1" x14ac:dyDescent="0.3">
      <c r="A34" s="171" t="s">
        <v>42</v>
      </c>
      <c r="B34" s="172"/>
      <c r="C34" s="343">
        <v>20</v>
      </c>
      <c r="D34" s="351">
        <v>1.6</v>
      </c>
      <c r="E34" s="352">
        <v>0.2</v>
      </c>
      <c r="F34" s="353">
        <v>9.8000000000000007</v>
      </c>
      <c r="G34" s="354">
        <v>47</v>
      </c>
      <c r="H34" s="398"/>
    </row>
    <row r="35" spans="1:8" ht="15.75" thickBot="1" x14ac:dyDescent="0.3">
      <c r="A35" s="355" t="s">
        <v>29</v>
      </c>
      <c r="B35" s="356"/>
      <c r="C35" s="357">
        <v>456</v>
      </c>
      <c r="D35" s="358">
        <f>SUM(D29:D34)</f>
        <v>13.2</v>
      </c>
      <c r="E35" s="358">
        <f>SUM(E29:E34)</f>
        <v>14.669999999999998</v>
      </c>
      <c r="F35" s="358">
        <f>SUM(F29:F34)</f>
        <v>63.2</v>
      </c>
      <c r="G35" s="358">
        <f>SUM(G29:G34)</f>
        <v>437.3</v>
      </c>
      <c r="H35" s="399"/>
    </row>
    <row r="36" spans="1:8" ht="15.75" thickBot="1" x14ac:dyDescent="0.3">
      <c r="A36" s="340" t="s">
        <v>65</v>
      </c>
      <c r="B36" s="341"/>
      <c r="C36" s="359">
        <f>C16+C19+C28+C35</f>
        <v>1471</v>
      </c>
      <c r="D36" s="359">
        <f>D16+D19+D28+D35</f>
        <v>38.450000000000003</v>
      </c>
      <c r="E36" s="359">
        <f>E16+E19+E28+E35</f>
        <v>42.16</v>
      </c>
      <c r="F36" s="359">
        <f>F16+F19+F28+F35</f>
        <v>179.12</v>
      </c>
      <c r="G36" s="359">
        <f>G16+G19+G28+G35</f>
        <v>1247.1000000000001</v>
      </c>
      <c r="H36" s="397"/>
    </row>
    <row r="37" spans="1:8" ht="22.5" customHeight="1" x14ac:dyDescent="0.25">
      <c r="A37" s="172"/>
      <c r="B37" s="172"/>
      <c r="C37" s="360"/>
      <c r="D37" s="170"/>
      <c r="E37" s="170"/>
      <c r="F37" s="170"/>
      <c r="G37" s="170"/>
      <c r="H37" s="401"/>
    </row>
    <row r="38" spans="1:8" ht="24.75" customHeight="1" thickBot="1" x14ac:dyDescent="0.3">
      <c r="A38" s="91" t="s">
        <v>66</v>
      </c>
      <c r="C38" s="310"/>
      <c r="H38" s="402"/>
    </row>
    <row r="39" spans="1:8" ht="22.5" x14ac:dyDescent="0.25">
      <c r="A39" s="311" t="s">
        <v>264</v>
      </c>
      <c r="B39" s="312"/>
      <c r="C39" s="313" t="s">
        <v>260</v>
      </c>
      <c r="D39" s="314" t="s">
        <v>261</v>
      </c>
      <c r="E39" s="315"/>
      <c r="F39" s="316"/>
      <c r="G39" s="317" t="s">
        <v>4</v>
      </c>
      <c r="H39" s="397" t="s">
        <v>262</v>
      </c>
    </row>
    <row r="40" spans="1:8" ht="15.75" thickBot="1" x14ac:dyDescent="0.3">
      <c r="A40" s="318" t="s">
        <v>263</v>
      </c>
      <c r="B40" s="319"/>
      <c r="C40" s="320"/>
      <c r="D40" s="321"/>
      <c r="E40" s="322"/>
      <c r="F40" s="323"/>
      <c r="G40" s="324" t="s">
        <v>7</v>
      </c>
      <c r="H40" s="398"/>
    </row>
    <row r="41" spans="1:8" ht="22.5" customHeight="1" thickBot="1" x14ac:dyDescent="0.3">
      <c r="A41" s="325"/>
      <c r="B41" s="326"/>
      <c r="C41" s="327"/>
      <c r="D41" s="328" t="s">
        <v>10</v>
      </c>
      <c r="E41" s="328" t="s">
        <v>11</v>
      </c>
      <c r="F41" s="329" t="s">
        <v>12</v>
      </c>
      <c r="G41" s="329" t="s">
        <v>13</v>
      </c>
      <c r="H41" s="399"/>
    </row>
    <row r="42" spans="1:8" x14ac:dyDescent="0.25">
      <c r="A42" s="330"/>
      <c r="B42" s="331" t="s">
        <v>15</v>
      </c>
      <c r="C42" s="332"/>
      <c r="D42" s="361"/>
      <c r="E42" s="362"/>
      <c r="F42" s="362"/>
      <c r="G42" s="361"/>
      <c r="H42" s="397"/>
    </row>
    <row r="43" spans="1:8" ht="22.5" x14ac:dyDescent="0.25">
      <c r="A43" s="171" t="s">
        <v>108</v>
      </c>
      <c r="B43" s="172"/>
      <c r="C43" s="343" t="s">
        <v>126</v>
      </c>
      <c r="D43" s="175">
        <v>3.9</v>
      </c>
      <c r="E43" s="174">
        <v>4.38</v>
      </c>
      <c r="F43" s="174">
        <v>19</v>
      </c>
      <c r="G43" s="175">
        <v>131</v>
      </c>
      <c r="H43" s="398" t="s">
        <v>207</v>
      </c>
    </row>
    <row r="44" spans="1:8" ht="22.5" x14ac:dyDescent="0.25">
      <c r="A44" s="171" t="s">
        <v>68</v>
      </c>
      <c r="B44" s="172"/>
      <c r="C44" s="173">
        <v>160</v>
      </c>
      <c r="D44" s="175">
        <v>2</v>
      </c>
      <c r="E44" s="174">
        <v>2.2000000000000002</v>
      </c>
      <c r="F44" s="174">
        <v>11.3</v>
      </c>
      <c r="G44" s="175">
        <v>73.3</v>
      </c>
      <c r="H44" s="398" t="s">
        <v>383</v>
      </c>
    </row>
    <row r="45" spans="1:8" ht="15.75" thickBot="1" x14ac:dyDescent="0.3">
      <c r="A45" s="171" t="s">
        <v>173</v>
      </c>
      <c r="B45" s="172"/>
      <c r="C45" s="337" t="s">
        <v>372</v>
      </c>
      <c r="D45" s="175">
        <v>3.5</v>
      </c>
      <c r="E45" s="174">
        <v>5.95</v>
      </c>
      <c r="F45" s="170">
        <v>12.9</v>
      </c>
      <c r="G45" s="175">
        <v>119.6</v>
      </c>
      <c r="H45" s="398" t="s">
        <v>174</v>
      </c>
    </row>
    <row r="46" spans="1:8" ht="15.75" thickBot="1" x14ac:dyDescent="0.3">
      <c r="A46" s="340" t="s">
        <v>29</v>
      </c>
      <c r="B46" s="341"/>
      <c r="C46" s="342">
        <v>350</v>
      </c>
      <c r="D46" s="329">
        <f>SUM(D42:D45)</f>
        <v>9.4</v>
      </c>
      <c r="E46" s="329">
        <v>12.33</v>
      </c>
      <c r="F46" s="329">
        <f>SUM(F42:F45)</f>
        <v>43.2</v>
      </c>
      <c r="G46" s="329">
        <f>SUM(G42:G45)</f>
        <v>323.89999999999998</v>
      </c>
      <c r="H46" s="399"/>
    </row>
    <row r="47" spans="1:8" x14ac:dyDescent="0.25">
      <c r="A47" s="171" t="s">
        <v>52</v>
      </c>
      <c r="B47" s="172"/>
      <c r="C47" s="343">
        <v>100</v>
      </c>
      <c r="D47" s="175">
        <v>1</v>
      </c>
      <c r="E47" s="174">
        <v>0</v>
      </c>
      <c r="F47" s="170">
        <v>8.1</v>
      </c>
      <c r="G47" s="174">
        <v>36</v>
      </c>
      <c r="H47" s="398" t="s">
        <v>53</v>
      </c>
    </row>
    <row r="48" spans="1:8" ht="15.75" thickBot="1" x14ac:dyDescent="0.3">
      <c r="A48" s="171" t="s">
        <v>211</v>
      </c>
      <c r="B48" s="172"/>
      <c r="C48" s="343"/>
      <c r="D48" s="175"/>
      <c r="E48" s="174"/>
      <c r="F48" s="170"/>
      <c r="G48" s="174"/>
      <c r="H48" s="398"/>
    </row>
    <row r="49" spans="1:8" ht="15.75" thickBot="1" x14ac:dyDescent="0.3">
      <c r="A49" s="340" t="s">
        <v>29</v>
      </c>
      <c r="B49" s="341"/>
      <c r="C49" s="342">
        <v>100</v>
      </c>
      <c r="D49" s="328">
        <f>SUM(D47)</f>
        <v>1</v>
      </c>
      <c r="E49" s="328">
        <f>SUM(E47)</f>
        <v>0</v>
      </c>
      <c r="F49" s="328">
        <f>SUM(F47)</f>
        <v>8.1</v>
      </c>
      <c r="G49" s="328">
        <f>SUM(G47)</f>
        <v>36</v>
      </c>
      <c r="H49" s="399"/>
    </row>
    <row r="50" spans="1:8" ht="15.75" thickBot="1" x14ac:dyDescent="0.3">
      <c r="A50" s="330"/>
      <c r="B50" s="331"/>
      <c r="C50" s="332">
        <v>450</v>
      </c>
      <c r="D50" s="317">
        <f>D46+D49</f>
        <v>10.4</v>
      </c>
      <c r="E50" s="317">
        <f>E46+E49</f>
        <v>12.33</v>
      </c>
      <c r="F50" s="317">
        <f>F46+F49</f>
        <v>51.300000000000004</v>
      </c>
      <c r="G50" s="317">
        <f>G46+G49</f>
        <v>359.9</v>
      </c>
      <c r="H50" s="397"/>
    </row>
    <row r="51" spans="1:8" x14ac:dyDescent="0.25">
      <c r="A51" s="330"/>
      <c r="B51" s="331" t="s">
        <v>32</v>
      </c>
      <c r="C51" s="363"/>
      <c r="D51" s="317"/>
      <c r="E51" s="317"/>
      <c r="F51" s="346"/>
      <c r="G51" s="317"/>
      <c r="H51" s="397"/>
    </row>
    <row r="52" spans="1:8" x14ac:dyDescent="0.25">
      <c r="A52" s="171" t="s">
        <v>432</v>
      </c>
      <c r="B52" s="172"/>
      <c r="C52" s="173">
        <v>30</v>
      </c>
      <c r="D52" s="170">
        <v>0.36</v>
      </c>
      <c r="E52" s="174">
        <v>0.96</v>
      </c>
      <c r="F52" s="170">
        <v>1.8</v>
      </c>
      <c r="G52" s="175">
        <v>17.3</v>
      </c>
      <c r="H52" s="398" t="s">
        <v>433</v>
      </c>
    </row>
    <row r="53" spans="1:8" ht="22.5" x14ac:dyDescent="0.25">
      <c r="A53" s="171" t="s">
        <v>351</v>
      </c>
      <c r="B53" s="172"/>
      <c r="C53" s="364" t="s">
        <v>259</v>
      </c>
      <c r="D53" s="175">
        <v>3</v>
      </c>
      <c r="E53" s="174">
        <v>6.4</v>
      </c>
      <c r="F53" s="170">
        <v>23.6</v>
      </c>
      <c r="G53" s="175">
        <v>164</v>
      </c>
      <c r="H53" s="398" t="s">
        <v>352</v>
      </c>
    </row>
    <row r="54" spans="1:8" x14ac:dyDescent="0.25">
      <c r="A54" s="171" t="s">
        <v>117</v>
      </c>
      <c r="B54" s="172"/>
      <c r="C54" s="173">
        <v>50</v>
      </c>
      <c r="D54" s="175">
        <v>6.5</v>
      </c>
      <c r="E54" s="174">
        <v>4.8600000000000003</v>
      </c>
      <c r="F54" s="170">
        <v>10.41</v>
      </c>
      <c r="G54" s="175">
        <v>111.4</v>
      </c>
      <c r="H54" s="398" t="s">
        <v>415</v>
      </c>
    </row>
    <row r="55" spans="1:8" x14ac:dyDescent="0.25">
      <c r="A55" s="171" t="s">
        <v>96</v>
      </c>
      <c r="B55" s="172"/>
      <c r="C55" s="173">
        <v>110</v>
      </c>
      <c r="D55" s="170">
        <v>2.2000000000000002</v>
      </c>
      <c r="E55" s="174">
        <v>3.3</v>
      </c>
      <c r="F55" s="170">
        <v>15.4</v>
      </c>
      <c r="G55" s="175">
        <v>100.1</v>
      </c>
      <c r="H55" s="398" t="s">
        <v>238</v>
      </c>
    </row>
    <row r="56" spans="1:8" x14ac:dyDescent="0.25">
      <c r="A56" s="171" t="s">
        <v>404</v>
      </c>
      <c r="B56" s="172"/>
      <c r="C56" s="173">
        <v>150</v>
      </c>
      <c r="D56" s="175"/>
      <c r="E56" s="174"/>
      <c r="F56" s="170">
        <v>8.34</v>
      </c>
      <c r="G56" s="175">
        <v>33.340000000000003</v>
      </c>
      <c r="H56" s="398" t="s">
        <v>411</v>
      </c>
    </row>
    <row r="57" spans="1:8" ht="15.75" thickBot="1" x14ac:dyDescent="0.3">
      <c r="A57" s="171" t="s">
        <v>50</v>
      </c>
      <c r="B57" s="172"/>
      <c r="C57" s="173">
        <v>30</v>
      </c>
      <c r="D57" s="173">
        <v>1.5</v>
      </c>
      <c r="E57" s="339">
        <v>0.3</v>
      </c>
      <c r="F57" s="173">
        <v>14.3</v>
      </c>
      <c r="G57" s="339">
        <v>66</v>
      </c>
      <c r="H57" s="398"/>
    </row>
    <row r="58" spans="1:8" ht="15.75" thickBot="1" x14ac:dyDescent="0.3">
      <c r="A58" s="340" t="s">
        <v>29</v>
      </c>
      <c r="B58" s="341"/>
      <c r="C58" s="328">
        <v>530</v>
      </c>
      <c r="D58" s="329">
        <f>SUM(D52:D57)</f>
        <v>13.559999999999999</v>
      </c>
      <c r="E58" s="329">
        <f>SUM(E52:E57)</f>
        <v>15.82</v>
      </c>
      <c r="F58" s="329">
        <f>SUM(F52:F57)</f>
        <v>73.849999999999994</v>
      </c>
      <c r="G58" s="329">
        <f>SUM(G52:G57)</f>
        <v>492.1400000000001</v>
      </c>
      <c r="H58" s="399"/>
    </row>
    <row r="59" spans="1:8" x14ac:dyDescent="0.25">
      <c r="A59" s="171"/>
      <c r="B59" s="172" t="s">
        <v>51</v>
      </c>
      <c r="C59" s="337"/>
      <c r="D59" s="174"/>
      <c r="E59" s="174"/>
      <c r="F59" s="174"/>
      <c r="G59" s="175"/>
      <c r="H59" s="398"/>
    </row>
    <row r="60" spans="1:8" x14ac:dyDescent="0.25">
      <c r="A60" s="171" t="s">
        <v>76</v>
      </c>
      <c r="B60" s="172"/>
      <c r="C60" s="173">
        <v>10</v>
      </c>
      <c r="D60" s="174">
        <v>1.3</v>
      </c>
      <c r="E60" s="170">
        <v>3.2</v>
      </c>
      <c r="F60" s="174">
        <v>8.5</v>
      </c>
      <c r="G60" s="170">
        <v>68</v>
      </c>
      <c r="H60" s="398"/>
    </row>
    <row r="61" spans="1:8" x14ac:dyDescent="0.25">
      <c r="A61" s="171" t="s">
        <v>371</v>
      </c>
      <c r="B61" s="172"/>
      <c r="C61" s="173"/>
      <c r="D61" s="174"/>
      <c r="E61" s="170"/>
      <c r="F61" s="170"/>
      <c r="G61" s="170"/>
      <c r="H61" s="398"/>
    </row>
    <row r="62" spans="1:8" x14ac:dyDescent="0.25">
      <c r="A62" s="171" t="s">
        <v>290</v>
      </c>
      <c r="B62" s="172"/>
      <c r="C62" s="173">
        <v>110</v>
      </c>
      <c r="D62" s="170">
        <v>2.5</v>
      </c>
      <c r="E62" s="174">
        <v>2.75</v>
      </c>
      <c r="F62" s="170">
        <v>4</v>
      </c>
      <c r="G62" s="174">
        <v>51</v>
      </c>
      <c r="H62" s="398" t="s">
        <v>291</v>
      </c>
    </row>
    <row r="63" spans="1:8" x14ac:dyDescent="0.25">
      <c r="A63" s="171" t="s">
        <v>287</v>
      </c>
      <c r="B63" s="172"/>
      <c r="C63" s="173">
        <v>30</v>
      </c>
      <c r="D63" s="170">
        <v>0.6</v>
      </c>
      <c r="E63" s="174">
        <v>0.05</v>
      </c>
      <c r="F63" s="170">
        <v>3</v>
      </c>
      <c r="G63" s="174">
        <v>14</v>
      </c>
      <c r="H63" s="388" t="s">
        <v>237</v>
      </c>
    </row>
    <row r="64" spans="1:8" x14ac:dyDescent="0.25">
      <c r="A64" s="334" t="s">
        <v>396</v>
      </c>
      <c r="B64" s="95"/>
      <c r="C64" s="365" t="s">
        <v>295</v>
      </c>
      <c r="D64" s="176">
        <v>6</v>
      </c>
      <c r="E64" s="177">
        <v>8.5</v>
      </c>
      <c r="F64" s="176">
        <v>24</v>
      </c>
      <c r="G64" s="177">
        <v>196</v>
      </c>
      <c r="H64" s="398" t="s">
        <v>286</v>
      </c>
    </row>
    <row r="65" spans="1:8" x14ac:dyDescent="0.25">
      <c r="A65" s="171" t="s">
        <v>79</v>
      </c>
      <c r="B65" s="172"/>
      <c r="C65" s="337" t="s">
        <v>365</v>
      </c>
      <c r="D65" s="175">
        <v>0.09</v>
      </c>
      <c r="E65" s="174">
        <v>0.01</v>
      </c>
      <c r="F65" s="170">
        <v>8.5</v>
      </c>
      <c r="G65" s="175">
        <v>34.5</v>
      </c>
      <c r="H65" s="398" t="s">
        <v>175</v>
      </c>
    </row>
    <row r="66" spans="1:8" ht="15.75" thickBot="1" x14ac:dyDescent="0.3">
      <c r="A66" s="171" t="s">
        <v>42</v>
      </c>
      <c r="B66" s="172"/>
      <c r="C66" s="343">
        <v>20</v>
      </c>
      <c r="D66" s="351">
        <v>1.6</v>
      </c>
      <c r="E66" s="352">
        <v>0.2</v>
      </c>
      <c r="F66" s="353">
        <v>9.8000000000000007</v>
      </c>
      <c r="G66" s="354">
        <v>47</v>
      </c>
      <c r="H66" s="398"/>
    </row>
    <row r="67" spans="1:8" ht="23.25" customHeight="1" thickBot="1" x14ac:dyDescent="0.3">
      <c r="A67" s="355" t="s">
        <v>29</v>
      </c>
      <c r="B67" s="356"/>
      <c r="C67" s="366">
        <v>458</v>
      </c>
      <c r="D67" s="358">
        <f>SUM(D60:D66)</f>
        <v>12.089999999999998</v>
      </c>
      <c r="E67" s="358">
        <f>SUM(E60:E66)</f>
        <v>14.709999999999999</v>
      </c>
      <c r="F67" s="358">
        <f>SUM(F60:F66)</f>
        <v>57.8</v>
      </c>
      <c r="G67" s="358">
        <f>SUM(G60:G66)</f>
        <v>410.5</v>
      </c>
      <c r="H67" s="403"/>
    </row>
    <row r="68" spans="1:8" ht="22.5" customHeight="1" thickBot="1" x14ac:dyDescent="0.3">
      <c r="A68" s="340" t="s">
        <v>65</v>
      </c>
      <c r="B68" s="341"/>
      <c r="C68" s="328">
        <f>C46+C49+C58+C67</f>
        <v>1438</v>
      </c>
      <c r="D68" s="367">
        <f>D46+D49+D58+D67</f>
        <v>36.049999999999997</v>
      </c>
      <c r="E68" s="367">
        <f>E46+E49+E58+E67</f>
        <v>42.86</v>
      </c>
      <c r="F68" s="367">
        <f>F46+F49+F58+F67</f>
        <v>182.95</v>
      </c>
      <c r="G68" s="367">
        <f>G46+G49+G58+G67</f>
        <v>1262.54</v>
      </c>
      <c r="H68" s="399"/>
    </row>
    <row r="69" spans="1:8" ht="22.5" customHeight="1" x14ac:dyDescent="0.25">
      <c r="A69" s="172"/>
      <c r="B69" s="331"/>
      <c r="C69" s="360"/>
      <c r="D69" s="170"/>
      <c r="E69" s="170"/>
      <c r="F69" s="170"/>
      <c r="G69" s="170"/>
      <c r="H69" s="401"/>
    </row>
    <row r="70" spans="1:8" ht="15.75" thickBot="1" x14ac:dyDescent="0.3">
      <c r="A70" s="91" t="s">
        <v>81</v>
      </c>
      <c r="B70" s="172"/>
      <c r="C70" s="310"/>
      <c r="H70" s="402"/>
    </row>
    <row r="71" spans="1:8" ht="22.5" x14ac:dyDescent="0.25">
      <c r="A71" s="311" t="s">
        <v>264</v>
      </c>
      <c r="B71" s="312"/>
      <c r="C71" s="313" t="s">
        <v>260</v>
      </c>
      <c r="D71" s="314" t="s">
        <v>261</v>
      </c>
      <c r="E71" s="315"/>
      <c r="F71" s="316"/>
      <c r="G71" s="317" t="s">
        <v>4</v>
      </c>
      <c r="H71" s="397" t="s">
        <v>262</v>
      </c>
    </row>
    <row r="72" spans="1:8" ht="15.75" thickBot="1" x14ac:dyDescent="0.3">
      <c r="A72" s="318" t="s">
        <v>263</v>
      </c>
      <c r="B72" s="319"/>
      <c r="C72" s="320"/>
      <c r="D72" s="321"/>
      <c r="E72" s="322"/>
      <c r="F72" s="323"/>
      <c r="G72" s="324" t="s">
        <v>7</v>
      </c>
      <c r="H72" s="398"/>
    </row>
    <row r="73" spans="1:8" ht="15.75" thickBot="1" x14ac:dyDescent="0.3">
      <c r="A73" s="325"/>
      <c r="B73" s="326"/>
      <c r="C73" s="327"/>
      <c r="D73" s="328" t="s">
        <v>10</v>
      </c>
      <c r="E73" s="328" t="s">
        <v>11</v>
      </c>
      <c r="F73" s="329" t="s">
        <v>12</v>
      </c>
      <c r="G73" s="329" t="s">
        <v>13</v>
      </c>
      <c r="H73" s="399"/>
    </row>
    <row r="74" spans="1:8" x14ac:dyDescent="0.25">
      <c r="A74" s="330"/>
      <c r="B74" s="331" t="s">
        <v>15</v>
      </c>
      <c r="C74" s="345"/>
      <c r="D74" s="361"/>
      <c r="E74" s="362"/>
      <c r="F74" s="368"/>
      <c r="G74" s="362"/>
      <c r="H74" s="397"/>
    </row>
    <row r="75" spans="1:8" ht="22.5" x14ac:dyDescent="0.25">
      <c r="A75" s="171" t="s">
        <v>187</v>
      </c>
      <c r="B75" s="172"/>
      <c r="C75" s="343" t="s">
        <v>126</v>
      </c>
      <c r="D75" s="174">
        <v>5</v>
      </c>
      <c r="E75" s="174">
        <v>5.5</v>
      </c>
      <c r="F75" s="174">
        <v>14</v>
      </c>
      <c r="G75" s="174">
        <v>126</v>
      </c>
      <c r="H75" s="398" t="s">
        <v>210</v>
      </c>
    </row>
    <row r="76" spans="1:8" x14ac:dyDescent="0.25">
      <c r="A76" s="334" t="s">
        <v>97</v>
      </c>
      <c r="B76" s="95"/>
      <c r="C76" s="335" t="s">
        <v>293</v>
      </c>
      <c r="D76" s="336">
        <v>2.2999999999999998</v>
      </c>
      <c r="E76" s="177">
        <v>2</v>
      </c>
      <c r="F76" s="176">
        <v>11.9</v>
      </c>
      <c r="G76" s="177">
        <v>74.8</v>
      </c>
      <c r="H76" s="398" t="s">
        <v>176</v>
      </c>
    </row>
    <row r="77" spans="1:8" ht="15.75" thickBot="1" x14ac:dyDescent="0.3">
      <c r="A77" s="171" t="s">
        <v>25</v>
      </c>
      <c r="B77" s="172"/>
      <c r="C77" s="337" t="s">
        <v>170</v>
      </c>
      <c r="D77" s="338">
        <v>1.9</v>
      </c>
      <c r="E77" s="173">
        <v>4.4000000000000004</v>
      </c>
      <c r="F77" s="339">
        <v>13</v>
      </c>
      <c r="G77" s="173">
        <v>99</v>
      </c>
      <c r="H77" s="398" t="s">
        <v>27</v>
      </c>
    </row>
    <row r="78" spans="1:8" ht="15.75" thickBot="1" x14ac:dyDescent="0.3">
      <c r="A78" s="340" t="s">
        <v>29</v>
      </c>
      <c r="B78" s="341"/>
      <c r="C78" s="344">
        <v>350</v>
      </c>
      <c r="D78" s="328">
        <f>SUM(D74:D77)</f>
        <v>9.1999999999999993</v>
      </c>
      <c r="E78" s="328">
        <f>SUM(E74:E77)</f>
        <v>11.9</v>
      </c>
      <c r="F78" s="328">
        <f>SUM(F74:F77)</f>
        <v>38.9</v>
      </c>
      <c r="G78" s="328">
        <f>SUM(G74:G77)</f>
        <v>299.8</v>
      </c>
      <c r="H78" s="399"/>
    </row>
    <row r="79" spans="1:8" x14ac:dyDescent="0.25">
      <c r="A79" s="171" t="s">
        <v>30</v>
      </c>
      <c r="B79" s="172"/>
      <c r="C79" s="343">
        <v>125</v>
      </c>
      <c r="D79" s="175">
        <v>0.8</v>
      </c>
      <c r="E79" s="174">
        <v>0.2</v>
      </c>
      <c r="F79" s="170">
        <v>12</v>
      </c>
      <c r="G79" s="174">
        <v>53</v>
      </c>
      <c r="H79" s="398" t="s">
        <v>188</v>
      </c>
    </row>
    <row r="80" spans="1:8" ht="15.75" thickBot="1" x14ac:dyDescent="0.3">
      <c r="A80" s="171" t="s">
        <v>328</v>
      </c>
      <c r="B80" s="172"/>
      <c r="C80" s="343"/>
      <c r="D80" s="175"/>
      <c r="E80" s="175"/>
      <c r="F80" s="170"/>
      <c r="G80" s="175"/>
      <c r="H80" s="398"/>
    </row>
    <row r="81" spans="1:8" ht="15.75" thickBot="1" x14ac:dyDescent="0.3">
      <c r="A81" s="340" t="s">
        <v>29</v>
      </c>
      <c r="B81" s="341"/>
      <c r="C81" s="344">
        <f>SUM(C79:C79)</f>
        <v>125</v>
      </c>
      <c r="D81" s="329">
        <f>SUM(D79)</f>
        <v>0.8</v>
      </c>
      <c r="E81" s="329">
        <f>SUM(E79)</f>
        <v>0.2</v>
      </c>
      <c r="F81" s="329">
        <f>SUM(F79)</f>
        <v>12</v>
      </c>
      <c r="G81" s="329">
        <f>SUM(G79)</f>
        <v>53</v>
      </c>
      <c r="H81" s="399"/>
    </row>
    <row r="82" spans="1:8" ht="15.75" thickBot="1" x14ac:dyDescent="0.3">
      <c r="A82" s="330"/>
      <c r="B82" s="331"/>
      <c r="C82" s="345">
        <v>475</v>
      </c>
      <c r="D82" s="317">
        <f>D78+D81</f>
        <v>10</v>
      </c>
      <c r="E82" s="317">
        <f>E78+E81</f>
        <v>12.1</v>
      </c>
      <c r="F82" s="317">
        <f>F78+F81</f>
        <v>50.9</v>
      </c>
      <c r="G82" s="317">
        <f>G78+G81</f>
        <v>352.8</v>
      </c>
      <c r="H82" s="397"/>
    </row>
    <row r="83" spans="1:8" x14ac:dyDescent="0.25">
      <c r="A83" s="330"/>
      <c r="B83" s="331" t="s">
        <v>32</v>
      </c>
      <c r="C83" s="345"/>
      <c r="D83" s="346"/>
      <c r="E83" s="346"/>
      <c r="F83" s="347"/>
      <c r="G83" s="346"/>
      <c r="H83" s="397"/>
    </row>
    <row r="84" spans="1:8" x14ac:dyDescent="0.25">
      <c r="A84" s="171" t="s">
        <v>84</v>
      </c>
      <c r="B84" s="172"/>
      <c r="C84" s="173">
        <v>30</v>
      </c>
      <c r="D84" s="170">
        <v>0.45</v>
      </c>
      <c r="E84" s="174">
        <v>0.2</v>
      </c>
      <c r="F84" s="170">
        <v>2</v>
      </c>
      <c r="G84" s="175">
        <v>11.6</v>
      </c>
      <c r="H84" s="398" t="s">
        <v>434</v>
      </c>
    </row>
    <row r="85" spans="1:8" x14ac:dyDescent="0.25">
      <c r="A85" s="369" t="s">
        <v>406</v>
      </c>
      <c r="B85" s="172"/>
      <c r="C85" s="337" t="s">
        <v>231</v>
      </c>
      <c r="D85" s="175">
        <v>3.12</v>
      </c>
      <c r="E85" s="175">
        <v>4.8</v>
      </c>
      <c r="F85" s="174">
        <v>6.1</v>
      </c>
      <c r="G85" s="170">
        <v>80</v>
      </c>
      <c r="H85" s="398" t="s">
        <v>240</v>
      </c>
    </row>
    <row r="86" spans="1:8" x14ac:dyDescent="0.25">
      <c r="A86" s="171" t="s">
        <v>435</v>
      </c>
      <c r="B86" s="172"/>
      <c r="C86" s="173" t="s">
        <v>178</v>
      </c>
      <c r="D86" s="174">
        <v>5.9</v>
      </c>
      <c r="E86" s="170">
        <v>7</v>
      </c>
      <c r="F86" s="174">
        <v>17.8</v>
      </c>
      <c r="G86" s="174">
        <v>157.80000000000001</v>
      </c>
      <c r="H86" s="398" t="s">
        <v>400</v>
      </c>
    </row>
    <row r="87" spans="1:8" x14ac:dyDescent="0.25">
      <c r="A87" s="171" t="s">
        <v>284</v>
      </c>
      <c r="B87" s="172"/>
      <c r="C87" s="173" t="s">
        <v>320</v>
      </c>
      <c r="D87" s="174">
        <v>4</v>
      </c>
      <c r="E87" s="174">
        <v>3.2</v>
      </c>
      <c r="F87" s="174">
        <v>17.7</v>
      </c>
      <c r="G87" s="174">
        <v>116</v>
      </c>
      <c r="H87" s="398" t="s">
        <v>301</v>
      </c>
    </row>
    <row r="88" spans="1:8" ht="22.5" customHeight="1" x14ac:dyDescent="0.25">
      <c r="A88" s="171" t="s">
        <v>378</v>
      </c>
      <c r="B88" s="172"/>
      <c r="C88" s="173">
        <v>150</v>
      </c>
      <c r="D88" s="175">
        <v>0.5</v>
      </c>
      <c r="E88" s="174">
        <v>2.5000000000000001E-2</v>
      </c>
      <c r="F88" s="170">
        <v>12.5</v>
      </c>
      <c r="G88" s="174">
        <v>52.1</v>
      </c>
      <c r="H88" s="398" t="s">
        <v>379</v>
      </c>
    </row>
    <row r="89" spans="1:8" ht="15.75" thickBot="1" x14ac:dyDescent="0.3">
      <c r="A89" s="171" t="s">
        <v>50</v>
      </c>
      <c r="B89" s="172"/>
      <c r="C89" s="173">
        <v>30</v>
      </c>
      <c r="D89" s="173">
        <v>1.5</v>
      </c>
      <c r="E89" s="339">
        <v>0.3</v>
      </c>
      <c r="F89" s="173">
        <v>14.3</v>
      </c>
      <c r="G89" s="339">
        <v>66</v>
      </c>
      <c r="H89" s="398"/>
    </row>
    <row r="90" spans="1:8" ht="21.75" customHeight="1" thickBot="1" x14ac:dyDescent="0.3">
      <c r="A90" s="340" t="s">
        <v>29</v>
      </c>
      <c r="B90" s="341"/>
      <c r="C90" s="344">
        <v>567.5</v>
      </c>
      <c r="D90" s="328">
        <f>SUM(D83:D89)</f>
        <v>15.47</v>
      </c>
      <c r="E90" s="328">
        <f>SUM(E83:E89)</f>
        <v>15.525</v>
      </c>
      <c r="F90" s="328">
        <f>SUM(F83:F89)</f>
        <v>70.399999999999991</v>
      </c>
      <c r="G90" s="328">
        <f>SUM(G83:G89)</f>
        <v>483.5</v>
      </c>
      <c r="H90" s="399"/>
    </row>
    <row r="91" spans="1:8" x14ac:dyDescent="0.25">
      <c r="A91" s="330"/>
      <c r="B91" s="331" t="s">
        <v>51</v>
      </c>
      <c r="C91" s="345"/>
      <c r="D91" s="346"/>
      <c r="E91" s="347"/>
      <c r="F91" s="346"/>
      <c r="G91" s="347"/>
      <c r="H91" s="397"/>
    </row>
    <row r="92" spans="1:8" x14ac:dyDescent="0.25">
      <c r="A92" s="171" t="s">
        <v>423</v>
      </c>
      <c r="B92" s="172"/>
      <c r="C92" s="173">
        <v>40</v>
      </c>
      <c r="D92" s="174">
        <v>3</v>
      </c>
      <c r="E92" s="170">
        <v>4.4000000000000004</v>
      </c>
      <c r="F92" s="174">
        <v>29.8</v>
      </c>
      <c r="G92" s="170">
        <v>170.8</v>
      </c>
      <c r="H92" s="398" t="s">
        <v>424</v>
      </c>
    </row>
    <row r="93" spans="1:8" x14ac:dyDescent="0.25">
      <c r="A93" s="334" t="s">
        <v>77</v>
      </c>
      <c r="B93" s="95"/>
      <c r="C93" s="335">
        <v>110</v>
      </c>
      <c r="D93" s="177">
        <v>3.12</v>
      </c>
      <c r="E93" s="177">
        <v>2.75</v>
      </c>
      <c r="F93" s="177">
        <v>4.59</v>
      </c>
      <c r="G93" s="177">
        <v>55.6</v>
      </c>
      <c r="H93" s="398" t="s">
        <v>171</v>
      </c>
    </row>
    <row r="94" spans="1:8" ht="43.5" x14ac:dyDescent="0.25">
      <c r="A94" s="171" t="s">
        <v>401</v>
      </c>
      <c r="B94" s="172"/>
      <c r="C94" s="173">
        <v>120</v>
      </c>
      <c r="D94" s="170">
        <v>4.8</v>
      </c>
      <c r="E94" s="174">
        <v>7</v>
      </c>
      <c r="F94" s="170">
        <v>12.8</v>
      </c>
      <c r="G94" s="175">
        <v>133</v>
      </c>
      <c r="H94" s="398" t="s">
        <v>402</v>
      </c>
    </row>
    <row r="95" spans="1:8" x14ac:dyDescent="0.25">
      <c r="A95" s="334" t="s">
        <v>172</v>
      </c>
      <c r="B95" s="95"/>
      <c r="C95" s="335" t="s">
        <v>293</v>
      </c>
      <c r="D95" s="336">
        <v>0.05</v>
      </c>
      <c r="E95" s="177">
        <v>0.01</v>
      </c>
      <c r="F95" s="176">
        <v>4.42</v>
      </c>
      <c r="G95" s="177">
        <v>18</v>
      </c>
      <c r="H95" s="398" t="s">
        <v>285</v>
      </c>
    </row>
    <row r="96" spans="1:8" ht="23.25" customHeight="1" thickBot="1" x14ac:dyDescent="0.3">
      <c r="A96" s="171" t="s">
        <v>42</v>
      </c>
      <c r="B96" s="172"/>
      <c r="C96" s="343">
        <v>20</v>
      </c>
      <c r="D96" s="351">
        <v>1.6</v>
      </c>
      <c r="E96" s="352">
        <v>0.2</v>
      </c>
      <c r="F96" s="353">
        <v>9.8000000000000007</v>
      </c>
      <c r="G96" s="354">
        <v>47</v>
      </c>
      <c r="H96" s="398"/>
    </row>
    <row r="97" spans="1:8" ht="22.5" customHeight="1" thickBot="1" x14ac:dyDescent="0.3">
      <c r="A97" s="355" t="s">
        <v>29</v>
      </c>
      <c r="B97" s="356"/>
      <c r="C97" s="366">
        <v>454</v>
      </c>
      <c r="D97" s="357">
        <f>SUM(D92:D96)</f>
        <v>12.57</v>
      </c>
      <c r="E97" s="357">
        <f>SUM(E92:E96)</f>
        <v>14.36</v>
      </c>
      <c r="F97" s="357">
        <f>SUM(F92:F96)</f>
        <v>61.41</v>
      </c>
      <c r="G97" s="357">
        <f>SUM(G92:G96)</f>
        <v>424.4</v>
      </c>
      <c r="H97" s="399"/>
    </row>
    <row r="98" spans="1:8" ht="22.5" customHeight="1" thickBot="1" x14ac:dyDescent="0.3">
      <c r="A98" s="340" t="s">
        <v>65</v>
      </c>
      <c r="B98" s="341"/>
      <c r="C98" s="344">
        <f>C78+C81+C90+C97</f>
        <v>1496.5</v>
      </c>
      <c r="D98" s="328">
        <f>D78+D81+D90+D97</f>
        <v>38.04</v>
      </c>
      <c r="E98" s="328">
        <f>E78+E81+E90+E97</f>
        <v>41.984999999999999</v>
      </c>
      <c r="F98" s="328">
        <f>F78+F81+F90+F97</f>
        <v>182.70999999999998</v>
      </c>
      <c r="G98" s="328">
        <f>G78+G81+G90+G97</f>
        <v>1260.6999999999998</v>
      </c>
      <c r="H98" s="397"/>
    </row>
    <row r="99" spans="1:8" x14ac:dyDescent="0.25">
      <c r="A99" s="172"/>
      <c r="B99" s="172"/>
      <c r="C99" s="360"/>
      <c r="D99" s="170"/>
      <c r="E99" s="170"/>
      <c r="F99" s="170"/>
      <c r="G99" s="170"/>
      <c r="H99" s="401"/>
    </row>
    <row r="100" spans="1:8" ht="15.75" thickBot="1" x14ac:dyDescent="0.3">
      <c r="A100" s="91" t="s">
        <v>99</v>
      </c>
      <c r="C100" s="310"/>
      <c r="H100" s="402"/>
    </row>
    <row r="101" spans="1:8" ht="22.5" x14ac:dyDescent="0.25">
      <c r="A101" s="311" t="s">
        <v>264</v>
      </c>
      <c r="B101" s="312"/>
      <c r="C101" s="313" t="s">
        <v>260</v>
      </c>
      <c r="D101" s="314" t="s">
        <v>261</v>
      </c>
      <c r="E101" s="315"/>
      <c r="F101" s="316"/>
      <c r="G101" s="317" t="s">
        <v>4</v>
      </c>
      <c r="H101" s="397" t="s">
        <v>262</v>
      </c>
    </row>
    <row r="102" spans="1:8" ht="15.75" thickBot="1" x14ac:dyDescent="0.3">
      <c r="A102" s="318" t="s">
        <v>263</v>
      </c>
      <c r="B102" s="319"/>
      <c r="C102" s="320"/>
      <c r="D102" s="321"/>
      <c r="E102" s="322"/>
      <c r="F102" s="323"/>
      <c r="G102" s="324" t="s">
        <v>7</v>
      </c>
      <c r="H102" s="398"/>
    </row>
    <row r="103" spans="1:8" ht="15.75" thickBot="1" x14ac:dyDescent="0.3">
      <c r="A103" s="325"/>
      <c r="B103" s="326"/>
      <c r="C103" s="327"/>
      <c r="D103" s="328" t="s">
        <v>10</v>
      </c>
      <c r="E103" s="328" t="s">
        <v>11</v>
      </c>
      <c r="F103" s="329" t="s">
        <v>12</v>
      </c>
      <c r="G103" s="329" t="s">
        <v>13</v>
      </c>
      <c r="H103" s="399"/>
    </row>
    <row r="104" spans="1:8" x14ac:dyDescent="0.25">
      <c r="A104" s="171"/>
      <c r="B104" s="331" t="s">
        <v>15</v>
      </c>
      <c r="C104" s="332"/>
      <c r="D104" s="362"/>
      <c r="E104" s="368"/>
      <c r="F104" s="362"/>
      <c r="G104" s="370"/>
      <c r="H104" s="398"/>
    </row>
    <row r="105" spans="1:8" x14ac:dyDescent="0.25">
      <c r="A105" s="171" t="s">
        <v>116</v>
      </c>
      <c r="B105" s="172"/>
      <c r="C105" s="343" t="s">
        <v>126</v>
      </c>
      <c r="D105" s="175">
        <v>5.8</v>
      </c>
      <c r="E105" s="174">
        <v>4.5</v>
      </c>
      <c r="F105" s="174">
        <v>16.2</v>
      </c>
      <c r="G105" s="170">
        <v>128</v>
      </c>
      <c r="H105" s="398" t="s">
        <v>209</v>
      </c>
    </row>
    <row r="106" spans="1:8" ht="22.5" x14ac:dyDescent="0.25">
      <c r="A106" s="171" t="s">
        <v>23</v>
      </c>
      <c r="B106" s="172"/>
      <c r="C106" s="343" t="s">
        <v>274</v>
      </c>
      <c r="D106" s="338">
        <v>1</v>
      </c>
      <c r="E106" s="173">
        <v>1.2</v>
      </c>
      <c r="F106" s="173">
        <v>10</v>
      </c>
      <c r="G106" s="173">
        <v>55</v>
      </c>
      <c r="H106" s="398" t="s">
        <v>384</v>
      </c>
    </row>
    <row r="107" spans="1:8" ht="15.75" thickBot="1" x14ac:dyDescent="0.3">
      <c r="A107" s="171" t="s">
        <v>173</v>
      </c>
      <c r="B107" s="172"/>
      <c r="C107" s="337" t="s">
        <v>372</v>
      </c>
      <c r="D107" s="175">
        <v>3.5</v>
      </c>
      <c r="E107" s="174">
        <v>5.95</v>
      </c>
      <c r="F107" s="170">
        <v>12.9</v>
      </c>
      <c r="G107" s="175">
        <v>119.6</v>
      </c>
      <c r="H107" s="398" t="s">
        <v>174</v>
      </c>
    </row>
    <row r="108" spans="1:8" ht="15.75" thickBot="1" x14ac:dyDescent="0.3">
      <c r="A108" s="340" t="s">
        <v>29</v>
      </c>
      <c r="B108" s="341"/>
      <c r="C108" s="344">
        <v>360</v>
      </c>
      <c r="D108" s="328">
        <f>SUM(D104:D107)</f>
        <v>10.3</v>
      </c>
      <c r="E108" s="328">
        <f>SUM(E104:E107)</f>
        <v>11.65</v>
      </c>
      <c r="F108" s="328">
        <f>SUM(F104:F107)</f>
        <v>39.1</v>
      </c>
      <c r="G108" s="328">
        <f>SUM(G104:G107)</f>
        <v>302.60000000000002</v>
      </c>
      <c r="H108" s="399"/>
    </row>
    <row r="109" spans="1:8" x14ac:dyDescent="0.25">
      <c r="A109" s="171" t="s">
        <v>52</v>
      </c>
      <c r="B109" s="172"/>
      <c r="C109" s="343">
        <v>100</v>
      </c>
      <c r="D109" s="175">
        <v>0.6</v>
      </c>
      <c r="E109" s="174">
        <v>0.43</v>
      </c>
      <c r="F109" s="170">
        <v>14</v>
      </c>
      <c r="G109" s="174">
        <v>62.3</v>
      </c>
      <c r="H109" s="398" t="s">
        <v>53</v>
      </c>
    </row>
    <row r="110" spans="1:8" ht="15.75" thickBot="1" x14ac:dyDescent="0.3">
      <c r="A110" s="171" t="s">
        <v>214</v>
      </c>
      <c r="B110" s="172"/>
      <c r="C110" s="343"/>
      <c r="D110" s="175"/>
      <c r="E110" s="174"/>
      <c r="F110" s="170"/>
      <c r="G110" s="174"/>
      <c r="H110" s="398"/>
    </row>
    <row r="111" spans="1:8" ht="15" customHeight="1" thickBot="1" x14ac:dyDescent="0.3">
      <c r="A111" s="340" t="s">
        <v>29</v>
      </c>
      <c r="B111" s="341"/>
      <c r="C111" s="342">
        <v>100</v>
      </c>
      <c r="D111" s="328">
        <f>SUM(D109)</f>
        <v>0.6</v>
      </c>
      <c r="E111" s="328">
        <f>SUM(E109)</f>
        <v>0.43</v>
      </c>
      <c r="F111" s="328">
        <f>SUM(F109)</f>
        <v>14</v>
      </c>
      <c r="G111" s="328">
        <f>SUM(G109)</f>
        <v>62.3</v>
      </c>
      <c r="H111" s="399"/>
    </row>
    <row r="112" spans="1:8" ht="32.25" customHeight="1" thickBot="1" x14ac:dyDescent="0.3">
      <c r="A112" s="330"/>
      <c r="B112" s="331"/>
      <c r="C112" s="332">
        <v>460</v>
      </c>
      <c r="D112" s="346">
        <f>D108+D111</f>
        <v>10.9</v>
      </c>
      <c r="E112" s="346">
        <f>E108+E111</f>
        <v>12.08</v>
      </c>
      <c r="F112" s="346">
        <f>F108+F111</f>
        <v>53.1</v>
      </c>
      <c r="G112" s="346">
        <f>G108+G111</f>
        <v>364.90000000000003</v>
      </c>
      <c r="H112" s="397"/>
    </row>
    <row r="113" spans="1:8" ht="32.25" customHeight="1" x14ac:dyDescent="0.25">
      <c r="A113" s="330"/>
      <c r="B113" s="331" t="s">
        <v>32</v>
      </c>
      <c r="C113" s="332"/>
      <c r="D113" s="346"/>
      <c r="E113" s="347"/>
      <c r="F113" s="346"/>
      <c r="G113" s="346"/>
      <c r="H113" s="397"/>
    </row>
    <row r="114" spans="1:8" x14ac:dyDescent="0.25">
      <c r="A114" s="171" t="s">
        <v>194</v>
      </c>
      <c r="B114" s="172"/>
      <c r="C114" s="173">
        <v>30</v>
      </c>
      <c r="D114" s="170">
        <v>0.3</v>
      </c>
      <c r="E114" s="174">
        <v>1.35</v>
      </c>
      <c r="F114" s="170">
        <v>2.9</v>
      </c>
      <c r="G114" s="175">
        <v>25</v>
      </c>
      <c r="H114" s="398" t="s">
        <v>278</v>
      </c>
    </row>
    <row r="115" spans="1:8" ht="21" x14ac:dyDescent="0.25">
      <c r="A115" s="371" t="s">
        <v>422</v>
      </c>
      <c r="B115" s="372"/>
      <c r="C115" s="173" t="s">
        <v>126</v>
      </c>
      <c r="D115" s="174">
        <v>3</v>
      </c>
      <c r="E115" s="174">
        <v>6.2</v>
      </c>
      <c r="F115" s="170">
        <v>13</v>
      </c>
      <c r="G115" s="175">
        <v>120</v>
      </c>
      <c r="H115" s="398" t="s">
        <v>233</v>
      </c>
    </row>
    <row r="116" spans="1:8" ht="22.5" x14ac:dyDescent="0.25">
      <c r="A116" s="171" t="s">
        <v>408</v>
      </c>
      <c r="B116" s="172"/>
      <c r="C116" s="173">
        <v>150</v>
      </c>
      <c r="D116" s="173">
        <v>8.33</v>
      </c>
      <c r="E116" s="339">
        <v>8</v>
      </c>
      <c r="F116" s="173">
        <v>28.2</v>
      </c>
      <c r="G116" s="339">
        <v>218</v>
      </c>
      <c r="H116" s="398" t="s">
        <v>409</v>
      </c>
    </row>
    <row r="117" spans="1:8" x14ac:dyDescent="0.25">
      <c r="A117" s="348" t="s">
        <v>49</v>
      </c>
      <c r="B117" s="172"/>
      <c r="C117" s="173">
        <v>150</v>
      </c>
      <c r="D117" s="174">
        <v>0.6</v>
      </c>
      <c r="E117" s="170">
        <v>0</v>
      </c>
      <c r="F117" s="174">
        <v>15</v>
      </c>
      <c r="G117" s="170">
        <v>62.5</v>
      </c>
      <c r="H117" s="400" t="s">
        <v>250</v>
      </c>
    </row>
    <row r="118" spans="1:8" ht="15.75" thickBot="1" x14ac:dyDescent="0.3">
      <c r="A118" s="171" t="s">
        <v>50</v>
      </c>
      <c r="B118" s="172"/>
      <c r="C118" s="173">
        <v>30</v>
      </c>
      <c r="D118" s="173">
        <v>1.5</v>
      </c>
      <c r="E118" s="339">
        <v>0.3</v>
      </c>
      <c r="F118" s="173">
        <v>14.3</v>
      </c>
      <c r="G118" s="339">
        <v>66</v>
      </c>
      <c r="H118" s="398"/>
    </row>
    <row r="119" spans="1:8" ht="15.75" thickBot="1" x14ac:dyDescent="0.3">
      <c r="A119" s="340" t="s">
        <v>29</v>
      </c>
      <c r="B119" s="341"/>
      <c r="C119" s="344">
        <v>515</v>
      </c>
      <c r="D119" s="329">
        <f>SUM(D113:D118)</f>
        <v>13.729999999999999</v>
      </c>
      <c r="E119" s="329">
        <f>SUM(E113:E118)</f>
        <v>15.850000000000001</v>
      </c>
      <c r="F119" s="329">
        <f>SUM(F113:F118)</f>
        <v>73.400000000000006</v>
      </c>
      <c r="G119" s="329">
        <f>SUM(G113:G118)</f>
        <v>491.5</v>
      </c>
      <c r="H119" s="399"/>
    </row>
    <row r="120" spans="1:8" x14ac:dyDescent="0.25">
      <c r="A120" s="330"/>
      <c r="B120" s="331" t="s">
        <v>51</v>
      </c>
      <c r="C120" s="363"/>
      <c r="D120" s="346"/>
      <c r="E120" s="347"/>
      <c r="F120" s="346"/>
      <c r="G120" s="373"/>
      <c r="H120" s="397"/>
    </row>
    <row r="121" spans="1:8" x14ac:dyDescent="0.25">
      <c r="A121" s="171" t="s">
        <v>76</v>
      </c>
      <c r="B121" s="172"/>
      <c r="C121" s="173">
        <v>20</v>
      </c>
      <c r="D121" s="177">
        <v>2.8</v>
      </c>
      <c r="E121" s="177">
        <v>5.7</v>
      </c>
      <c r="F121" s="177">
        <v>30</v>
      </c>
      <c r="G121" s="176">
        <v>182</v>
      </c>
      <c r="H121" s="398"/>
    </row>
    <row r="122" spans="1:8" x14ac:dyDescent="0.25">
      <c r="A122" s="171" t="s">
        <v>416</v>
      </c>
      <c r="B122" s="172"/>
      <c r="C122" s="173"/>
      <c r="D122" s="170"/>
      <c r="E122" s="170"/>
      <c r="F122" s="170"/>
      <c r="G122" s="170"/>
      <c r="H122" s="398"/>
    </row>
    <row r="123" spans="1:8" x14ac:dyDescent="0.25">
      <c r="A123" s="171" t="s">
        <v>90</v>
      </c>
      <c r="B123" s="172"/>
      <c r="C123" s="335">
        <v>110</v>
      </c>
      <c r="D123" s="177">
        <v>3</v>
      </c>
      <c r="E123" s="177">
        <v>2.7</v>
      </c>
      <c r="F123" s="177">
        <v>4.5</v>
      </c>
      <c r="G123" s="177">
        <v>54.3</v>
      </c>
      <c r="H123" s="398" t="s">
        <v>171</v>
      </c>
    </row>
    <row r="124" spans="1:8" x14ac:dyDescent="0.25">
      <c r="A124" s="171" t="s">
        <v>129</v>
      </c>
      <c r="B124" s="172"/>
      <c r="C124" s="173">
        <v>30</v>
      </c>
      <c r="D124" s="170">
        <v>0.2</v>
      </c>
      <c r="E124" s="175">
        <v>1</v>
      </c>
      <c r="F124" s="174">
        <v>2.5</v>
      </c>
      <c r="G124" s="175">
        <v>19.8</v>
      </c>
      <c r="H124" s="398" t="s">
        <v>248</v>
      </c>
    </row>
    <row r="125" spans="1:8" ht="23.25" customHeight="1" x14ac:dyDescent="0.25">
      <c r="A125" s="171" t="s">
        <v>397</v>
      </c>
      <c r="B125" s="172"/>
      <c r="C125" s="173" t="s">
        <v>256</v>
      </c>
      <c r="D125" s="176">
        <v>7</v>
      </c>
      <c r="E125" s="177">
        <v>8</v>
      </c>
      <c r="F125" s="176">
        <v>23</v>
      </c>
      <c r="G125" s="177">
        <v>192</v>
      </c>
      <c r="H125" s="398" t="s">
        <v>382</v>
      </c>
    </row>
    <row r="126" spans="1:8" ht="22.5" customHeight="1" x14ac:dyDescent="0.25">
      <c r="A126" s="171" t="s">
        <v>347</v>
      </c>
      <c r="B126" s="172"/>
      <c r="C126" s="173" t="s">
        <v>366</v>
      </c>
      <c r="D126" s="338">
        <v>0.5</v>
      </c>
      <c r="E126" s="173">
        <v>0.25</v>
      </c>
      <c r="F126" s="339">
        <v>5.4</v>
      </c>
      <c r="G126" s="338">
        <v>25.9</v>
      </c>
      <c r="H126" s="398" t="s">
        <v>334</v>
      </c>
    </row>
    <row r="127" spans="1:8" ht="22.5" customHeight="1" thickBot="1" x14ac:dyDescent="0.3">
      <c r="A127" s="171" t="s">
        <v>42</v>
      </c>
      <c r="B127" s="172"/>
      <c r="C127" s="343">
        <v>20</v>
      </c>
      <c r="D127" s="351">
        <v>1.6</v>
      </c>
      <c r="E127" s="352">
        <v>0.2</v>
      </c>
      <c r="F127" s="353">
        <v>9.8000000000000007</v>
      </c>
      <c r="G127" s="354">
        <v>47</v>
      </c>
      <c r="H127" s="398"/>
    </row>
    <row r="128" spans="1:8" ht="22.5" customHeight="1" thickBot="1" x14ac:dyDescent="0.3">
      <c r="A128" s="340" t="s">
        <v>29</v>
      </c>
      <c r="B128" s="341"/>
      <c r="C128" s="344">
        <v>474</v>
      </c>
      <c r="D128" s="329">
        <f>SUM(D121:D127)</f>
        <v>15.1</v>
      </c>
      <c r="E128" s="329">
        <f>SUM(E121:E127)</f>
        <v>17.849999999999998</v>
      </c>
      <c r="F128" s="329">
        <f>SUM(F121:F127)</f>
        <v>75.2</v>
      </c>
      <c r="G128" s="329">
        <f>SUM(G121:G127)</f>
        <v>521</v>
      </c>
      <c r="H128" s="399"/>
    </row>
    <row r="129" spans="1:8" ht="22.5" customHeight="1" thickBot="1" x14ac:dyDescent="0.3">
      <c r="A129" s="374" t="s">
        <v>65</v>
      </c>
      <c r="B129" s="310"/>
      <c r="C129" s="375">
        <f>C108+C111+C119+C128</f>
        <v>1449</v>
      </c>
      <c r="D129" s="376">
        <f>D108+D111+D119+D128</f>
        <v>39.729999999999997</v>
      </c>
      <c r="E129" s="376">
        <f>E108+E111+E119+E128</f>
        <v>45.78</v>
      </c>
      <c r="F129" s="376">
        <f>F108+F111+F119+F128</f>
        <v>201.7</v>
      </c>
      <c r="G129" s="376">
        <f>G108+G111+G119+G128</f>
        <v>1377.4</v>
      </c>
      <c r="H129" s="398"/>
    </row>
    <row r="130" spans="1:8" x14ac:dyDescent="0.25">
      <c r="A130" s="172"/>
      <c r="B130" s="172"/>
      <c r="C130" s="377"/>
      <c r="D130" s="170"/>
      <c r="E130" s="170"/>
      <c r="F130" s="170"/>
      <c r="G130" s="170"/>
      <c r="H130" s="401"/>
    </row>
    <row r="131" spans="1:8" ht="15.75" thickBot="1" x14ac:dyDescent="0.3">
      <c r="A131" s="91" t="s">
        <v>107</v>
      </c>
      <c r="C131" s="310"/>
      <c r="H131" s="402"/>
    </row>
    <row r="132" spans="1:8" ht="22.5" x14ac:dyDescent="0.25">
      <c r="A132" s="311" t="s">
        <v>264</v>
      </c>
      <c r="B132" s="312"/>
      <c r="C132" s="313" t="s">
        <v>260</v>
      </c>
      <c r="D132" s="314" t="s">
        <v>261</v>
      </c>
      <c r="E132" s="315"/>
      <c r="F132" s="316"/>
      <c r="G132" s="317" t="s">
        <v>4</v>
      </c>
      <c r="H132" s="397" t="s">
        <v>262</v>
      </c>
    </row>
    <row r="133" spans="1:8" ht="15.75" thickBot="1" x14ac:dyDescent="0.3">
      <c r="A133" s="318" t="s">
        <v>263</v>
      </c>
      <c r="B133" s="319"/>
      <c r="C133" s="320"/>
      <c r="D133" s="321"/>
      <c r="E133" s="322"/>
      <c r="F133" s="323"/>
      <c r="G133" s="324" t="s">
        <v>7</v>
      </c>
      <c r="H133" s="398"/>
    </row>
    <row r="134" spans="1:8" ht="15.75" thickBot="1" x14ac:dyDescent="0.3">
      <c r="A134" s="325"/>
      <c r="B134" s="326"/>
      <c r="C134" s="327"/>
      <c r="D134" s="328" t="s">
        <v>10</v>
      </c>
      <c r="E134" s="328" t="s">
        <v>11</v>
      </c>
      <c r="F134" s="329" t="s">
        <v>12</v>
      </c>
      <c r="G134" s="329" t="s">
        <v>13</v>
      </c>
      <c r="H134" s="399"/>
    </row>
    <row r="135" spans="1:8" x14ac:dyDescent="0.25">
      <c r="A135" s="330"/>
      <c r="B135" s="331" t="s">
        <v>15</v>
      </c>
      <c r="C135" s="332"/>
      <c r="D135" s="361"/>
      <c r="E135" s="361"/>
      <c r="F135" s="362"/>
      <c r="G135" s="362"/>
      <c r="H135" s="397"/>
    </row>
    <row r="136" spans="1:8" ht="22.5" x14ac:dyDescent="0.25">
      <c r="A136" s="171" t="s">
        <v>201</v>
      </c>
      <c r="B136" s="172"/>
      <c r="C136" s="343" t="s">
        <v>126</v>
      </c>
      <c r="D136" s="338">
        <v>6</v>
      </c>
      <c r="E136" s="338">
        <v>5</v>
      </c>
      <c r="F136" s="173">
        <v>17.23</v>
      </c>
      <c r="G136" s="173">
        <v>138</v>
      </c>
      <c r="H136" s="398" t="s">
        <v>95</v>
      </c>
    </row>
    <row r="137" spans="1:8" ht="22.5" x14ac:dyDescent="0.25">
      <c r="A137" s="171" t="s">
        <v>68</v>
      </c>
      <c r="B137" s="172"/>
      <c r="C137" s="173">
        <v>160</v>
      </c>
      <c r="D137" s="175">
        <v>2</v>
      </c>
      <c r="E137" s="174">
        <v>2.2000000000000002</v>
      </c>
      <c r="F137" s="174">
        <v>11.3</v>
      </c>
      <c r="G137" s="175">
        <v>73.3</v>
      </c>
      <c r="H137" s="398" t="s">
        <v>383</v>
      </c>
    </row>
    <row r="138" spans="1:8" ht="15.75" thickBot="1" x14ac:dyDescent="0.3">
      <c r="A138" s="171" t="s">
        <v>25</v>
      </c>
      <c r="B138" s="172"/>
      <c r="C138" s="337" t="s">
        <v>170</v>
      </c>
      <c r="D138" s="338">
        <v>1.9</v>
      </c>
      <c r="E138" s="173">
        <v>4.4000000000000004</v>
      </c>
      <c r="F138" s="339">
        <v>13</v>
      </c>
      <c r="G138" s="173">
        <v>99</v>
      </c>
      <c r="H138" s="398" t="s">
        <v>27</v>
      </c>
    </row>
    <row r="139" spans="1:8" ht="15.75" thickBot="1" x14ac:dyDescent="0.3">
      <c r="A139" s="340" t="s">
        <v>29</v>
      </c>
      <c r="B139" s="341"/>
      <c r="C139" s="342">
        <v>350</v>
      </c>
      <c r="D139" s="328">
        <f>SUM(D135:D138)</f>
        <v>9.9</v>
      </c>
      <c r="E139" s="328">
        <f>SUM(E135:E138)</f>
        <v>11.600000000000001</v>
      </c>
      <c r="F139" s="328">
        <f>SUM(F135:F138)</f>
        <v>41.53</v>
      </c>
      <c r="G139" s="328">
        <f>SUM(G135:G138)</f>
        <v>310.3</v>
      </c>
      <c r="H139" s="399"/>
    </row>
    <row r="140" spans="1:8" x14ac:dyDescent="0.25">
      <c r="A140" s="171" t="s">
        <v>30</v>
      </c>
      <c r="B140" s="172"/>
      <c r="C140" s="343">
        <v>125</v>
      </c>
      <c r="D140" s="175">
        <v>0.3</v>
      </c>
      <c r="E140" s="174">
        <v>0</v>
      </c>
      <c r="F140" s="170">
        <v>10</v>
      </c>
      <c r="G140" s="174">
        <v>40</v>
      </c>
      <c r="H140" s="398" t="s">
        <v>31</v>
      </c>
    </row>
    <row r="141" spans="1:8" ht="15.75" thickBot="1" x14ac:dyDescent="0.3">
      <c r="A141" s="171" t="s">
        <v>217</v>
      </c>
      <c r="B141" s="172"/>
      <c r="C141" s="343"/>
      <c r="D141" s="175"/>
      <c r="E141" s="174"/>
      <c r="F141" s="170"/>
      <c r="G141" s="174"/>
      <c r="H141" s="398"/>
    </row>
    <row r="142" spans="1:8" ht="15.75" thickBot="1" x14ac:dyDescent="0.3">
      <c r="A142" s="340" t="s">
        <v>29</v>
      </c>
      <c r="B142" s="341"/>
      <c r="C142" s="342">
        <v>125</v>
      </c>
      <c r="D142" s="328">
        <f>SUM(D140)</f>
        <v>0.3</v>
      </c>
      <c r="E142" s="328">
        <f>SUM(E140)</f>
        <v>0</v>
      </c>
      <c r="F142" s="328">
        <f>SUM(F140)</f>
        <v>10</v>
      </c>
      <c r="G142" s="328">
        <f>SUM(G140)</f>
        <v>40</v>
      </c>
      <c r="H142" s="399"/>
    </row>
    <row r="143" spans="1:8" ht="15.75" thickBot="1" x14ac:dyDescent="0.3">
      <c r="A143" s="330"/>
      <c r="B143" s="331"/>
      <c r="C143" s="332">
        <v>470</v>
      </c>
      <c r="D143" s="347">
        <f>D139+D142</f>
        <v>10.200000000000001</v>
      </c>
      <c r="E143" s="347">
        <f>E139+E142</f>
        <v>11.600000000000001</v>
      </c>
      <c r="F143" s="347">
        <f>F139+F142</f>
        <v>51.53</v>
      </c>
      <c r="G143" s="347">
        <f>G139+G142</f>
        <v>350.3</v>
      </c>
      <c r="H143" s="397"/>
    </row>
    <row r="144" spans="1:8" x14ac:dyDescent="0.25">
      <c r="A144" s="330"/>
      <c r="B144" s="331" t="s">
        <v>32</v>
      </c>
      <c r="C144" s="363"/>
      <c r="D144" s="347"/>
      <c r="E144" s="346"/>
      <c r="F144" s="347"/>
      <c r="G144" s="346"/>
      <c r="H144" s="397"/>
    </row>
    <row r="145" spans="1:8" x14ac:dyDescent="0.25">
      <c r="A145" s="171" t="s">
        <v>388</v>
      </c>
      <c r="B145" s="172"/>
      <c r="C145" s="173">
        <v>30</v>
      </c>
      <c r="D145" s="170">
        <v>0.39</v>
      </c>
      <c r="E145" s="174">
        <v>1.5</v>
      </c>
      <c r="F145" s="170">
        <v>2.7</v>
      </c>
      <c r="G145" s="175">
        <v>25.86</v>
      </c>
      <c r="H145" s="398" t="s">
        <v>430</v>
      </c>
    </row>
    <row r="146" spans="1:8" ht="22.5" x14ac:dyDescent="0.25">
      <c r="A146" s="171" t="s">
        <v>86</v>
      </c>
      <c r="B146" s="172"/>
      <c r="C146" s="173" t="s">
        <v>259</v>
      </c>
      <c r="D146" s="170">
        <v>4</v>
      </c>
      <c r="E146" s="174">
        <v>4.45</v>
      </c>
      <c r="F146" s="170">
        <v>11.7</v>
      </c>
      <c r="G146" s="175">
        <v>103</v>
      </c>
      <c r="H146" s="398" t="s">
        <v>232</v>
      </c>
    </row>
    <row r="147" spans="1:8" x14ac:dyDescent="0.25">
      <c r="A147" s="334" t="s">
        <v>354</v>
      </c>
      <c r="B147" s="95"/>
      <c r="C147" s="378">
        <v>130</v>
      </c>
      <c r="D147" s="335">
        <v>9</v>
      </c>
      <c r="E147" s="378">
        <v>10.7</v>
      </c>
      <c r="F147" s="335">
        <v>30.6</v>
      </c>
      <c r="G147" s="379">
        <v>253</v>
      </c>
      <c r="H147" s="404" t="s">
        <v>361</v>
      </c>
    </row>
    <row r="148" spans="1:8" x14ac:dyDescent="0.25">
      <c r="A148" s="171" t="s">
        <v>190</v>
      </c>
      <c r="B148" s="172"/>
      <c r="C148" s="173">
        <v>150</v>
      </c>
      <c r="D148" s="175">
        <v>0.1</v>
      </c>
      <c r="E148" s="174">
        <v>0.1</v>
      </c>
      <c r="F148" s="170">
        <v>10.199999999999999</v>
      </c>
      <c r="G148" s="174">
        <v>42.1</v>
      </c>
      <c r="H148" s="398" t="s">
        <v>249</v>
      </c>
    </row>
    <row r="149" spans="1:8" ht="15.75" thickBot="1" x14ac:dyDescent="0.3">
      <c r="A149" s="171" t="s">
        <v>50</v>
      </c>
      <c r="B149" s="172"/>
      <c r="C149" s="173">
        <v>30</v>
      </c>
      <c r="D149" s="173">
        <v>1.5</v>
      </c>
      <c r="E149" s="339">
        <v>0.3</v>
      </c>
      <c r="F149" s="173">
        <v>14.3</v>
      </c>
      <c r="G149" s="339">
        <v>66</v>
      </c>
      <c r="H149" s="398"/>
    </row>
    <row r="150" spans="1:8" ht="15.75" thickBot="1" x14ac:dyDescent="0.3">
      <c r="A150" s="340" t="s">
        <v>29</v>
      </c>
      <c r="B150" s="341"/>
      <c r="C150" s="344">
        <v>520</v>
      </c>
      <c r="D150" s="328">
        <f>SUM(D145:D149)</f>
        <v>14.99</v>
      </c>
      <c r="E150" s="328">
        <f t="shared" ref="E150:G150" si="0">SUM(E145:E149)</f>
        <v>17.05</v>
      </c>
      <c r="F150" s="328">
        <f t="shared" si="0"/>
        <v>69.5</v>
      </c>
      <c r="G150" s="328">
        <f t="shared" si="0"/>
        <v>489.96000000000004</v>
      </c>
      <c r="H150" s="399"/>
    </row>
    <row r="151" spans="1:8" x14ac:dyDescent="0.25">
      <c r="A151" s="330"/>
      <c r="B151" s="331" t="s">
        <v>51</v>
      </c>
      <c r="C151" s="363"/>
      <c r="D151" s="317"/>
      <c r="E151" s="346"/>
      <c r="F151" s="347"/>
      <c r="G151" s="346"/>
      <c r="H151" s="397"/>
    </row>
    <row r="152" spans="1:8" x14ac:dyDescent="0.25">
      <c r="A152" s="171" t="s">
        <v>405</v>
      </c>
      <c r="B152" s="172"/>
      <c r="C152" s="173">
        <v>40</v>
      </c>
      <c r="D152" s="175">
        <v>2.4</v>
      </c>
      <c r="E152" s="175">
        <v>4.4000000000000004</v>
      </c>
      <c r="F152" s="174">
        <v>32</v>
      </c>
      <c r="G152" s="175">
        <v>177</v>
      </c>
      <c r="H152" s="398" t="s">
        <v>412</v>
      </c>
    </row>
    <row r="153" spans="1:8" ht="15.75" thickBot="1" x14ac:dyDescent="0.3">
      <c r="A153" s="171" t="s">
        <v>58</v>
      </c>
      <c r="B153" s="172"/>
      <c r="C153" s="173">
        <v>110</v>
      </c>
      <c r="D153" s="375">
        <v>3.1</v>
      </c>
      <c r="E153" s="173">
        <v>2.75</v>
      </c>
      <c r="F153" s="339">
        <v>4.4000000000000004</v>
      </c>
      <c r="G153" s="173">
        <v>54.8</v>
      </c>
      <c r="H153" s="398" t="s">
        <v>171</v>
      </c>
    </row>
    <row r="154" spans="1:8" ht="15" customHeight="1" x14ac:dyDescent="0.25">
      <c r="A154" s="171" t="s">
        <v>251</v>
      </c>
      <c r="B154" s="172"/>
      <c r="C154" s="173">
        <v>130</v>
      </c>
      <c r="D154" s="175">
        <v>6</v>
      </c>
      <c r="E154" s="174">
        <v>6.5</v>
      </c>
      <c r="F154" s="174">
        <v>15</v>
      </c>
      <c r="G154" s="175">
        <v>142.5</v>
      </c>
      <c r="H154" s="398" t="s">
        <v>253</v>
      </c>
    </row>
    <row r="155" spans="1:8" ht="15" customHeight="1" x14ac:dyDescent="0.25">
      <c r="A155" s="334" t="s">
        <v>172</v>
      </c>
      <c r="B155" s="95"/>
      <c r="C155" s="335" t="s">
        <v>293</v>
      </c>
      <c r="D155" s="336">
        <v>0.05</v>
      </c>
      <c r="E155" s="177">
        <v>0.01</v>
      </c>
      <c r="F155" s="176">
        <v>4.42</v>
      </c>
      <c r="G155" s="177">
        <v>18</v>
      </c>
      <c r="H155" s="398" t="s">
        <v>285</v>
      </c>
    </row>
    <row r="156" spans="1:8" ht="15" customHeight="1" thickBot="1" x14ac:dyDescent="0.3">
      <c r="A156" s="171" t="s">
        <v>42</v>
      </c>
      <c r="B156" s="172"/>
      <c r="C156" s="343">
        <v>20</v>
      </c>
      <c r="D156" s="351">
        <v>1.6</v>
      </c>
      <c r="E156" s="352">
        <v>0.2</v>
      </c>
      <c r="F156" s="353">
        <v>9.8000000000000007</v>
      </c>
      <c r="G156" s="354">
        <v>47</v>
      </c>
      <c r="H156" s="398"/>
    </row>
    <row r="157" spans="1:8" ht="22.5" customHeight="1" thickBot="1" x14ac:dyDescent="0.3">
      <c r="A157" s="355" t="s">
        <v>29</v>
      </c>
      <c r="B157" s="356"/>
      <c r="C157" s="380">
        <v>464</v>
      </c>
      <c r="D157" s="358">
        <f>SUM(D152:D156)</f>
        <v>13.15</v>
      </c>
      <c r="E157" s="358">
        <f>SUM(E152:E156)</f>
        <v>13.86</v>
      </c>
      <c r="F157" s="358">
        <f>SUM(F152:F156)</f>
        <v>65.62</v>
      </c>
      <c r="G157" s="358">
        <f>SUM(G152:G156)</f>
        <v>439.3</v>
      </c>
      <c r="H157" s="399"/>
    </row>
    <row r="158" spans="1:8" ht="23.25" customHeight="1" thickBot="1" x14ac:dyDescent="0.3">
      <c r="A158" s="355" t="s">
        <v>65</v>
      </c>
      <c r="B158" s="356"/>
      <c r="C158" s="366">
        <f>C139+C142+C150+C157</f>
        <v>1459</v>
      </c>
      <c r="D158" s="357">
        <f>D139+D142+D150+D157</f>
        <v>38.340000000000003</v>
      </c>
      <c r="E158" s="357">
        <f>E139+E142+E150+E157</f>
        <v>42.510000000000005</v>
      </c>
      <c r="F158" s="357">
        <f>F139+F142+F150+F157</f>
        <v>186.65</v>
      </c>
      <c r="G158" s="357">
        <f>G139+G142+G150+G157</f>
        <v>1279.56</v>
      </c>
      <c r="H158" s="399"/>
    </row>
    <row r="159" spans="1:8" x14ac:dyDescent="0.25">
      <c r="A159" s="172"/>
      <c r="B159" s="172"/>
      <c r="C159" s="381" t="s">
        <v>177</v>
      </c>
      <c r="D159" s="381"/>
      <c r="E159" s="170"/>
      <c r="F159" s="170"/>
      <c r="G159" s="170"/>
      <c r="H159" s="405"/>
    </row>
    <row r="160" spans="1:8" ht="15.75" thickBot="1" x14ac:dyDescent="0.3">
      <c r="A160" s="91" t="s">
        <v>115</v>
      </c>
      <c r="B160" s="310"/>
      <c r="C160" s="310"/>
      <c r="H160" s="405"/>
    </row>
    <row r="161" spans="1:8" ht="22.5" x14ac:dyDescent="0.25">
      <c r="A161" s="311" t="s">
        <v>264</v>
      </c>
      <c r="B161" s="312"/>
      <c r="C161" s="313" t="s">
        <v>260</v>
      </c>
      <c r="D161" s="314" t="s">
        <v>261</v>
      </c>
      <c r="E161" s="315"/>
      <c r="F161" s="316"/>
      <c r="G161" s="317" t="s">
        <v>4</v>
      </c>
      <c r="H161" s="397" t="s">
        <v>262</v>
      </c>
    </row>
    <row r="162" spans="1:8" ht="15.75" thickBot="1" x14ac:dyDescent="0.3">
      <c r="A162" s="318" t="s">
        <v>263</v>
      </c>
      <c r="B162" s="319"/>
      <c r="C162" s="320"/>
      <c r="D162" s="321"/>
      <c r="E162" s="322"/>
      <c r="F162" s="323"/>
      <c r="G162" s="324" t="s">
        <v>7</v>
      </c>
      <c r="H162" s="398"/>
    </row>
    <row r="163" spans="1:8" ht="15.75" thickBot="1" x14ac:dyDescent="0.3">
      <c r="A163" s="325"/>
      <c r="B163" s="326"/>
      <c r="C163" s="327"/>
      <c r="D163" s="328" t="s">
        <v>10</v>
      </c>
      <c r="E163" s="328" t="s">
        <v>11</v>
      </c>
      <c r="F163" s="329" t="s">
        <v>12</v>
      </c>
      <c r="G163" s="329" t="s">
        <v>13</v>
      </c>
      <c r="H163" s="399"/>
    </row>
    <row r="164" spans="1:8" x14ac:dyDescent="0.25">
      <c r="A164" s="171"/>
      <c r="B164" s="172" t="s">
        <v>15</v>
      </c>
      <c r="C164" s="343"/>
      <c r="D164" s="382"/>
      <c r="E164" s="178"/>
      <c r="F164" s="333"/>
      <c r="G164" s="382"/>
      <c r="H164" s="398"/>
    </row>
    <row r="165" spans="1:8" ht="22.5" x14ac:dyDescent="0.25">
      <c r="A165" s="171" t="s">
        <v>187</v>
      </c>
      <c r="B165" s="172"/>
      <c r="C165" s="343" t="s">
        <v>126</v>
      </c>
      <c r="D165" s="174">
        <v>4.8</v>
      </c>
      <c r="E165" s="174">
        <v>5</v>
      </c>
      <c r="F165" s="174">
        <v>14</v>
      </c>
      <c r="G165" s="174">
        <v>120</v>
      </c>
      <c r="H165" s="398" t="s">
        <v>210</v>
      </c>
    </row>
    <row r="166" spans="1:8" x14ac:dyDescent="0.25">
      <c r="A166" s="334" t="s">
        <v>97</v>
      </c>
      <c r="B166" s="95"/>
      <c r="C166" s="335" t="s">
        <v>293</v>
      </c>
      <c r="D166" s="336">
        <v>2.2999999999999998</v>
      </c>
      <c r="E166" s="177">
        <v>2</v>
      </c>
      <c r="F166" s="176">
        <v>11.9</v>
      </c>
      <c r="G166" s="177">
        <v>74.8</v>
      </c>
      <c r="H166" s="398" t="s">
        <v>176</v>
      </c>
    </row>
    <row r="167" spans="1:8" ht="15.75" thickBot="1" x14ac:dyDescent="0.3">
      <c r="A167" s="171" t="s">
        <v>173</v>
      </c>
      <c r="B167" s="172"/>
      <c r="C167" s="337" t="s">
        <v>372</v>
      </c>
      <c r="D167" s="175">
        <v>3.5</v>
      </c>
      <c r="E167" s="174">
        <v>5.95</v>
      </c>
      <c r="F167" s="170">
        <v>12.9</v>
      </c>
      <c r="G167" s="175">
        <v>119.6</v>
      </c>
      <c r="H167" s="398" t="s">
        <v>174</v>
      </c>
    </row>
    <row r="168" spans="1:8" ht="15.75" thickBot="1" x14ac:dyDescent="0.3">
      <c r="A168" s="340" t="s">
        <v>29</v>
      </c>
      <c r="B168" s="341"/>
      <c r="C168" s="342">
        <v>352</v>
      </c>
      <c r="D168" s="328">
        <f>SUM(D164:D167)</f>
        <v>10.6</v>
      </c>
      <c r="E168" s="328">
        <f>SUM(E164:E167)</f>
        <v>12.95</v>
      </c>
      <c r="F168" s="328">
        <f>SUM(F164:F167)</f>
        <v>38.799999999999997</v>
      </c>
      <c r="G168" s="328">
        <f>SUM(G164:G167)</f>
        <v>314.39999999999998</v>
      </c>
      <c r="H168" s="399"/>
    </row>
    <row r="169" spans="1:8" x14ac:dyDescent="0.25">
      <c r="A169" s="171" t="s">
        <v>52</v>
      </c>
      <c r="B169" s="172"/>
      <c r="C169" s="343">
        <v>100</v>
      </c>
      <c r="D169" s="175">
        <v>0.36</v>
      </c>
      <c r="E169" s="174">
        <v>0.1</v>
      </c>
      <c r="F169" s="170">
        <v>10</v>
      </c>
      <c r="G169" s="174">
        <v>40</v>
      </c>
      <c r="H169" s="398" t="s">
        <v>310</v>
      </c>
    </row>
    <row r="170" spans="1:8" ht="15.75" thickBot="1" x14ac:dyDescent="0.3">
      <c r="A170" s="171" t="s">
        <v>212</v>
      </c>
      <c r="B170" s="172"/>
      <c r="C170" s="343"/>
      <c r="D170" s="175"/>
      <c r="E170" s="174"/>
      <c r="F170" s="170"/>
      <c r="G170" s="174"/>
      <c r="H170" s="398"/>
    </row>
    <row r="171" spans="1:8" ht="15.75" thickBot="1" x14ac:dyDescent="0.3">
      <c r="A171" s="340" t="s">
        <v>29</v>
      </c>
      <c r="B171" s="341"/>
      <c r="C171" s="342">
        <f>SUM(C169:C169)</f>
        <v>100</v>
      </c>
      <c r="D171" s="328">
        <f>SUM(D169)</f>
        <v>0.36</v>
      </c>
      <c r="E171" s="328">
        <f>SUM(E169)</f>
        <v>0.1</v>
      </c>
      <c r="F171" s="328">
        <f>SUM(F169)</f>
        <v>10</v>
      </c>
      <c r="G171" s="328">
        <f>SUM(G169)</f>
        <v>40</v>
      </c>
      <c r="H171" s="406"/>
    </row>
    <row r="172" spans="1:8" ht="15.75" thickBot="1" x14ac:dyDescent="0.3">
      <c r="A172" s="330"/>
      <c r="B172" s="331"/>
      <c r="C172" s="332">
        <v>452</v>
      </c>
      <c r="D172" s="317">
        <f>D168+D171</f>
        <v>10.959999999999999</v>
      </c>
      <c r="E172" s="317">
        <v>12.3</v>
      </c>
      <c r="F172" s="317">
        <f>F168+F171</f>
        <v>48.8</v>
      </c>
      <c r="G172" s="317">
        <f>G168+G171</f>
        <v>354.4</v>
      </c>
      <c r="H172" s="398"/>
    </row>
    <row r="173" spans="1:8" x14ac:dyDescent="0.25">
      <c r="A173" s="330"/>
      <c r="B173" s="331" t="s">
        <v>32</v>
      </c>
      <c r="C173" s="363"/>
      <c r="D173" s="317"/>
      <c r="E173" s="317"/>
      <c r="F173" s="346"/>
      <c r="G173" s="347"/>
      <c r="H173" s="397"/>
    </row>
    <row r="174" spans="1:8" x14ac:dyDescent="0.25">
      <c r="A174" s="171" t="s">
        <v>436</v>
      </c>
      <c r="B174" s="172"/>
      <c r="C174" s="173">
        <v>30</v>
      </c>
      <c r="D174" s="170">
        <v>0.8</v>
      </c>
      <c r="E174" s="174">
        <v>2</v>
      </c>
      <c r="F174" s="170">
        <v>3.6</v>
      </c>
      <c r="G174" s="175">
        <v>35.6</v>
      </c>
      <c r="H174" s="388" t="s">
        <v>437</v>
      </c>
    </row>
    <row r="175" spans="1:8" ht="33" x14ac:dyDescent="0.25">
      <c r="A175" s="171" t="s">
        <v>344</v>
      </c>
      <c r="B175" s="172"/>
      <c r="C175" s="337" t="s">
        <v>230</v>
      </c>
      <c r="D175" s="174">
        <v>2</v>
      </c>
      <c r="E175" s="174">
        <v>3</v>
      </c>
      <c r="F175" s="170">
        <v>13.6</v>
      </c>
      <c r="G175" s="174">
        <v>89</v>
      </c>
      <c r="H175" s="398" t="s">
        <v>235</v>
      </c>
    </row>
    <row r="176" spans="1:8" x14ac:dyDescent="0.25">
      <c r="A176" s="171" t="s">
        <v>289</v>
      </c>
      <c r="B176" s="172"/>
      <c r="C176" s="173">
        <v>50</v>
      </c>
      <c r="D176" s="175">
        <v>6.4</v>
      </c>
      <c r="E176" s="174">
        <v>9</v>
      </c>
      <c r="F176" s="170">
        <v>5.2</v>
      </c>
      <c r="G176" s="175">
        <v>127</v>
      </c>
      <c r="H176" s="398" t="s">
        <v>355</v>
      </c>
    </row>
    <row r="177" spans="1:8" x14ac:dyDescent="0.25">
      <c r="A177" s="171" t="s">
        <v>112</v>
      </c>
      <c r="B177" s="172"/>
      <c r="C177" s="337" t="s">
        <v>294</v>
      </c>
      <c r="D177" s="170">
        <v>4.0999999999999996</v>
      </c>
      <c r="E177" s="174">
        <v>3</v>
      </c>
      <c r="F177" s="170">
        <v>25</v>
      </c>
      <c r="G177" s="175">
        <v>143.4</v>
      </c>
      <c r="H177" s="398" t="s">
        <v>239</v>
      </c>
    </row>
    <row r="178" spans="1:8" x14ac:dyDescent="0.25">
      <c r="A178" s="171" t="s">
        <v>378</v>
      </c>
      <c r="B178" s="172"/>
      <c r="C178" s="173">
        <v>150</v>
      </c>
      <c r="D178" s="175">
        <v>0.5</v>
      </c>
      <c r="E178" s="174">
        <v>2.5000000000000001E-2</v>
      </c>
      <c r="F178" s="170">
        <v>12.5</v>
      </c>
      <c r="G178" s="174">
        <v>52.1</v>
      </c>
      <c r="H178" s="398" t="s">
        <v>379</v>
      </c>
    </row>
    <row r="179" spans="1:8" ht="22.5" customHeight="1" thickBot="1" x14ac:dyDescent="0.3">
      <c r="A179" s="171" t="s">
        <v>50</v>
      </c>
      <c r="B179" s="172"/>
      <c r="C179" s="173">
        <v>30</v>
      </c>
      <c r="D179" s="173">
        <v>1.5</v>
      </c>
      <c r="E179" s="339">
        <v>0.3</v>
      </c>
      <c r="F179" s="173">
        <v>14.3</v>
      </c>
      <c r="G179" s="339">
        <v>66</v>
      </c>
      <c r="H179" s="398"/>
    </row>
    <row r="180" spans="1:8" ht="22.5" customHeight="1" thickBot="1" x14ac:dyDescent="0.3">
      <c r="A180" s="340" t="s">
        <v>29</v>
      </c>
      <c r="B180" s="341"/>
      <c r="C180" s="383" t="s">
        <v>373</v>
      </c>
      <c r="D180" s="329">
        <f>SUM(D174:D179)</f>
        <v>15.299999999999999</v>
      </c>
      <c r="E180" s="329">
        <f t="shared" ref="E180:G180" si="1">SUM(E174:E179)</f>
        <v>17.324999999999999</v>
      </c>
      <c r="F180" s="329">
        <f t="shared" si="1"/>
        <v>74.2</v>
      </c>
      <c r="G180" s="329">
        <f t="shared" si="1"/>
        <v>513.1</v>
      </c>
      <c r="H180" s="399"/>
    </row>
    <row r="181" spans="1:8" x14ac:dyDescent="0.25">
      <c r="A181" s="171"/>
      <c r="B181" s="172" t="s">
        <v>51</v>
      </c>
      <c r="C181" s="363"/>
      <c r="D181" s="174"/>
      <c r="E181" s="174"/>
      <c r="F181" s="174"/>
      <c r="G181" s="175"/>
      <c r="H181" s="398"/>
    </row>
    <row r="182" spans="1:8" ht="22.5" customHeight="1" x14ac:dyDescent="0.25">
      <c r="A182" s="171" t="s">
        <v>426</v>
      </c>
      <c r="B182" s="172"/>
      <c r="C182" s="384">
        <v>40</v>
      </c>
      <c r="D182" s="338">
        <v>2</v>
      </c>
      <c r="E182" s="338">
        <v>4</v>
      </c>
      <c r="F182" s="173">
        <v>16</v>
      </c>
      <c r="G182" s="338">
        <v>108</v>
      </c>
      <c r="H182" s="407" t="s">
        <v>428</v>
      </c>
    </row>
    <row r="183" spans="1:8" ht="22.5" customHeight="1" x14ac:dyDescent="0.25">
      <c r="A183" s="334" t="s">
        <v>77</v>
      </c>
      <c r="B183" s="95"/>
      <c r="C183" s="335">
        <v>110</v>
      </c>
      <c r="D183" s="177">
        <v>3.12</v>
      </c>
      <c r="E183" s="177">
        <v>2.75</v>
      </c>
      <c r="F183" s="177">
        <v>4.59</v>
      </c>
      <c r="G183" s="177">
        <v>55.6</v>
      </c>
      <c r="H183" s="398" t="s">
        <v>171</v>
      </c>
    </row>
    <row r="184" spans="1:8" ht="23.25" customHeight="1" x14ac:dyDescent="0.25">
      <c r="A184" s="171" t="s">
        <v>356</v>
      </c>
      <c r="B184" s="172"/>
      <c r="C184" s="385" t="s">
        <v>294</v>
      </c>
      <c r="D184" s="170">
        <v>6</v>
      </c>
      <c r="E184" s="174">
        <v>8.5</v>
      </c>
      <c r="F184" s="170">
        <v>25</v>
      </c>
      <c r="G184" s="174">
        <v>200</v>
      </c>
      <c r="H184" s="407" t="s">
        <v>357</v>
      </c>
    </row>
    <row r="185" spans="1:8" ht="23.25" customHeight="1" x14ac:dyDescent="0.25">
      <c r="A185" s="171" t="s">
        <v>317</v>
      </c>
      <c r="B185" s="172"/>
      <c r="C185" s="173" t="s">
        <v>363</v>
      </c>
      <c r="D185" s="338">
        <v>0.1</v>
      </c>
      <c r="E185" s="173">
        <v>7.0000000000000007E-2</v>
      </c>
      <c r="F185" s="339">
        <v>13.5</v>
      </c>
      <c r="G185" s="338">
        <v>55</v>
      </c>
      <c r="H185" s="398" t="s">
        <v>319</v>
      </c>
    </row>
    <row r="186" spans="1:8" ht="22.5" customHeight="1" thickBot="1" x14ac:dyDescent="0.3">
      <c r="A186" s="171" t="s">
        <v>42</v>
      </c>
      <c r="B186" s="172"/>
      <c r="C186" s="343">
        <v>20</v>
      </c>
      <c r="D186" s="351">
        <v>1.6</v>
      </c>
      <c r="E186" s="352">
        <v>0.2</v>
      </c>
      <c r="F186" s="353">
        <v>9.8000000000000007</v>
      </c>
      <c r="G186" s="354">
        <v>47</v>
      </c>
      <c r="H186" s="398"/>
    </row>
    <row r="187" spans="1:8" ht="22.5" customHeight="1" thickBot="1" x14ac:dyDescent="0.3">
      <c r="A187" s="340" t="s">
        <v>29</v>
      </c>
      <c r="B187" s="341"/>
      <c r="C187" s="344">
        <v>436</v>
      </c>
      <c r="D187" s="329">
        <f>SUM(D182:D186)</f>
        <v>12.82</v>
      </c>
      <c r="E187" s="329">
        <f>SUM(E182:E186)</f>
        <v>15.52</v>
      </c>
      <c r="F187" s="329">
        <f>SUM(F182:F186)</f>
        <v>68.89</v>
      </c>
      <c r="G187" s="329">
        <f>SUM(G182:G186)</f>
        <v>465.6</v>
      </c>
      <c r="H187" s="399"/>
    </row>
    <row r="188" spans="1:8" ht="15.75" thickBot="1" x14ac:dyDescent="0.3">
      <c r="A188" s="340" t="s">
        <v>65</v>
      </c>
      <c r="B188" s="341"/>
      <c r="C188" s="344">
        <f>C168+C180+C187</f>
        <v>1328</v>
      </c>
      <c r="D188" s="386">
        <f>D168+D171+D180+D187</f>
        <v>39.08</v>
      </c>
      <c r="E188" s="386">
        <f>E168+E171+E180+E187</f>
        <v>45.894999999999996</v>
      </c>
      <c r="F188" s="386">
        <f>F168+F171+F180+F187</f>
        <v>191.89</v>
      </c>
      <c r="G188" s="386">
        <f>G168+G171+G180+G187</f>
        <v>1333.1</v>
      </c>
      <c r="H188" s="399"/>
    </row>
    <row r="189" spans="1:8" x14ac:dyDescent="0.25">
      <c r="A189" s="172"/>
      <c r="B189" s="172"/>
      <c r="C189" s="360"/>
      <c r="D189" s="170"/>
      <c r="E189" s="170"/>
      <c r="F189" s="170"/>
      <c r="G189" s="170"/>
      <c r="H189" s="401"/>
    </row>
    <row r="190" spans="1:8" ht="15.75" thickBot="1" x14ac:dyDescent="0.3">
      <c r="A190" s="91" t="s">
        <v>119</v>
      </c>
      <c r="C190" s="310"/>
      <c r="H190" s="402"/>
    </row>
    <row r="191" spans="1:8" ht="22.5" x14ac:dyDescent="0.25">
      <c r="A191" s="311" t="s">
        <v>264</v>
      </c>
      <c r="B191" s="312"/>
      <c r="C191" s="313" t="s">
        <v>260</v>
      </c>
      <c r="D191" s="314" t="s">
        <v>261</v>
      </c>
      <c r="E191" s="315"/>
      <c r="F191" s="316"/>
      <c r="G191" s="317" t="s">
        <v>4</v>
      </c>
      <c r="H191" s="397" t="s">
        <v>262</v>
      </c>
    </row>
    <row r="192" spans="1:8" ht="15.75" thickBot="1" x14ac:dyDescent="0.3">
      <c r="A192" s="318" t="s">
        <v>263</v>
      </c>
      <c r="B192" s="319"/>
      <c r="C192" s="320"/>
      <c r="D192" s="321"/>
      <c r="E192" s="322"/>
      <c r="F192" s="323"/>
      <c r="G192" s="324" t="s">
        <v>7</v>
      </c>
      <c r="H192" s="398"/>
    </row>
    <row r="193" spans="1:8" ht="15.75" thickBot="1" x14ac:dyDescent="0.3">
      <c r="A193" s="325"/>
      <c r="B193" s="326"/>
      <c r="C193" s="327"/>
      <c r="D193" s="328" t="s">
        <v>10</v>
      </c>
      <c r="E193" s="328" t="s">
        <v>11</v>
      </c>
      <c r="F193" s="329" t="s">
        <v>12</v>
      </c>
      <c r="G193" s="329" t="s">
        <v>13</v>
      </c>
      <c r="H193" s="399"/>
    </row>
    <row r="194" spans="1:8" x14ac:dyDescent="0.25">
      <c r="A194" s="330"/>
      <c r="B194" s="331" t="s">
        <v>15</v>
      </c>
      <c r="C194" s="343"/>
      <c r="D194" s="361"/>
      <c r="E194" s="362"/>
      <c r="F194" s="368"/>
      <c r="G194" s="362"/>
      <c r="H194" s="397"/>
    </row>
    <row r="195" spans="1:8" x14ac:dyDescent="0.25">
      <c r="A195" s="171" t="s">
        <v>116</v>
      </c>
      <c r="B195" s="172"/>
      <c r="C195" s="343" t="s">
        <v>126</v>
      </c>
      <c r="D195" s="175">
        <v>5.8</v>
      </c>
      <c r="E195" s="174">
        <v>4.5</v>
      </c>
      <c r="F195" s="174">
        <v>16.2</v>
      </c>
      <c r="G195" s="170">
        <v>128</v>
      </c>
      <c r="H195" s="398" t="s">
        <v>209</v>
      </c>
    </row>
    <row r="196" spans="1:8" ht="22.5" x14ac:dyDescent="0.25">
      <c r="A196" s="171" t="s">
        <v>23</v>
      </c>
      <c r="B196" s="172"/>
      <c r="C196" s="343" t="s">
        <v>274</v>
      </c>
      <c r="D196" s="338">
        <v>1</v>
      </c>
      <c r="E196" s="173">
        <v>1.2</v>
      </c>
      <c r="F196" s="173">
        <v>10</v>
      </c>
      <c r="G196" s="173">
        <v>55</v>
      </c>
      <c r="H196" s="398" t="s">
        <v>384</v>
      </c>
    </row>
    <row r="197" spans="1:8" ht="15.75" thickBot="1" x14ac:dyDescent="0.3">
      <c r="A197" s="171" t="s">
        <v>25</v>
      </c>
      <c r="B197" s="172"/>
      <c r="C197" s="337" t="s">
        <v>170</v>
      </c>
      <c r="D197" s="338">
        <v>1.9</v>
      </c>
      <c r="E197" s="173">
        <v>4.4000000000000004</v>
      </c>
      <c r="F197" s="339">
        <v>13</v>
      </c>
      <c r="G197" s="173">
        <v>99</v>
      </c>
      <c r="H197" s="398" t="s">
        <v>27</v>
      </c>
    </row>
    <row r="198" spans="1:8" ht="15.75" thickBot="1" x14ac:dyDescent="0.3">
      <c r="A198" s="340" t="s">
        <v>29</v>
      </c>
      <c r="B198" s="341"/>
      <c r="C198" s="342">
        <v>357</v>
      </c>
      <c r="D198" s="329">
        <f>SUM(D194:D197)</f>
        <v>8.6999999999999993</v>
      </c>
      <c r="E198" s="329">
        <f>SUM(E194:E197)</f>
        <v>10.100000000000001</v>
      </c>
      <c r="F198" s="329">
        <f>SUM(F194:F197)</f>
        <v>39.200000000000003</v>
      </c>
      <c r="G198" s="329">
        <f>SUM(G194:G197)</f>
        <v>282</v>
      </c>
      <c r="H198" s="399"/>
    </row>
    <row r="199" spans="1:8" x14ac:dyDescent="0.25">
      <c r="A199" s="171" t="s">
        <v>30</v>
      </c>
      <c r="B199" s="172"/>
      <c r="C199" s="343">
        <v>125</v>
      </c>
      <c r="D199" s="175">
        <v>1.2</v>
      </c>
      <c r="E199" s="174">
        <v>1</v>
      </c>
      <c r="F199" s="170">
        <v>9</v>
      </c>
      <c r="G199" s="174">
        <v>47</v>
      </c>
      <c r="H199" s="398" t="s">
        <v>53</v>
      </c>
    </row>
    <row r="200" spans="1:8" ht="15.75" thickBot="1" x14ac:dyDescent="0.3">
      <c r="A200" s="171" t="s">
        <v>213</v>
      </c>
      <c r="B200" s="172"/>
      <c r="C200" s="343"/>
      <c r="D200" s="175"/>
      <c r="E200" s="174"/>
      <c r="F200" s="170"/>
      <c r="G200" s="174"/>
      <c r="H200" s="398"/>
    </row>
    <row r="201" spans="1:8" ht="15.75" thickBot="1" x14ac:dyDescent="0.3">
      <c r="A201" s="340" t="s">
        <v>29</v>
      </c>
      <c r="B201" s="341"/>
      <c r="C201" s="342">
        <v>125</v>
      </c>
      <c r="D201" s="328">
        <f>SUM(D199:D200)</f>
        <v>1.2</v>
      </c>
      <c r="E201" s="328">
        <f>SUM(E199:E200)</f>
        <v>1</v>
      </c>
      <c r="F201" s="328">
        <f>SUM(F199:F200)</f>
        <v>9</v>
      </c>
      <c r="G201" s="328">
        <f>SUM(G199:G200)</f>
        <v>47</v>
      </c>
      <c r="H201" s="399"/>
    </row>
    <row r="202" spans="1:8" ht="15.75" thickBot="1" x14ac:dyDescent="0.3">
      <c r="A202" s="330"/>
      <c r="B202" s="331"/>
      <c r="C202" s="332">
        <v>482</v>
      </c>
      <c r="D202" s="347">
        <f>D198+D201</f>
        <v>9.8999999999999986</v>
      </c>
      <c r="E202" s="347">
        <v>11.7</v>
      </c>
      <c r="F202" s="347">
        <f>F198+F201</f>
        <v>48.2</v>
      </c>
      <c r="G202" s="347">
        <f>G198+G201</f>
        <v>329</v>
      </c>
      <c r="H202" s="397"/>
    </row>
    <row r="203" spans="1:8" x14ac:dyDescent="0.25">
      <c r="A203" s="330"/>
      <c r="B203" s="331" t="s">
        <v>32</v>
      </c>
      <c r="C203" s="363"/>
      <c r="D203" s="347"/>
      <c r="E203" s="346"/>
      <c r="F203" s="347"/>
      <c r="G203" s="346"/>
      <c r="H203" s="397"/>
    </row>
    <row r="204" spans="1:8" x14ac:dyDescent="0.25">
      <c r="A204" s="171" t="s">
        <v>388</v>
      </c>
      <c r="B204" s="172"/>
      <c r="C204" s="173">
        <v>30</v>
      </c>
      <c r="D204" s="170">
        <v>0.39</v>
      </c>
      <c r="E204" s="174">
        <v>1.5</v>
      </c>
      <c r="F204" s="170">
        <v>2.7</v>
      </c>
      <c r="G204" s="175">
        <v>25.86</v>
      </c>
      <c r="H204" s="398" t="s">
        <v>430</v>
      </c>
    </row>
    <row r="205" spans="1:8" ht="22.5" x14ac:dyDescent="0.25">
      <c r="A205" s="171" t="s">
        <v>394</v>
      </c>
      <c r="B205" s="172"/>
      <c r="C205" s="337" t="s">
        <v>231</v>
      </c>
      <c r="D205" s="173">
        <v>4</v>
      </c>
      <c r="E205" s="339">
        <v>6</v>
      </c>
      <c r="F205" s="173">
        <v>6.3</v>
      </c>
      <c r="G205" s="339">
        <v>93</v>
      </c>
      <c r="H205" s="398" t="s">
        <v>395</v>
      </c>
    </row>
    <row r="206" spans="1:8" x14ac:dyDescent="0.25">
      <c r="A206" s="171" t="s">
        <v>117</v>
      </c>
      <c r="B206" s="172"/>
      <c r="C206" s="173">
        <v>50</v>
      </c>
      <c r="D206" s="175">
        <v>6.5</v>
      </c>
      <c r="E206" s="174">
        <v>4.8600000000000003</v>
      </c>
      <c r="F206" s="170">
        <v>10.41</v>
      </c>
      <c r="G206" s="175">
        <v>111.4</v>
      </c>
      <c r="H206" s="398" t="s">
        <v>415</v>
      </c>
    </row>
    <row r="207" spans="1:8" x14ac:dyDescent="0.25">
      <c r="A207" s="171" t="s">
        <v>96</v>
      </c>
      <c r="B207" s="172"/>
      <c r="C207" s="173">
        <v>110</v>
      </c>
      <c r="D207" s="170">
        <v>2.2000000000000002</v>
      </c>
      <c r="E207" s="174">
        <v>3.3</v>
      </c>
      <c r="F207" s="170">
        <v>15.4</v>
      </c>
      <c r="G207" s="175">
        <v>100.1</v>
      </c>
      <c r="H207" s="398" t="s">
        <v>238</v>
      </c>
    </row>
    <row r="208" spans="1:8" x14ac:dyDescent="0.25">
      <c r="A208" s="171" t="s">
        <v>404</v>
      </c>
      <c r="B208" s="172"/>
      <c r="C208" s="173">
        <v>150</v>
      </c>
      <c r="D208" s="175"/>
      <c r="E208" s="174"/>
      <c r="F208" s="170">
        <v>8.34</v>
      </c>
      <c r="G208" s="175">
        <v>33.340000000000003</v>
      </c>
      <c r="H208" s="398" t="s">
        <v>411</v>
      </c>
    </row>
    <row r="209" spans="1:8" ht="22.5" customHeight="1" thickBot="1" x14ac:dyDescent="0.3">
      <c r="A209" s="171" t="s">
        <v>50</v>
      </c>
      <c r="B209" s="172"/>
      <c r="C209" s="173">
        <v>30</v>
      </c>
      <c r="D209" s="173">
        <v>1.5</v>
      </c>
      <c r="E209" s="339">
        <v>0.3</v>
      </c>
      <c r="F209" s="173">
        <v>14.3</v>
      </c>
      <c r="G209" s="339">
        <v>66</v>
      </c>
      <c r="H209" s="398"/>
    </row>
    <row r="210" spans="1:8" ht="22.5" customHeight="1" thickBot="1" x14ac:dyDescent="0.3">
      <c r="A210" s="340" t="s">
        <v>29</v>
      </c>
      <c r="B210" s="341"/>
      <c r="C210" s="344">
        <v>535</v>
      </c>
      <c r="D210" s="329">
        <f>SUM(D204:D209)</f>
        <v>14.59</v>
      </c>
      <c r="E210" s="329">
        <f t="shared" ref="E210:G210" si="2">SUM(E204:E209)</f>
        <v>15.96</v>
      </c>
      <c r="F210" s="329">
        <f t="shared" si="2"/>
        <v>57.45</v>
      </c>
      <c r="G210" s="329">
        <f t="shared" si="2"/>
        <v>429.70000000000005</v>
      </c>
      <c r="H210" s="399"/>
    </row>
    <row r="211" spans="1:8" x14ac:dyDescent="0.25">
      <c r="A211" s="330"/>
      <c r="B211" s="331" t="s">
        <v>51</v>
      </c>
      <c r="C211" s="363"/>
      <c r="D211" s="346"/>
      <c r="E211" s="346"/>
      <c r="F211" s="346"/>
      <c r="G211" s="346"/>
      <c r="H211" s="397"/>
    </row>
    <row r="212" spans="1:8" x14ac:dyDescent="0.25">
      <c r="A212" s="171" t="s">
        <v>76</v>
      </c>
      <c r="B212" s="172"/>
      <c r="C212" s="173">
        <v>10</v>
      </c>
      <c r="D212" s="174">
        <v>1.6</v>
      </c>
      <c r="E212" s="170">
        <v>1.45</v>
      </c>
      <c r="F212" s="174">
        <v>12.9</v>
      </c>
      <c r="G212" s="170">
        <v>61</v>
      </c>
      <c r="H212" s="398"/>
    </row>
    <row r="213" spans="1:8" ht="22.5" customHeight="1" x14ac:dyDescent="0.25">
      <c r="A213" s="171" t="s">
        <v>371</v>
      </c>
      <c r="B213" s="172"/>
      <c r="C213" s="173"/>
      <c r="D213" s="174"/>
      <c r="E213" s="170"/>
      <c r="F213" s="170"/>
      <c r="G213" s="170"/>
      <c r="H213" s="398"/>
    </row>
    <row r="214" spans="1:8" ht="22.5" customHeight="1" x14ac:dyDescent="0.25">
      <c r="A214" s="171" t="s">
        <v>290</v>
      </c>
      <c r="B214" s="172"/>
      <c r="C214" s="173">
        <v>110</v>
      </c>
      <c r="D214" s="170">
        <v>2.5</v>
      </c>
      <c r="E214" s="174">
        <v>2.75</v>
      </c>
      <c r="F214" s="170">
        <v>4</v>
      </c>
      <c r="G214" s="174">
        <v>51</v>
      </c>
      <c r="H214" s="398" t="s">
        <v>291</v>
      </c>
    </row>
    <row r="215" spans="1:8" ht="23.25" customHeight="1" x14ac:dyDescent="0.25">
      <c r="A215" s="171" t="s">
        <v>129</v>
      </c>
      <c r="B215" s="172"/>
      <c r="C215" s="173">
        <v>30</v>
      </c>
      <c r="D215" s="170">
        <v>0.2</v>
      </c>
      <c r="E215" s="175">
        <v>1</v>
      </c>
      <c r="F215" s="174">
        <v>2.5</v>
      </c>
      <c r="G215" s="175">
        <v>19.8</v>
      </c>
      <c r="H215" s="398" t="s">
        <v>248</v>
      </c>
    </row>
    <row r="216" spans="1:8" ht="23.25" customHeight="1" x14ac:dyDescent="0.25">
      <c r="A216" s="171" t="s">
        <v>398</v>
      </c>
      <c r="B216" s="172"/>
      <c r="C216" s="173" t="s">
        <v>256</v>
      </c>
      <c r="D216" s="175">
        <v>6</v>
      </c>
      <c r="E216" s="174">
        <v>8</v>
      </c>
      <c r="F216" s="170">
        <v>22.5</v>
      </c>
      <c r="G216" s="175">
        <v>186</v>
      </c>
      <c r="H216" s="398" t="s">
        <v>182</v>
      </c>
    </row>
    <row r="217" spans="1:8" x14ac:dyDescent="0.25">
      <c r="A217" s="171" t="s">
        <v>79</v>
      </c>
      <c r="B217" s="172"/>
      <c r="C217" s="337" t="s">
        <v>365</v>
      </c>
      <c r="D217" s="175">
        <v>0.09</v>
      </c>
      <c r="E217" s="174">
        <v>0.01</v>
      </c>
      <c r="F217" s="170">
        <v>8.5</v>
      </c>
      <c r="G217" s="175">
        <v>34.5</v>
      </c>
      <c r="H217" s="398" t="s">
        <v>175</v>
      </c>
    </row>
    <row r="218" spans="1:8" ht="22.5" customHeight="1" thickBot="1" x14ac:dyDescent="0.3">
      <c r="A218" s="171" t="s">
        <v>42</v>
      </c>
      <c r="B218" s="172"/>
      <c r="C218" s="343">
        <v>20</v>
      </c>
      <c r="D218" s="351">
        <v>1.6</v>
      </c>
      <c r="E218" s="352">
        <v>0.2</v>
      </c>
      <c r="F218" s="353">
        <v>9.8000000000000007</v>
      </c>
      <c r="G218" s="354">
        <v>47</v>
      </c>
      <c r="H218" s="398"/>
    </row>
    <row r="219" spans="1:8" ht="15.75" thickBot="1" x14ac:dyDescent="0.3">
      <c r="A219" s="340" t="s">
        <v>29</v>
      </c>
      <c r="B219" s="341"/>
      <c r="C219" s="344">
        <v>468</v>
      </c>
      <c r="D219" s="329">
        <f>SUM(D212:D218)</f>
        <v>11.99</v>
      </c>
      <c r="E219" s="329">
        <f>SUM(E212:E218)</f>
        <v>13.409999999999998</v>
      </c>
      <c r="F219" s="329">
        <f>SUM(F212:F218)</f>
        <v>60.2</v>
      </c>
      <c r="G219" s="329">
        <f>SUM(G212:G218)</f>
        <v>399.3</v>
      </c>
      <c r="H219" s="399"/>
    </row>
    <row r="220" spans="1:8" ht="15.75" thickBot="1" x14ac:dyDescent="0.3">
      <c r="A220" s="340" t="s">
        <v>65</v>
      </c>
      <c r="B220" s="341"/>
      <c r="C220" s="387">
        <f>C198+C201+C210+C219</f>
        <v>1485</v>
      </c>
      <c r="D220" s="329">
        <f>D198+D201+D210+D219</f>
        <v>36.479999999999997</v>
      </c>
      <c r="E220" s="329">
        <f>E198+E201+E210+E219</f>
        <v>40.47</v>
      </c>
      <c r="F220" s="329">
        <f>F198+F201+F210+F219</f>
        <v>165.85000000000002</v>
      </c>
      <c r="G220" s="329">
        <f>G198+G201+G210+G219</f>
        <v>1158</v>
      </c>
      <c r="H220" s="403"/>
    </row>
    <row r="221" spans="1:8" x14ac:dyDescent="0.25">
      <c r="C221" s="331"/>
      <c r="D221" s="152"/>
      <c r="E221" s="152"/>
      <c r="F221" s="152"/>
      <c r="G221" s="152"/>
      <c r="H221" s="401"/>
    </row>
    <row r="222" spans="1:8" ht="15.75" thickBot="1" x14ac:dyDescent="0.3">
      <c r="A222" s="91" t="s">
        <v>121</v>
      </c>
      <c r="C222" s="310"/>
      <c r="H222" s="402"/>
    </row>
    <row r="223" spans="1:8" ht="22.5" x14ac:dyDescent="0.25">
      <c r="A223" s="311" t="s">
        <v>264</v>
      </c>
      <c r="B223" s="312"/>
      <c r="C223" s="313" t="s">
        <v>260</v>
      </c>
      <c r="D223" s="314" t="s">
        <v>261</v>
      </c>
      <c r="E223" s="315"/>
      <c r="F223" s="316"/>
      <c r="G223" s="317" t="s">
        <v>4</v>
      </c>
      <c r="H223" s="397" t="s">
        <v>262</v>
      </c>
    </row>
    <row r="224" spans="1:8" ht="15.75" thickBot="1" x14ac:dyDescent="0.3">
      <c r="A224" s="318" t="s">
        <v>263</v>
      </c>
      <c r="B224" s="319"/>
      <c r="C224" s="320"/>
      <c r="D224" s="321"/>
      <c r="E224" s="322"/>
      <c r="F224" s="323"/>
      <c r="G224" s="324" t="s">
        <v>7</v>
      </c>
      <c r="H224" s="398"/>
    </row>
    <row r="225" spans="1:8" ht="15.75" thickBot="1" x14ac:dyDescent="0.3">
      <c r="A225" s="325"/>
      <c r="B225" s="326"/>
      <c r="C225" s="327"/>
      <c r="D225" s="328" t="s">
        <v>10</v>
      </c>
      <c r="E225" s="328" t="s">
        <v>11</v>
      </c>
      <c r="F225" s="329" t="s">
        <v>12</v>
      </c>
      <c r="G225" s="329" t="s">
        <v>13</v>
      </c>
      <c r="H225" s="399"/>
    </row>
    <row r="226" spans="1:8" x14ac:dyDescent="0.25">
      <c r="A226" s="330"/>
      <c r="B226" s="331" t="s">
        <v>15</v>
      </c>
      <c r="C226" s="332"/>
      <c r="D226" s="361"/>
      <c r="E226" s="362"/>
      <c r="F226" s="368"/>
      <c r="G226" s="361"/>
      <c r="H226" s="397"/>
    </row>
    <row r="227" spans="1:8" x14ac:dyDescent="0.25">
      <c r="A227" s="171" t="s">
        <v>186</v>
      </c>
      <c r="B227" s="172"/>
      <c r="C227" s="173" t="s">
        <v>126</v>
      </c>
      <c r="D227" s="175">
        <v>7.5</v>
      </c>
      <c r="E227" s="174">
        <v>7.5</v>
      </c>
      <c r="F227" s="174">
        <v>18.399999999999999</v>
      </c>
      <c r="G227" s="175">
        <v>171.1</v>
      </c>
      <c r="H227" s="398" t="s">
        <v>60</v>
      </c>
    </row>
    <row r="228" spans="1:8" ht="22.5" x14ac:dyDescent="0.25">
      <c r="A228" s="171" t="s">
        <v>68</v>
      </c>
      <c r="B228" s="172"/>
      <c r="C228" s="173">
        <v>160</v>
      </c>
      <c r="D228" s="175">
        <v>2</v>
      </c>
      <c r="E228" s="174">
        <v>2.2000000000000002</v>
      </c>
      <c r="F228" s="174">
        <v>11.3</v>
      </c>
      <c r="G228" s="175">
        <v>73.3</v>
      </c>
      <c r="H228" s="398" t="s">
        <v>383</v>
      </c>
    </row>
    <row r="229" spans="1:8" ht="15.75" thickBot="1" x14ac:dyDescent="0.3">
      <c r="A229" s="171" t="s">
        <v>173</v>
      </c>
      <c r="B229" s="172"/>
      <c r="C229" s="337" t="s">
        <v>372</v>
      </c>
      <c r="D229" s="175">
        <v>3.5</v>
      </c>
      <c r="E229" s="174">
        <v>5.95</v>
      </c>
      <c r="F229" s="170">
        <v>12.9</v>
      </c>
      <c r="G229" s="175">
        <v>119.6</v>
      </c>
      <c r="H229" s="398" t="s">
        <v>174</v>
      </c>
    </row>
    <row r="230" spans="1:8" ht="15.75" thickBot="1" x14ac:dyDescent="0.3">
      <c r="A230" s="340" t="s">
        <v>29</v>
      </c>
      <c r="B230" s="341"/>
      <c r="C230" s="342">
        <v>350</v>
      </c>
      <c r="D230" s="328">
        <f>SUM(D226:D229)</f>
        <v>13</v>
      </c>
      <c r="E230" s="328">
        <f>SUM(E226:E229)</f>
        <v>15.649999999999999</v>
      </c>
      <c r="F230" s="328">
        <f>SUM(F226:F229)</f>
        <v>42.6</v>
      </c>
      <c r="G230" s="328">
        <f>SUM(G226:G229)</f>
        <v>364</v>
      </c>
      <c r="H230" s="399"/>
    </row>
    <row r="231" spans="1:8" x14ac:dyDescent="0.25">
      <c r="A231" s="171" t="s">
        <v>52</v>
      </c>
      <c r="B231" s="172"/>
      <c r="C231" s="343">
        <v>100</v>
      </c>
      <c r="D231" s="175">
        <v>0.36</v>
      </c>
      <c r="E231" s="174">
        <v>0.1</v>
      </c>
      <c r="F231" s="170">
        <v>10</v>
      </c>
      <c r="G231" s="174">
        <v>42</v>
      </c>
      <c r="H231" s="398" t="s">
        <v>310</v>
      </c>
    </row>
    <row r="232" spans="1:8" ht="15.75" thickBot="1" x14ac:dyDescent="0.3">
      <c r="A232" s="171" t="s">
        <v>212</v>
      </c>
      <c r="B232" s="172"/>
      <c r="C232" s="343"/>
      <c r="D232" s="175"/>
      <c r="E232" s="174"/>
      <c r="F232" s="170"/>
      <c r="G232" s="174"/>
      <c r="H232" s="398"/>
    </row>
    <row r="233" spans="1:8" ht="15.75" thickBot="1" x14ac:dyDescent="0.3">
      <c r="A233" s="340" t="s">
        <v>29</v>
      </c>
      <c r="B233" s="341"/>
      <c r="C233" s="342">
        <v>100</v>
      </c>
      <c r="D233" s="328">
        <f>SUM(D231)</f>
        <v>0.36</v>
      </c>
      <c r="E233" s="328">
        <f>SUM(E231)</f>
        <v>0.1</v>
      </c>
      <c r="F233" s="328">
        <f>SUM(F231)</f>
        <v>10</v>
      </c>
      <c r="G233" s="328">
        <f>SUM(G231)</f>
        <v>42</v>
      </c>
      <c r="H233" s="399"/>
    </row>
    <row r="234" spans="1:8" ht="15.75" thickBot="1" x14ac:dyDescent="0.3">
      <c r="A234" s="330"/>
      <c r="B234" s="331"/>
      <c r="C234" s="332">
        <v>450</v>
      </c>
      <c r="D234" s="317">
        <v>10</v>
      </c>
      <c r="E234" s="317">
        <v>12</v>
      </c>
      <c r="F234" s="317">
        <f>F230+F233</f>
        <v>52.6</v>
      </c>
      <c r="G234" s="317">
        <v>367</v>
      </c>
      <c r="H234" s="397"/>
    </row>
    <row r="235" spans="1:8" x14ac:dyDescent="0.25">
      <c r="A235" s="330"/>
      <c r="B235" s="331" t="s">
        <v>32</v>
      </c>
      <c r="C235" s="363"/>
      <c r="D235" s="317"/>
      <c r="E235" s="346"/>
      <c r="F235" s="347"/>
      <c r="G235" s="317"/>
      <c r="H235" s="397"/>
    </row>
    <row r="236" spans="1:8" ht="23.25" customHeight="1" x14ac:dyDescent="0.25">
      <c r="A236" s="171" t="s">
        <v>39</v>
      </c>
      <c r="B236" s="172"/>
      <c r="C236" s="173">
        <v>30</v>
      </c>
      <c r="D236" s="170">
        <v>0.24</v>
      </c>
      <c r="E236" s="174">
        <v>0.03</v>
      </c>
      <c r="F236" s="170">
        <v>0.51</v>
      </c>
      <c r="G236" s="175">
        <v>3.3</v>
      </c>
      <c r="H236" s="388" t="s">
        <v>414</v>
      </c>
    </row>
    <row r="237" spans="1:8" ht="22.5" customHeight="1" x14ac:dyDescent="0.25">
      <c r="A237" s="171" t="s">
        <v>427</v>
      </c>
      <c r="B237" s="172"/>
      <c r="C237" s="173" t="s">
        <v>126</v>
      </c>
      <c r="D237" s="175">
        <v>2.1</v>
      </c>
      <c r="E237" s="174">
        <v>4.3000000000000007</v>
      </c>
      <c r="F237" s="170">
        <v>9.6999999999999993</v>
      </c>
      <c r="G237" s="175">
        <v>86</v>
      </c>
      <c r="H237" s="398" t="s">
        <v>234</v>
      </c>
    </row>
    <row r="238" spans="1:8" ht="22.5" customHeight="1" x14ac:dyDescent="0.25">
      <c r="A238" s="171" t="s">
        <v>327</v>
      </c>
      <c r="B238" s="172"/>
      <c r="C238" s="173">
        <v>130</v>
      </c>
      <c r="D238" s="170">
        <v>10</v>
      </c>
      <c r="E238" s="174">
        <v>11</v>
      </c>
      <c r="F238" s="170">
        <v>33</v>
      </c>
      <c r="G238" s="174">
        <v>261</v>
      </c>
      <c r="H238" s="398" t="s">
        <v>326</v>
      </c>
    </row>
    <row r="239" spans="1:8" x14ac:dyDescent="0.25">
      <c r="A239" s="348" t="s">
        <v>49</v>
      </c>
      <c r="B239" s="172"/>
      <c r="C239" s="173">
        <v>150</v>
      </c>
      <c r="D239" s="174">
        <v>0.6</v>
      </c>
      <c r="E239" s="170">
        <v>0</v>
      </c>
      <c r="F239" s="174">
        <v>15</v>
      </c>
      <c r="G239" s="170">
        <v>62.5</v>
      </c>
      <c r="H239" s="400" t="s">
        <v>250</v>
      </c>
    </row>
    <row r="240" spans="1:8" ht="15.75" thickBot="1" x14ac:dyDescent="0.3">
      <c r="A240" s="171" t="s">
        <v>50</v>
      </c>
      <c r="B240" s="172"/>
      <c r="C240" s="173">
        <v>30</v>
      </c>
      <c r="D240" s="173">
        <v>1.5</v>
      </c>
      <c r="E240" s="339">
        <v>0.3</v>
      </c>
      <c r="F240" s="173">
        <v>14.3</v>
      </c>
      <c r="G240" s="339">
        <v>66</v>
      </c>
      <c r="H240" s="398"/>
    </row>
    <row r="241" spans="1:8" ht="15.75" thickBot="1" x14ac:dyDescent="0.3">
      <c r="A241" s="340" t="s">
        <v>29</v>
      </c>
      <c r="B241" s="341"/>
      <c r="C241" s="344">
        <v>495</v>
      </c>
      <c r="D241" s="328">
        <f>SUM(D236:D240)</f>
        <v>14.44</v>
      </c>
      <c r="E241" s="328">
        <f>SUM(E236:E240)</f>
        <v>15.630000000000003</v>
      </c>
      <c r="F241" s="328">
        <f>SUM(F236:F240)</f>
        <v>72.510000000000005</v>
      </c>
      <c r="G241" s="328">
        <f>SUM(G236:G240)</f>
        <v>478.8</v>
      </c>
      <c r="H241" s="399"/>
    </row>
    <row r="242" spans="1:8" ht="22.5" customHeight="1" x14ac:dyDescent="0.25">
      <c r="A242" s="330"/>
      <c r="B242" s="331" t="s">
        <v>51</v>
      </c>
      <c r="C242" s="363"/>
      <c r="D242" s="317"/>
      <c r="E242" s="346"/>
      <c r="F242" s="347"/>
      <c r="G242" s="317"/>
      <c r="H242" s="397"/>
    </row>
    <row r="243" spans="1:8" ht="23.25" customHeight="1" x14ac:dyDescent="0.25">
      <c r="A243" s="334" t="s">
        <v>280</v>
      </c>
      <c r="B243" s="95"/>
      <c r="C243" s="335">
        <v>40</v>
      </c>
      <c r="D243" s="177">
        <v>1.8</v>
      </c>
      <c r="E243" s="177">
        <v>3.2</v>
      </c>
      <c r="F243" s="177">
        <v>19</v>
      </c>
      <c r="G243" s="176">
        <v>112</v>
      </c>
      <c r="H243" s="388" t="s">
        <v>281</v>
      </c>
    </row>
    <row r="244" spans="1:8" ht="23.25" customHeight="1" x14ac:dyDescent="0.25">
      <c r="A244" s="171" t="s">
        <v>90</v>
      </c>
      <c r="B244" s="172"/>
      <c r="C244" s="335">
        <v>110</v>
      </c>
      <c r="D244" s="177">
        <v>3.12</v>
      </c>
      <c r="E244" s="177">
        <v>2.75</v>
      </c>
      <c r="F244" s="177">
        <v>2.5</v>
      </c>
      <c r="G244" s="177">
        <v>47.2</v>
      </c>
      <c r="H244" s="398" t="s">
        <v>171</v>
      </c>
    </row>
    <row r="245" spans="1:8" ht="31.5" customHeight="1" x14ac:dyDescent="0.25">
      <c r="A245" s="171" t="s">
        <v>407</v>
      </c>
      <c r="B245" s="172"/>
      <c r="C245" s="173" t="s">
        <v>417</v>
      </c>
      <c r="D245" s="175">
        <v>2.5</v>
      </c>
      <c r="E245" s="174">
        <v>2.2999999999999998</v>
      </c>
      <c r="F245" s="170">
        <v>0.15</v>
      </c>
      <c r="G245" s="175">
        <v>31.5</v>
      </c>
      <c r="H245" s="398" t="s">
        <v>418</v>
      </c>
    </row>
    <row r="246" spans="1:8" ht="22.5" customHeight="1" x14ac:dyDescent="0.25">
      <c r="A246" s="171" t="s">
        <v>112</v>
      </c>
      <c r="B246" s="172"/>
      <c r="C246" s="173">
        <v>80</v>
      </c>
      <c r="D246" s="170">
        <v>2.9</v>
      </c>
      <c r="E246" s="174">
        <v>2.4</v>
      </c>
      <c r="F246" s="170">
        <v>18.399999999999999</v>
      </c>
      <c r="G246" s="175">
        <v>107</v>
      </c>
      <c r="H246" s="398" t="s">
        <v>239</v>
      </c>
    </row>
    <row r="247" spans="1:8" ht="22.5" customHeight="1" x14ac:dyDescent="0.25">
      <c r="A247" s="334" t="s">
        <v>172</v>
      </c>
      <c r="B247" s="95"/>
      <c r="C247" s="335" t="s">
        <v>293</v>
      </c>
      <c r="D247" s="336">
        <v>0.05</v>
      </c>
      <c r="E247" s="177">
        <v>0.01</v>
      </c>
      <c r="F247" s="176">
        <v>4.42</v>
      </c>
      <c r="G247" s="177">
        <v>18</v>
      </c>
      <c r="H247" s="398" t="s">
        <v>285</v>
      </c>
    </row>
    <row r="248" spans="1:8" ht="15.75" thickBot="1" x14ac:dyDescent="0.3">
      <c r="A248" s="171" t="s">
        <v>42</v>
      </c>
      <c r="B248" s="172"/>
      <c r="C248" s="343">
        <v>20</v>
      </c>
      <c r="D248" s="351">
        <v>1.6</v>
      </c>
      <c r="E248" s="352">
        <v>0.2</v>
      </c>
      <c r="F248" s="353">
        <v>9.8000000000000007</v>
      </c>
      <c r="G248" s="354">
        <v>47</v>
      </c>
      <c r="H248" s="398"/>
    </row>
    <row r="249" spans="1:8" ht="15.75" thickBot="1" x14ac:dyDescent="0.3">
      <c r="A249" s="340" t="s">
        <v>29</v>
      </c>
      <c r="B249" s="341"/>
      <c r="C249" s="344">
        <v>438</v>
      </c>
      <c r="D249" s="329">
        <f>SUM(D242:D248)</f>
        <v>11.97</v>
      </c>
      <c r="E249" s="329">
        <f>SUM(E242:E248)</f>
        <v>10.86</v>
      </c>
      <c r="F249" s="329">
        <f>SUM(F242:F248)</f>
        <v>54.269999999999996</v>
      </c>
      <c r="G249" s="329">
        <f>SUM(G242:G248)</f>
        <v>362.7</v>
      </c>
      <c r="H249" s="397"/>
    </row>
    <row r="250" spans="1:8" ht="15.75" thickBot="1" x14ac:dyDescent="0.3">
      <c r="A250" s="374" t="s">
        <v>65</v>
      </c>
      <c r="B250" s="310"/>
      <c r="C250" s="375">
        <f>C230+C233+C241+C249</f>
        <v>1383</v>
      </c>
      <c r="D250" s="389">
        <f>D230+D233+D241+D249</f>
        <v>39.769999999999996</v>
      </c>
      <c r="E250" s="389">
        <f>E230+E233+E241+E249</f>
        <v>42.24</v>
      </c>
      <c r="F250" s="389">
        <f>F230+F233+F241+F249</f>
        <v>179.38</v>
      </c>
      <c r="G250" s="389">
        <f>G230+G233+G241+G249</f>
        <v>1247.5</v>
      </c>
      <c r="H250" s="399"/>
    </row>
    <row r="251" spans="1:8" x14ac:dyDescent="0.25">
      <c r="C251" s="390"/>
      <c r="D251" s="152"/>
      <c r="E251" s="152"/>
      <c r="F251" s="152"/>
      <c r="G251" s="152"/>
      <c r="H251" s="408"/>
    </row>
    <row r="252" spans="1:8" ht="15.75" thickBot="1" x14ac:dyDescent="0.3">
      <c r="A252" s="91" t="s">
        <v>125</v>
      </c>
      <c r="C252" s="310"/>
      <c r="H252" s="402"/>
    </row>
    <row r="253" spans="1:8" ht="22.5" x14ac:dyDescent="0.25">
      <c r="A253" s="311" t="s">
        <v>264</v>
      </c>
      <c r="B253" s="312"/>
      <c r="C253" s="313" t="s">
        <v>260</v>
      </c>
      <c r="D253" s="314" t="s">
        <v>261</v>
      </c>
      <c r="E253" s="315"/>
      <c r="F253" s="316"/>
      <c r="G253" s="317" t="s">
        <v>4</v>
      </c>
      <c r="H253" s="397" t="s">
        <v>262</v>
      </c>
    </row>
    <row r="254" spans="1:8" ht="15.75" thickBot="1" x14ac:dyDescent="0.3">
      <c r="A254" s="318" t="s">
        <v>263</v>
      </c>
      <c r="B254" s="319"/>
      <c r="C254" s="320"/>
      <c r="D254" s="321"/>
      <c r="E254" s="322"/>
      <c r="F254" s="323"/>
      <c r="G254" s="324" t="s">
        <v>7</v>
      </c>
      <c r="H254" s="398"/>
    </row>
    <row r="255" spans="1:8" ht="15.75" thickBot="1" x14ac:dyDescent="0.3">
      <c r="A255" s="325"/>
      <c r="B255" s="326"/>
      <c r="C255" s="327"/>
      <c r="D255" s="328" t="s">
        <v>10</v>
      </c>
      <c r="E255" s="328" t="s">
        <v>11</v>
      </c>
      <c r="F255" s="329" t="s">
        <v>12</v>
      </c>
      <c r="G255" s="329" t="s">
        <v>13</v>
      </c>
      <c r="H255" s="399"/>
    </row>
    <row r="256" spans="1:8" x14ac:dyDescent="0.25">
      <c r="A256" s="330"/>
      <c r="B256" s="331" t="s">
        <v>15</v>
      </c>
      <c r="C256" s="332"/>
      <c r="D256" s="361"/>
      <c r="E256" s="362"/>
      <c r="F256" s="368"/>
      <c r="G256" s="361"/>
      <c r="H256" s="397"/>
    </row>
    <row r="257" spans="1:8" ht="22.5" x14ac:dyDescent="0.25">
      <c r="A257" s="171" t="s">
        <v>201</v>
      </c>
      <c r="B257" s="172"/>
      <c r="C257" s="343" t="s">
        <v>126</v>
      </c>
      <c r="D257" s="338">
        <v>6</v>
      </c>
      <c r="E257" s="338">
        <v>5</v>
      </c>
      <c r="F257" s="173">
        <v>17.23</v>
      </c>
      <c r="G257" s="173">
        <v>138</v>
      </c>
      <c r="H257" s="398" t="s">
        <v>95</v>
      </c>
    </row>
    <row r="258" spans="1:8" x14ac:dyDescent="0.25">
      <c r="A258" s="334" t="s">
        <v>97</v>
      </c>
      <c r="B258" s="95"/>
      <c r="C258" s="335" t="s">
        <v>293</v>
      </c>
      <c r="D258" s="336">
        <v>2.2999999999999998</v>
      </c>
      <c r="E258" s="177">
        <v>2</v>
      </c>
      <c r="F258" s="176">
        <v>11.9</v>
      </c>
      <c r="G258" s="177">
        <v>74.8</v>
      </c>
      <c r="H258" s="398" t="s">
        <v>176</v>
      </c>
    </row>
    <row r="259" spans="1:8" ht="15.75" thickBot="1" x14ac:dyDescent="0.3">
      <c r="A259" s="171" t="s">
        <v>25</v>
      </c>
      <c r="B259" s="172"/>
      <c r="C259" s="337" t="s">
        <v>170</v>
      </c>
      <c r="D259" s="338">
        <v>1.9</v>
      </c>
      <c r="E259" s="173">
        <v>4.4000000000000004</v>
      </c>
      <c r="F259" s="339">
        <v>13</v>
      </c>
      <c r="G259" s="173">
        <v>99</v>
      </c>
      <c r="H259" s="398" t="s">
        <v>27</v>
      </c>
    </row>
    <row r="260" spans="1:8" ht="15.75" thickBot="1" x14ac:dyDescent="0.3">
      <c r="A260" s="340" t="s">
        <v>29</v>
      </c>
      <c r="B260" s="341"/>
      <c r="C260" s="342">
        <v>349</v>
      </c>
      <c r="D260" s="328">
        <f>SUM(D256:D259)</f>
        <v>10.200000000000001</v>
      </c>
      <c r="E260" s="328">
        <f>SUM(E256:E259)</f>
        <v>11.4</v>
      </c>
      <c r="F260" s="328">
        <f>SUM(F256:F259)</f>
        <v>42.13</v>
      </c>
      <c r="G260" s="328">
        <f>SUM(G256:G259)</f>
        <v>311.8</v>
      </c>
      <c r="H260" s="399"/>
    </row>
    <row r="261" spans="1:8" x14ac:dyDescent="0.25">
      <c r="A261" s="171" t="s">
        <v>30</v>
      </c>
      <c r="B261" s="172"/>
      <c r="C261" s="343">
        <v>125</v>
      </c>
      <c r="D261" s="175">
        <v>0.6</v>
      </c>
      <c r="E261" s="174">
        <v>0</v>
      </c>
      <c r="F261" s="170">
        <v>18</v>
      </c>
      <c r="G261" s="174">
        <v>74</v>
      </c>
      <c r="H261" s="398" t="s">
        <v>53</v>
      </c>
    </row>
    <row r="262" spans="1:8" ht="15.75" thickBot="1" x14ac:dyDescent="0.3">
      <c r="A262" s="171" t="s">
        <v>219</v>
      </c>
      <c r="B262" s="172"/>
      <c r="C262" s="343"/>
      <c r="D262" s="175"/>
      <c r="E262" s="175"/>
      <c r="F262" s="170"/>
      <c r="G262" s="175"/>
      <c r="H262" s="398"/>
    </row>
    <row r="263" spans="1:8" ht="15.75" thickBot="1" x14ac:dyDescent="0.3">
      <c r="A263" s="340" t="s">
        <v>29</v>
      </c>
      <c r="B263" s="341"/>
      <c r="C263" s="342">
        <v>125</v>
      </c>
      <c r="D263" s="329">
        <f>SUM(D261)</f>
        <v>0.6</v>
      </c>
      <c r="E263" s="329">
        <f>SUM(E261)</f>
        <v>0</v>
      </c>
      <c r="F263" s="329">
        <f>SUM(F261)</f>
        <v>18</v>
      </c>
      <c r="G263" s="329">
        <f>SUM(G261)</f>
        <v>74</v>
      </c>
      <c r="H263" s="399"/>
    </row>
    <row r="264" spans="1:8" ht="15.75" thickBot="1" x14ac:dyDescent="0.3">
      <c r="A264" s="330"/>
      <c r="B264" s="331"/>
      <c r="C264" s="332">
        <v>474</v>
      </c>
      <c r="D264" s="317">
        <f>D260+D263</f>
        <v>10.8</v>
      </c>
      <c r="E264" s="317">
        <v>12.3</v>
      </c>
      <c r="F264" s="317">
        <f>F260+F263</f>
        <v>60.13</v>
      </c>
      <c r="G264" s="317">
        <f>G260+G263</f>
        <v>385.8</v>
      </c>
      <c r="H264" s="397"/>
    </row>
    <row r="265" spans="1:8" ht="22.5" customHeight="1" x14ac:dyDescent="0.25">
      <c r="A265" s="330"/>
      <c r="B265" s="331" t="s">
        <v>32</v>
      </c>
      <c r="C265" s="363"/>
      <c r="D265" s="317"/>
      <c r="E265" s="346"/>
      <c r="F265" s="347"/>
      <c r="G265" s="317"/>
      <c r="H265" s="397"/>
    </row>
    <row r="266" spans="1:8" x14ac:dyDescent="0.25">
      <c r="A266" s="171" t="s">
        <v>432</v>
      </c>
      <c r="B266" s="172"/>
      <c r="C266" s="173">
        <v>30</v>
      </c>
      <c r="D266" s="170">
        <v>0.36</v>
      </c>
      <c r="E266" s="174">
        <v>0.96</v>
      </c>
      <c r="F266" s="170">
        <v>1.8</v>
      </c>
      <c r="G266" s="175">
        <v>17.3</v>
      </c>
      <c r="H266" s="398" t="s">
        <v>433</v>
      </c>
    </row>
    <row r="267" spans="1:8" ht="22.5" customHeight="1" x14ac:dyDescent="0.25">
      <c r="A267" s="371" t="s">
        <v>338</v>
      </c>
      <c r="B267" s="372"/>
      <c r="C267" s="173" t="s">
        <v>231</v>
      </c>
      <c r="D267" s="174">
        <v>3</v>
      </c>
      <c r="E267" s="174">
        <v>6.2</v>
      </c>
      <c r="F267" s="170">
        <v>13</v>
      </c>
      <c r="G267" s="175">
        <v>120</v>
      </c>
      <c r="H267" s="398" t="s">
        <v>233</v>
      </c>
    </row>
    <row r="268" spans="1:8" x14ac:dyDescent="0.25">
      <c r="A268" s="371"/>
      <c r="B268" s="372"/>
      <c r="C268" s="337"/>
      <c r="D268" s="174"/>
      <c r="E268" s="170"/>
      <c r="F268" s="174"/>
      <c r="G268" s="174"/>
      <c r="H268" s="398"/>
    </row>
    <row r="269" spans="1:8" x14ac:dyDescent="0.25">
      <c r="A269" s="334" t="s">
        <v>100</v>
      </c>
      <c r="B269" s="95"/>
      <c r="C269" s="335" t="s">
        <v>184</v>
      </c>
      <c r="D269" s="336">
        <v>10.7</v>
      </c>
      <c r="E269" s="177">
        <v>9.3000000000000007</v>
      </c>
      <c r="F269" s="176">
        <v>32.299999999999997</v>
      </c>
      <c r="G269" s="336">
        <v>256</v>
      </c>
      <c r="H269" s="398" t="s">
        <v>101</v>
      </c>
    </row>
    <row r="270" spans="1:8" x14ac:dyDescent="0.25">
      <c r="A270" s="171" t="s">
        <v>190</v>
      </c>
      <c r="B270" s="172"/>
      <c r="C270" s="173">
        <v>150</v>
      </c>
      <c r="D270" s="175">
        <v>0.1</v>
      </c>
      <c r="E270" s="174">
        <v>0.1</v>
      </c>
      <c r="F270" s="170">
        <v>10.199999999999999</v>
      </c>
      <c r="G270" s="174">
        <v>42.1</v>
      </c>
      <c r="H270" s="398" t="s">
        <v>249</v>
      </c>
    </row>
    <row r="271" spans="1:8" ht="15.75" thickBot="1" x14ac:dyDescent="0.3">
      <c r="A271" s="171" t="s">
        <v>50</v>
      </c>
      <c r="B271" s="172"/>
      <c r="C271" s="173">
        <v>30</v>
      </c>
      <c r="D271" s="173">
        <v>1.5</v>
      </c>
      <c r="E271" s="339">
        <v>0.3</v>
      </c>
      <c r="F271" s="173">
        <v>14.3</v>
      </c>
      <c r="G271" s="339">
        <v>66</v>
      </c>
      <c r="H271" s="398"/>
    </row>
    <row r="272" spans="1:8" ht="15.75" thickBot="1" x14ac:dyDescent="0.3">
      <c r="A272" s="340" t="s">
        <v>29</v>
      </c>
      <c r="B272" s="341"/>
      <c r="C272" s="344">
        <v>520</v>
      </c>
      <c r="D272" s="328">
        <f>SUM(D266:D271)</f>
        <v>15.659999999999998</v>
      </c>
      <c r="E272" s="328">
        <f t="shared" ref="E272:G272" si="3">SUM(E266:E271)</f>
        <v>16.860000000000003</v>
      </c>
      <c r="F272" s="328">
        <f t="shared" si="3"/>
        <v>71.599999999999994</v>
      </c>
      <c r="G272" s="328">
        <f t="shared" si="3"/>
        <v>501.40000000000003</v>
      </c>
      <c r="H272" s="399"/>
    </row>
    <row r="273" spans="1:8" ht="23.25" customHeight="1" x14ac:dyDescent="0.25">
      <c r="A273" s="330"/>
      <c r="B273" s="331" t="s">
        <v>51</v>
      </c>
      <c r="C273" s="363"/>
      <c r="D273" s="346"/>
      <c r="E273" s="347"/>
      <c r="F273" s="346"/>
      <c r="G273" s="347"/>
      <c r="H273" s="397"/>
    </row>
    <row r="274" spans="1:8" ht="24.75" customHeight="1" x14ac:dyDescent="0.25">
      <c r="A274" s="334" t="s">
        <v>76</v>
      </c>
      <c r="B274" s="95"/>
      <c r="C274" s="335">
        <v>20</v>
      </c>
      <c r="D274" s="177">
        <v>0.6</v>
      </c>
      <c r="E274" s="177">
        <v>1.8</v>
      </c>
      <c r="F274" s="177">
        <v>5.2</v>
      </c>
      <c r="G274" s="176">
        <v>39</v>
      </c>
      <c r="H274" s="388"/>
    </row>
    <row r="275" spans="1:8" ht="23.25" customHeight="1" x14ac:dyDescent="0.25">
      <c r="A275" s="334" t="s">
        <v>223</v>
      </c>
      <c r="B275" s="95"/>
      <c r="C275" s="335"/>
      <c r="D275" s="177"/>
      <c r="E275" s="177"/>
      <c r="F275" s="177"/>
      <c r="G275" s="176"/>
      <c r="H275" s="388"/>
    </row>
    <row r="276" spans="1:8" ht="22.5" customHeight="1" x14ac:dyDescent="0.25">
      <c r="A276" s="334" t="s">
        <v>77</v>
      </c>
      <c r="B276" s="95"/>
      <c r="C276" s="335">
        <v>110</v>
      </c>
      <c r="D276" s="177">
        <v>3.12</v>
      </c>
      <c r="E276" s="177">
        <v>2.75</v>
      </c>
      <c r="F276" s="177">
        <v>4.59</v>
      </c>
      <c r="G276" s="177">
        <v>55.6</v>
      </c>
      <c r="H276" s="398" t="s">
        <v>171</v>
      </c>
    </row>
    <row r="277" spans="1:8" ht="22.5" customHeight="1" x14ac:dyDescent="0.25">
      <c r="A277" s="171" t="s">
        <v>287</v>
      </c>
      <c r="B277" s="172"/>
      <c r="C277" s="173">
        <v>30</v>
      </c>
      <c r="D277" s="170">
        <v>0.6</v>
      </c>
      <c r="E277" s="174">
        <v>0.05</v>
      </c>
      <c r="F277" s="170">
        <v>3</v>
      </c>
      <c r="G277" s="174">
        <v>14</v>
      </c>
      <c r="H277" s="388" t="s">
        <v>237</v>
      </c>
    </row>
    <row r="278" spans="1:8" x14ac:dyDescent="0.25">
      <c r="A278" s="334" t="s">
        <v>255</v>
      </c>
      <c r="B278" s="95"/>
      <c r="C278" s="365" t="s">
        <v>295</v>
      </c>
      <c r="D278" s="176">
        <v>6.8</v>
      </c>
      <c r="E278" s="177">
        <v>8.6</v>
      </c>
      <c r="F278" s="176">
        <v>30</v>
      </c>
      <c r="G278" s="177">
        <v>225</v>
      </c>
      <c r="H278" s="398" t="s">
        <v>254</v>
      </c>
    </row>
    <row r="279" spans="1:8" x14ac:dyDescent="0.25">
      <c r="A279" s="171" t="s">
        <v>347</v>
      </c>
      <c r="B279" s="172"/>
      <c r="C279" s="173" t="s">
        <v>366</v>
      </c>
      <c r="D279" s="338">
        <v>0.5</v>
      </c>
      <c r="E279" s="173">
        <v>0.25</v>
      </c>
      <c r="F279" s="339">
        <v>5.4</v>
      </c>
      <c r="G279" s="338">
        <v>25.9</v>
      </c>
      <c r="H279" s="398" t="s">
        <v>334</v>
      </c>
    </row>
    <row r="280" spans="1:8" ht="15.75" thickBot="1" x14ac:dyDescent="0.3">
      <c r="A280" s="171" t="s">
        <v>42</v>
      </c>
      <c r="B280" s="172"/>
      <c r="C280" s="343">
        <v>20</v>
      </c>
      <c r="D280" s="351">
        <v>1.6</v>
      </c>
      <c r="E280" s="352">
        <v>0.2</v>
      </c>
      <c r="F280" s="353">
        <v>9.8000000000000007</v>
      </c>
      <c r="G280" s="354">
        <v>47</v>
      </c>
      <c r="H280" s="398"/>
    </row>
    <row r="281" spans="1:8" ht="15.75" thickBot="1" x14ac:dyDescent="0.3">
      <c r="A281" s="340" t="s">
        <v>29</v>
      </c>
      <c r="B281" s="341"/>
      <c r="C281" s="344">
        <v>454</v>
      </c>
      <c r="D281" s="328">
        <f>SUM(D273:D280)</f>
        <v>13.22</v>
      </c>
      <c r="E281" s="328">
        <f>SUM(E273:E280)</f>
        <v>13.649999999999999</v>
      </c>
      <c r="F281" s="328">
        <f>SUM(F273:F280)</f>
        <v>57.989999999999995</v>
      </c>
      <c r="G281" s="328">
        <f>SUM(G273:G280)</f>
        <v>406.5</v>
      </c>
      <c r="H281" s="399"/>
    </row>
    <row r="282" spans="1:8" ht="15.75" thickBot="1" x14ac:dyDescent="0.3">
      <c r="A282" s="374" t="s">
        <v>65</v>
      </c>
      <c r="B282" s="310"/>
      <c r="C282" s="375">
        <f>C260+C263+C272+C281</f>
        <v>1448</v>
      </c>
      <c r="D282" s="391">
        <f>D260+D263+D272+D281</f>
        <v>39.68</v>
      </c>
      <c r="E282" s="391">
        <f>E260+E263+E272+E281</f>
        <v>41.910000000000004</v>
      </c>
      <c r="F282" s="391">
        <f>F260+F263+F272+F281</f>
        <v>189.71999999999997</v>
      </c>
      <c r="G282" s="391">
        <f>G260+G263+G272+G281</f>
        <v>1293.7</v>
      </c>
      <c r="H282" s="406"/>
    </row>
    <row r="283" spans="1:8" x14ac:dyDescent="0.25">
      <c r="A283" s="330"/>
      <c r="B283" s="331"/>
      <c r="C283" s="360"/>
      <c r="D283" s="347"/>
      <c r="E283" s="347"/>
      <c r="F283" s="347"/>
      <c r="G283" s="170"/>
      <c r="H283" s="401"/>
    </row>
    <row r="284" spans="1:8" ht="15.75" thickBot="1" x14ac:dyDescent="0.3">
      <c r="A284" s="91" t="s">
        <v>130</v>
      </c>
      <c r="B284" s="310"/>
      <c r="C284" s="310"/>
      <c r="H284" s="402"/>
    </row>
    <row r="285" spans="1:8" ht="22.5" x14ac:dyDescent="0.25">
      <c r="A285" s="311" t="s">
        <v>264</v>
      </c>
      <c r="B285" s="312"/>
      <c r="C285" s="313" t="s">
        <v>260</v>
      </c>
      <c r="D285" s="314" t="s">
        <v>261</v>
      </c>
      <c r="E285" s="315"/>
      <c r="F285" s="316"/>
      <c r="G285" s="317" t="s">
        <v>4</v>
      </c>
      <c r="H285" s="397" t="s">
        <v>262</v>
      </c>
    </row>
    <row r="286" spans="1:8" ht="15.75" thickBot="1" x14ac:dyDescent="0.3">
      <c r="A286" s="318" t="s">
        <v>263</v>
      </c>
      <c r="B286" s="319"/>
      <c r="C286" s="320"/>
      <c r="D286" s="321"/>
      <c r="E286" s="322"/>
      <c r="F286" s="323"/>
      <c r="G286" s="324" t="s">
        <v>7</v>
      </c>
      <c r="H286" s="398"/>
    </row>
    <row r="287" spans="1:8" ht="15.75" thickBot="1" x14ac:dyDescent="0.3">
      <c r="A287" s="325"/>
      <c r="B287" s="326"/>
      <c r="C287" s="327"/>
      <c r="D287" s="328" t="s">
        <v>10</v>
      </c>
      <c r="E287" s="328" t="s">
        <v>11</v>
      </c>
      <c r="F287" s="329" t="s">
        <v>12</v>
      </c>
      <c r="G287" s="329" t="s">
        <v>13</v>
      </c>
      <c r="H287" s="399"/>
    </row>
    <row r="288" spans="1:8" x14ac:dyDescent="0.25">
      <c r="A288" s="330"/>
      <c r="B288" s="331" t="s">
        <v>15</v>
      </c>
      <c r="C288" s="343"/>
      <c r="D288" s="382"/>
      <c r="E288" s="362"/>
      <c r="F288" s="333"/>
      <c r="G288" s="382"/>
      <c r="H288" s="397"/>
    </row>
    <row r="289" spans="1:8" x14ac:dyDescent="0.25">
      <c r="A289" s="171" t="s">
        <v>204</v>
      </c>
      <c r="B289" s="349"/>
      <c r="C289" s="173" t="s">
        <v>126</v>
      </c>
      <c r="D289" s="175">
        <v>5.3</v>
      </c>
      <c r="E289" s="175">
        <v>4.8</v>
      </c>
      <c r="F289" s="174">
        <v>12.1</v>
      </c>
      <c r="G289" s="175">
        <v>112</v>
      </c>
      <c r="H289" s="398" t="s">
        <v>208</v>
      </c>
    </row>
    <row r="290" spans="1:8" ht="22.5" x14ac:dyDescent="0.25">
      <c r="A290" s="171" t="s">
        <v>23</v>
      </c>
      <c r="B290" s="172"/>
      <c r="C290" s="343" t="s">
        <v>274</v>
      </c>
      <c r="D290" s="338">
        <v>1</v>
      </c>
      <c r="E290" s="173">
        <v>1.2</v>
      </c>
      <c r="F290" s="173">
        <v>10</v>
      </c>
      <c r="G290" s="173">
        <v>55</v>
      </c>
      <c r="H290" s="398" t="s">
        <v>384</v>
      </c>
    </row>
    <row r="291" spans="1:8" ht="15.75" thickBot="1" x14ac:dyDescent="0.3">
      <c r="A291" s="171" t="s">
        <v>173</v>
      </c>
      <c r="B291" s="172"/>
      <c r="C291" s="337" t="s">
        <v>372</v>
      </c>
      <c r="D291" s="175">
        <v>3.5</v>
      </c>
      <c r="E291" s="174">
        <v>5.95</v>
      </c>
      <c r="F291" s="170">
        <v>12.9</v>
      </c>
      <c r="G291" s="175">
        <v>119.6</v>
      </c>
      <c r="H291" s="398" t="s">
        <v>174</v>
      </c>
    </row>
    <row r="292" spans="1:8" ht="15.75" thickBot="1" x14ac:dyDescent="0.3">
      <c r="A292" s="340" t="s">
        <v>29</v>
      </c>
      <c r="B292" s="341"/>
      <c r="C292" s="328">
        <v>360</v>
      </c>
      <c r="D292" s="328">
        <f>SUM(D288:D291)</f>
        <v>9.8000000000000007</v>
      </c>
      <c r="E292" s="328">
        <f>SUM(E288:E291)</f>
        <v>11.95</v>
      </c>
      <c r="F292" s="328">
        <f>SUM(F288:F291)</f>
        <v>35</v>
      </c>
      <c r="G292" s="328">
        <f>SUM(G288:G291)</f>
        <v>286.60000000000002</v>
      </c>
      <c r="H292" s="399"/>
    </row>
    <row r="293" spans="1:8" x14ac:dyDescent="0.25">
      <c r="A293" s="171" t="s">
        <v>52</v>
      </c>
      <c r="B293" s="172"/>
      <c r="C293" s="343">
        <v>100</v>
      </c>
      <c r="D293" s="175">
        <v>0.36</v>
      </c>
      <c r="E293" s="174">
        <v>0.36</v>
      </c>
      <c r="F293" s="170">
        <v>14</v>
      </c>
      <c r="G293" s="174">
        <v>60</v>
      </c>
      <c r="H293" s="398" t="s">
        <v>31</v>
      </c>
    </row>
    <row r="294" spans="1:8" ht="15.75" thickBot="1" x14ac:dyDescent="0.3">
      <c r="A294" s="171" t="s">
        <v>330</v>
      </c>
      <c r="B294" s="172"/>
      <c r="C294" s="343"/>
      <c r="D294" s="175"/>
      <c r="E294" s="174"/>
      <c r="F294" s="170"/>
      <c r="G294" s="174"/>
      <c r="H294" s="398"/>
    </row>
    <row r="295" spans="1:8" ht="15.75" thickBot="1" x14ac:dyDescent="0.3">
      <c r="A295" s="340" t="s">
        <v>29</v>
      </c>
      <c r="B295" s="341"/>
      <c r="C295" s="342">
        <v>100</v>
      </c>
      <c r="D295" s="328">
        <f>SUM(D293)</f>
        <v>0.36</v>
      </c>
      <c r="E295" s="328">
        <f>SUM(E293)</f>
        <v>0.36</v>
      </c>
      <c r="F295" s="328">
        <f>SUM(F293)</f>
        <v>14</v>
      </c>
      <c r="G295" s="328">
        <f>SUM(G293)</f>
        <v>60</v>
      </c>
      <c r="H295" s="399"/>
    </row>
    <row r="296" spans="1:8" ht="15.75" thickBot="1" x14ac:dyDescent="0.3">
      <c r="A296" s="340"/>
      <c r="B296" s="341"/>
      <c r="C296" s="342">
        <v>460</v>
      </c>
      <c r="D296" s="328">
        <f>D292+D295</f>
        <v>10.16</v>
      </c>
      <c r="E296" s="328">
        <f>E292+E295</f>
        <v>12.309999999999999</v>
      </c>
      <c r="F296" s="328">
        <f>F292+F295</f>
        <v>49</v>
      </c>
      <c r="G296" s="328">
        <f>G292+G295</f>
        <v>346.6</v>
      </c>
      <c r="H296" s="399"/>
    </row>
    <row r="297" spans="1:8" x14ac:dyDescent="0.25">
      <c r="A297" s="171"/>
      <c r="B297" s="172" t="s">
        <v>32</v>
      </c>
      <c r="C297" s="337"/>
      <c r="D297" s="174"/>
      <c r="E297" s="170"/>
      <c r="F297" s="174"/>
      <c r="G297" s="170"/>
      <c r="H297" s="398"/>
    </row>
    <row r="298" spans="1:8" x14ac:dyDescent="0.25">
      <c r="A298" s="171"/>
      <c r="B298" s="172"/>
      <c r="C298" s="337"/>
      <c r="D298" s="170"/>
      <c r="E298" s="170"/>
      <c r="F298" s="170"/>
      <c r="G298" s="170"/>
      <c r="H298" s="398"/>
    </row>
    <row r="299" spans="1:8" ht="29.25" customHeight="1" x14ac:dyDescent="0.25">
      <c r="A299" s="171" t="s">
        <v>84</v>
      </c>
      <c r="B299" s="172"/>
      <c r="C299" s="173">
        <v>30</v>
      </c>
      <c r="D299" s="170">
        <v>0.45</v>
      </c>
      <c r="E299" s="174">
        <v>0.2</v>
      </c>
      <c r="F299" s="170">
        <v>2</v>
      </c>
      <c r="G299" s="175">
        <v>11.6</v>
      </c>
      <c r="H299" s="398" t="s">
        <v>434</v>
      </c>
    </row>
    <row r="300" spans="1:8" ht="38.25" customHeight="1" x14ac:dyDescent="0.25">
      <c r="A300" s="171" t="s">
        <v>258</v>
      </c>
      <c r="B300" s="172"/>
      <c r="C300" s="337" t="s">
        <v>259</v>
      </c>
      <c r="D300" s="174">
        <v>4</v>
      </c>
      <c r="E300" s="170">
        <v>3</v>
      </c>
      <c r="F300" s="174">
        <v>10.7</v>
      </c>
      <c r="G300" s="170">
        <v>85.8</v>
      </c>
      <c r="H300" s="398" t="s">
        <v>331</v>
      </c>
    </row>
    <row r="301" spans="1:8" ht="24" customHeight="1" x14ac:dyDescent="0.25">
      <c r="A301" s="171" t="s">
        <v>123</v>
      </c>
      <c r="B301" s="172"/>
      <c r="C301" s="173">
        <v>50</v>
      </c>
      <c r="D301" s="175">
        <v>4.5</v>
      </c>
      <c r="E301" s="174">
        <v>6</v>
      </c>
      <c r="F301" s="170">
        <v>12.5</v>
      </c>
      <c r="G301" s="175">
        <v>122</v>
      </c>
      <c r="H301" s="398" t="s">
        <v>305</v>
      </c>
    </row>
    <row r="302" spans="1:8" ht="27" customHeight="1" x14ac:dyDescent="0.25">
      <c r="A302" s="171" t="s">
        <v>360</v>
      </c>
      <c r="B302" s="172"/>
      <c r="C302" s="173" t="s">
        <v>367</v>
      </c>
      <c r="D302" s="174">
        <v>4.13</v>
      </c>
      <c r="E302" s="174">
        <v>6.3</v>
      </c>
      <c r="F302" s="174">
        <v>21.1</v>
      </c>
      <c r="G302" s="174">
        <v>157.6</v>
      </c>
      <c r="H302" s="398" t="s">
        <v>359</v>
      </c>
    </row>
    <row r="303" spans="1:8" ht="15" customHeight="1" x14ac:dyDescent="0.25">
      <c r="A303" s="171" t="s">
        <v>378</v>
      </c>
      <c r="B303" s="172"/>
      <c r="C303" s="173">
        <v>150</v>
      </c>
      <c r="D303" s="175">
        <v>0.5</v>
      </c>
      <c r="E303" s="174">
        <v>2.5000000000000001E-2</v>
      </c>
      <c r="F303" s="170">
        <v>12.5</v>
      </c>
      <c r="G303" s="174">
        <v>52.1</v>
      </c>
      <c r="H303" s="398" t="s">
        <v>379</v>
      </c>
    </row>
    <row r="304" spans="1:8" ht="27" customHeight="1" thickBot="1" x14ac:dyDescent="0.3">
      <c r="A304" s="171" t="s">
        <v>50</v>
      </c>
      <c r="B304" s="172"/>
      <c r="C304" s="173">
        <v>30</v>
      </c>
      <c r="D304" s="173">
        <v>1.5</v>
      </c>
      <c r="E304" s="339">
        <v>0.3</v>
      </c>
      <c r="F304" s="173">
        <v>14.3</v>
      </c>
      <c r="G304" s="339">
        <v>65.900000000000006</v>
      </c>
      <c r="H304" s="398"/>
    </row>
    <row r="305" spans="1:8" ht="25.5" customHeight="1" thickBot="1" x14ac:dyDescent="0.3">
      <c r="A305" s="340" t="s">
        <v>29</v>
      </c>
      <c r="B305" s="341"/>
      <c r="C305" s="344">
        <v>533</v>
      </c>
      <c r="D305" s="329">
        <f>SUM(D299:D304)</f>
        <v>15.079999999999998</v>
      </c>
      <c r="E305" s="329">
        <f t="shared" ref="E305:G305" si="4">SUM(E299:E304)</f>
        <v>15.825000000000001</v>
      </c>
      <c r="F305" s="329">
        <f t="shared" si="4"/>
        <v>73.099999999999994</v>
      </c>
      <c r="G305" s="329">
        <f t="shared" si="4"/>
        <v>495</v>
      </c>
      <c r="H305" s="409"/>
    </row>
    <row r="306" spans="1:8" ht="37.5" customHeight="1" x14ac:dyDescent="0.25">
      <c r="A306" s="330"/>
      <c r="B306" s="331" t="s">
        <v>51</v>
      </c>
      <c r="C306" s="363"/>
      <c r="D306" s="317"/>
      <c r="E306" s="346"/>
      <c r="F306" s="347"/>
      <c r="G306" s="317"/>
      <c r="H306" s="397"/>
    </row>
    <row r="307" spans="1:8" ht="15" customHeight="1" x14ac:dyDescent="0.25">
      <c r="A307" s="171" t="s">
        <v>419</v>
      </c>
      <c r="B307" s="172"/>
      <c r="C307" s="173">
        <v>40</v>
      </c>
      <c r="D307" s="175">
        <v>2.6</v>
      </c>
      <c r="E307" s="175">
        <v>5.3</v>
      </c>
      <c r="F307" s="174">
        <v>31.8</v>
      </c>
      <c r="G307" s="175">
        <v>185</v>
      </c>
      <c r="H307" s="398" t="s">
        <v>236</v>
      </c>
    </row>
    <row r="308" spans="1:8" ht="21.75" customHeight="1" thickBot="1" x14ac:dyDescent="0.3">
      <c r="A308" s="171" t="s">
        <v>58</v>
      </c>
      <c r="B308" s="172"/>
      <c r="C308" s="173">
        <v>110</v>
      </c>
      <c r="D308" s="375">
        <v>3.1</v>
      </c>
      <c r="E308" s="173">
        <v>2.75</v>
      </c>
      <c r="F308" s="339">
        <v>4.4000000000000004</v>
      </c>
      <c r="G308" s="173">
        <v>54.8</v>
      </c>
      <c r="H308" s="398" t="s">
        <v>171</v>
      </c>
    </row>
    <row r="309" spans="1:8" ht="29.25" customHeight="1" x14ac:dyDescent="0.25">
      <c r="A309" s="171" t="s">
        <v>251</v>
      </c>
      <c r="B309" s="172"/>
      <c r="C309" s="173">
        <v>130</v>
      </c>
      <c r="D309" s="175">
        <v>6</v>
      </c>
      <c r="E309" s="174">
        <v>6.5</v>
      </c>
      <c r="F309" s="174">
        <v>15</v>
      </c>
      <c r="G309" s="175">
        <v>142.5</v>
      </c>
      <c r="H309" s="398" t="s">
        <v>253</v>
      </c>
    </row>
    <row r="310" spans="1:8" ht="15" customHeight="1" x14ac:dyDescent="0.25">
      <c r="A310" s="334" t="s">
        <v>172</v>
      </c>
      <c r="B310" s="95"/>
      <c r="C310" s="335" t="s">
        <v>293</v>
      </c>
      <c r="D310" s="336">
        <v>0.05</v>
      </c>
      <c r="E310" s="177">
        <v>0.01</v>
      </c>
      <c r="F310" s="176">
        <v>4.42</v>
      </c>
      <c r="G310" s="177">
        <v>18</v>
      </c>
      <c r="H310" s="398" t="s">
        <v>285</v>
      </c>
    </row>
    <row r="311" spans="1:8" ht="15" customHeight="1" thickBot="1" x14ac:dyDescent="0.3">
      <c r="A311" s="171" t="s">
        <v>42</v>
      </c>
      <c r="B311" s="172"/>
      <c r="C311" s="343">
        <v>20</v>
      </c>
      <c r="D311" s="351">
        <v>1.6</v>
      </c>
      <c r="E311" s="352">
        <v>0.2</v>
      </c>
      <c r="F311" s="353">
        <v>9.8000000000000007</v>
      </c>
      <c r="G311" s="354">
        <v>47</v>
      </c>
      <c r="H311" s="398"/>
    </row>
    <row r="312" spans="1:8" ht="15" customHeight="1" thickBot="1" x14ac:dyDescent="0.3">
      <c r="A312" s="340" t="s">
        <v>29</v>
      </c>
      <c r="B312" s="341"/>
      <c r="C312" s="344">
        <v>464</v>
      </c>
      <c r="D312" s="328">
        <f>SUM(D307:D311)</f>
        <v>13.35</v>
      </c>
      <c r="E312" s="328">
        <f>SUM(E307:E311)</f>
        <v>14.76</v>
      </c>
      <c r="F312" s="328">
        <f>SUM(F307:F311)</f>
        <v>65.42</v>
      </c>
      <c r="G312" s="328">
        <f>SUM(G307:G311)</f>
        <v>447.3</v>
      </c>
      <c r="H312" s="410"/>
    </row>
    <row r="313" spans="1:8" ht="15" customHeight="1" thickBot="1" x14ac:dyDescent="0.3">
      <c r="A313" s="340" t="s">
        <v>65</v>
      </c>
      <c r="B313" s="341"/>
      <c r="C313" s="328">
        <f>C292+C295+C305+C312</f>
        <v>1457</v>
      </c>
      <c r="D313" s="386">
        <f>D292+D295+D305+D312</f>
        <v>38.589999999999996</v>
      </c>
      <c r="E313" s="386">
        <f>E292+E295+E305+E312</f>
        <v>42.894999999999996</v>
      </c>
      <c r="F313" s="386">
        <f>F292+F295+F305+F312</f>
        <v>187.51999999999998</v>
      </c>
      <c r="G313" s="386">
        <f>G292+G295+G305+G312</f>
        <v>1288.9000000000001</v>
      </c>
      <c r="H313" s="399"/>
    </row>
    <row r="314" spans="1:8" ht="15" customHeight="1" thickBot="1" x14ac:dyDescent="0.3">
      <c r="A314" s="340" t="s">
        <v>179</v>
      </c>
      <c r="B314" s="341"/>
      <c r="C314" s="344">
        <f>C36+C68+C98+C129+C158+C188+C220+C250+C282+C313</f>
        <v>14414.5</v>
      </c>
      <c r="D314" s="328">
        <f>SUM(D36+D68+D98+D129+D158+D188+D220+D250+D282+D313)</f>
        <v>384.21</v>
      </c>
      <c r="E314" s="328">
        <f>SUM(E36+E68+E98+E129+E158+E188+E220+E250+E282+E313)</f>
        <v>428.70499999999998</v>
      </c>
      <c r="F314" s="328">
        <f>SUM(F36+F68+F98+F129+F158+F188+F220+F250+F282+F313)</f>
        <v>1847.49</v>
      </c>
      <c r="G314" s="328">
        <f>SUM(G36+G68+G98+G129+G158+G188+G220+G250+G282+G313)</f>
        <v>12748.5</v>
      </c>
      <c r="H314" s="399"/>
    </row>
    <row r="315" spans="1:8" ht="15" customHeight="1" x14ac:dyDescent="0.25">
      <c r="A315" s="91" t="s">
        <v>134</v>
      </c>
      <c r="B315" s="172"/>
      <c r="C315" s="172"/>
      <c r="D315" s="96"/>
      <c r="E315" s="96"/>
      <c r="F315" s="96"/>
      <c r="G315" s="96"/>
      <c r="H315" s="411"/>
    </row>
    <row r="316" spans="1:8" ht="15" customHeight="1" x14ac:dyDescent="0.25">
      <c r="A316" s="392" t="s">
        <v>273</v>
      </c>
      <c r="B316" s="392"/>
      <c r="C316" s="392"/>
      <c r="D316" s="392"/>
      <c r="E316" s="392"/>
      <c r="F316" s="392"/>
      <c r="G316" s="392"/>
      <c r="H316" s="411"/>
    </row>
    <row r="317" spans="1:8" ht="28.5" customHeight="1" x14ac:dyDescent="0.25">
      <c r="A317" s="393" t="s">
        <v>135</v>
      </c>
      <c r="B317" s="393"/>
      <c r="C317" s="393"/>
      <c r="D317" s="393"/>
      <c r="E317" s="393"/>
      <c r="F317" s="393"/>
      <c r="G317" s="393"/>
      <c r="H317" s="411"/>
    </row>
    <row r="318" spans="1:8" ht="15" customHeight="1" x14ac:dyDescent="0.25">
      <c r="A318" s="393" t="s">
        <v>303</v>
      </c>
      <c r="B318" s="393"/>
      <c r="C318" s="393"/>
      <c r="D318" s="393"/>
      <c r="E318" s="393"/>
      <c r="F318" s="393"/>
      <c r="G318" s="393"/>
      <c r="H318" s="411"/>
    </row>
    <row r="319" spans="1:8" ht="15" customHeight="1" x14ac:dyDescent="0.25">
      <c r="A319" s="393" t="s">
        <v>304</v>
      </c>
      <c r="B319" s="393"/>
      <c r="C319" s="393"/>
      <c r="D319" s="393"/>
      <c r="E319" s="393"/>
      <c r="F319" s="393"/>
      <c r="G319" s="393"/>
      <c r="H319" s="411"/>
    </row>
    <row r="320" spans="1:8" ht="36.75" customHeight="1" x14ac:dyDescent="0.25">
      <c r="A320" s="393" t="s">
        <v>136</v>
      </c>
      <c r="B320" s="393"/>
      <c r="C320" s="393"/>
      <c r="D320" s="393"/>
      <c r="E320" s="393"/>
      <c r="F320" s="393"/>
      <c r="G320" s="393"/>
      <c r="H320" s="411"/>
    </row>
    <row r="321" spans="1:8" ht="15" customHeight="1" x14ac:dyDescent="0.25">
      <c r="A321" s="393" t="s">
        <v>265</v>
      </c>
      <c r="B321" s="393"/>
      <c r="C321" s="393"/>
      <c r="D321" s="393"/>
      <c r="E321" s="393"/>
      <c r="F321" s="393"/>
      <c r="G321" s="393"/>
      <c r="H321" s="411"/>
    </row>
    <row r="322" spans="1:8" ht="15" customHeight="1" x14ac:dyDescent="0.25">
      <c r="A322" s="393" t="s">
        <v>241</v>
      </c>
      <c r="B322" s="393"/>
      <c r="C322" s="393"/>
      <c r="D322" s="393"/>
      <c r="E322" s="393"/>
      <c r="F322" s="393"/>
      <c r="G322" s="393"/>
      <c r="H322" s="411"/>
    </row>
    <row r="323" spans="1:8" ht="15" customHeight="1" x14ac:dyDescent="0.25">
      <c r="A323" s="393" t="s">
        <v>267</v>
      </c>
      <c r="B323" s="393"/>
      <c r="C323" s="393"/>
      <c r="D323" s="393"/>
      <c r="E323" s="393"/>
      <c r="F323" s="393"/>
      <c r="G323" s="393"/>
      <c r="H323" s="411"/>
    </row>
    <row r="324" spans="1:8" ht="15" customHeight="1" x14ac:dyDescent="0.25">
      <c r="A324" s="393" t="s">
        <v>266</v>
      </c>
      <c r="B324" s="393"/>
      <c r="C324" s="393"/>
      <c r="D324" s="393"/>
      <c r="E324" s="393"/>
      <c r="F324" s="393"/>
      <c r="G324" s="393"/>
      <c r="H324" s="411"/>
    </row>
    <row r="325" spans="1:8" ht="15" customHeight="1" x14ac:dyDescent="0.25">
      <c r="A325" s="393" t="s">
        <v>137</v>
      </c>
      <c r="B325" s="393"/>
      <c r="C325" s="393"/>
      <c r="D325" s="393"/>
      <c r="E325" s="393"/>
      <c r="F325" s="393"/>
      <c r="G325" s="393"/>
      <c r="H325" s="411"/>
    </row>
    <row r="326" spans="1:8" ht="15" customHeight="1" x14ac:dyDescent="0.25">
      <c r="A326" s="393" t="s">
        <v>268</v>
      </c>
      <c r="B326" s="393"/>
      <c r="C326" s="393"/>
      <c r="D326" s="393"/>
      <c r="E326" s="393"/>
      <c r="F326" s="393"/>
      <c r="G326" s="393"/>
      <c r="H326" s="411"/>
    </row>
    <row r="327" spans="1:8" ht="22.5" customHeight="1" x14ac:dyDescent="0.25">
      <c r="A327" s="393" t="s">
        <v>242</v>
      </c>
      <c r="B327" s="393"/>
      <c r="C327" s="393"/>
      <c r="D327" s="393"/>
      <c r="E327" s="393"/>
      <c r="F327" s="393"/>
      <c r="G327" s="393"/>
      <c r="H327" s="411"/>
    </row>
    <row r="328" spans="1:8" ht="34.5" customHeight="1" x14ac:dyDescent="0.25">
      <c r="A328" s="393" t="s">
        <v>243</v>
      </c>
      <c r="B328" s="393"/>
      <c r="C328" s="393"/>
      <c r="D328" s="393"/>
      <c r="E328" s="393"/>
      <c r="F328" s="393"/>
      <c r="G328" s="393"/>
      <c r="H328" s="411"/>
    </row>
    <row r="329" spans="1:8" ht="15.75" customHeight="1" x14ac:dyDescent="0.25">
      <c r="A329" s="392" t="s">
        <v>244</v>
      </c>
      <c r="B329" s="392"/>
      <c r="C329" s="392"/>
      <c r="D329" s="392"/>
      <c r="E329" s="392"/>
      <c r="F329" s="392"/>
      <c r="G329" s="392"/>
      <c r="H329" s="411"/>
    </row>
    <row r="330" spans="1:8" ht="15.75" customHeight="1" x14ac:dyDescent="0.25">
      <c r="A330" s="392" t="s">
        <v>277</v>
      </c>
      <c r="B330" s="392"/>
      <c r="C330" s="392"/>
      <c r="D330" s="392"/>
      <c r="E330" s="392"/>
      <c r="F330" s="392"/>
      <c r="G330" s="392"/>
      <c r="H330" s="411"/>
    </row>
    <row r="331" spans="1:8" ht="15.75" customHeight="1" x14ac:dyDescent="0.25">
      <c r="A331" s="393" t="s">
        <v>245</v>
      </c>
      <c r="B331" s="393"/>
      <c r="C331" s="393"/>
      <c r="D331" s="393"/>
      <c r="E331" s="393"/>
      <c r="F331" s="393"/>
      <c r="G331" s="393"/>
      <c r="H331" s="411"/>
    </row>
    <row r="332" spans="1:8" x14ac:dyDescent="0.25">
      <c r="A332" s="393" t="s">
        <v>271</v>
      </c>
      <c r="B332" s="393"/>
      <c r="C332" s="393"/>
      <c r="D332" s="393"/>
      <c r="E332" s="393"/>
      <c r="F332" s="393"/>
      <c r="G332" s="393"/>
      <c r="H332" s="411"/>
    </row>
    <row r="333" spans="1:8" x14ac:dyDescent="0.25">
      <c r="A333" s="393" t="s">
        <v>269</v>
      </c>
      <c r="B333" s="393"/>
      <c r="C333" s="393"/>
      <c r="D333" s="393"/>
      <c r="E333" s="393"/>
      <c r="F333" s="393"/>
      <c r="G333" s="393"/>
      <c r="H333" s="411"/>
    </row>
    <row r="334" spans="1:8" x14ac:dyDescent="0.25">
      <c r="A334" s="393" t="s">
        <v>272</v>
      </c>
      <c r="B334" s="393"/>
      <c r="C334" s="393"/>
      <c r="D334" s="393"/>
      <c r="E334" s="393"/>
      <c r="F334" s="393"/>
      <c r="G334" s="393"/>
      <c r="H334" s="411"/>
    </row>
    <row r="335" spans="1:8" x14ac:dyDescent="0.25">
      <c r="A335" s="393" t="s">
        <v>270</v>
      </c>
      <c r="B335" s="393"/>
      <c r="C335" s="393"/>
      <c r="D335" s="393"/>
      <c r="E335" s="393"/>
      <c r="F335" s="393"/>
      <c r="G335" s="393"/>
      <c r="H335" s="411"/>
    </row>
    <row r="336" spans="1:8" x14ac:dyDescent="0.25">
      <c r="A336" s="393" t="s">
        <v>440</v>
      </c>
      <c r="B336" s="393"/>
      <c r="C336" s="393"/>
      <c r="D336" s="393"/>
      <c r="E336" s="393"/>
      <c r="F336" s="393"/>
      <c r="G336" s="393"/>
      <c r="H336" s="411"/>
    </row>
    <row r="337" spans="1:8" x14ac:dyDescent="0.25">
      <c r="A337" s="393" t="s">
        <v>138</v>
      </c>
      <c r="B337" s="393"/>
      <c r="C337" s="393"/>
      <c r="D337" s="393"/>
      <c r="E337" s="393"/>
      <c r="F337" s="393"/>
      <c r="G337" s="393"/>
      <c r="H337" s="411"/>
    </row>
    <row r="338" spans="1:8" x14ac:dyDescent="0.25">
      <c r="A338" s="393" t="s">
        <v>139</v>
      </c>
      <c r="B338" s="393"/>
      <c r="C338" s="393"/>
      <c r="D338" s="393"/>
      <c r="E338" s="393"/>
      <c r="F338" s="393"/>
      <c r="G338" s="393"/>
      <c r="H338" s="411"/>
    </row>
    <row r="339" spans="1:8" x14ac:dyDescent="0.25">
      <c r="A339" s="393" t="s">
        <v>140</v>
      </c>
      <c r="B339" s="393"/>
      <c r="C339" s="393"/>
      <c r="D339" s="393"/>
      <c r="E339" s="393"/>
      <c r="F339" s="393"/>
      <c r="G339" s="393"/>
      <c r="H339" s="411"/>
    </row>
    <row r="340" spans="1:8" x14ac:dyDescent="0.25">
      <c r="A340" s="393" t="s">
        <v>141</v>
      </c>
      <c r="B340" s="393"/>
      <c r="C340" s="393"/>
      <c r="D340" s="393"/>
      <c r="E340" s="393"/>
      <c r="F340" s="393"/>
      <c r="G340" s="393"/>
      <c r="H340" s="411"/>
    </row>
    <row r="341" spans="1:8" x14ac:dyDescent="0.25">
      <c r="A341" s="393" t="s">
        <v>142</v>
      </c>
      <c r="B341" s="393"/>
      <c r="C341" s="393"/>
      <c r="D341" s="393"/>
      <c r="E341" s="393"/>
      <c r="F341" s="393"/>
      <c r="G341" s="393"/>
      <c r="H341" s="411"/>
    </row>
    <row r="342" spans="1:8" x14ac:dyDescent="0.25">
      <c r="D342" s="152"/>
      <c r="E342" s="152"/>
      <c r="F342" s="152"/>
      <c r="G342" s="152"/>
    </row>
    <row r="348" spans="1:8" x14ac:dyDescent="0.25">
      <c r="D348" s="152"/>
      <c r="E348" s="152"/>
      <c r="F348" s="152"/>
      <c r="G348" s="152"/>
    </row>
    <row r="349" spans="1:8" x14ac:dyDescent="0.25">
      <c r="D349" s="152"/>
      <c r="E349" s="152"/>
      <c r="F349" s="152"/>
      <c r="G349" s="152"/>
    </row>
    <row r="350" spans="1:8" x14ac:dyDescent="0.25">
      <c r="D350" s="152"/>
      <c r="E350" s="152"/>
      <c r="F350" s="152"/>
      <c r="G350" s="152"/>
    </row>
    <row r="351" spans="1:8" x14ac:dyDescent="0.25">
      <c r="D351" s="152"/>
      <c r="E351" s="152"/>
      <c r="F351" s="152"/>
      <c r="G351" s="152"/>
    </row>
    <row r="352" spans="1:8" x14ac:dyDescent="0.25">
      <c r="D352" s="152"/>
      <c r="E352" s="152"/>
      <c r="F352" s="152"/>
      <c r="G352" s="152"/>
    </row>
    <row r="353" spans="4:7" x14ac:dyDescent="0.25">
      <c r="D353" s="152"/>
      <c r="E353" s="152"/>
      <c r="F353" s="152"/>
      <c r="G353" s="152"/>
    </row>
    <row r="354" spans="4:7" x14ac:dyDescent="0.25">
      <c r="D354" s="152"/>
      <c r="E354" s="152"/>
      <c r="F354" s="152"/>
      <c r="G354" s="152"/>
    </row>
    <row r="355" spans="4:7" x14ac:dyDescent="0.25">
      <c r="D355" s="152"/>
      <c r="E355" s="152"/>
      <c r="F355" s="152"/>
      <c r="G355" s="152"/>
    </row>
    <row r="356" spans="4:7" x14ac:dyDescent="0.25">
      <c r="D356" s="152"/>
      <c r="E356" s="152"/>
      <c r="F356" s="152"/>
      <c r="G356" s="152"/>
    </row>
    <row r="357" spans="4:7" x14ac:dyDescent="0.25">
      <c r="D357" s="152"/>
      <c r="E357" s="152"/>
      <c r="F357" s="152"/>
      <c r="G357" s="152"/>
    </row>
    <row r="358" spans="4:7" x14ac:dyDescent="0.25">
      <c r="D358" s="152"/>
      <c r="E358" s="152"/>
      <c r="F358" s="152"/>
      <c r="G358" s="152"/>
    </row>
    <row r="359" spans="4:7" x14ac:dyDescent="0.25">
      <c r="D359" s="152"/>
      <c r="E359" s="152"/>
      <c r="F359" s="152"/>
      <c r="G359" s="152"/>
    </row>
    <row r="360" spans="4:7" x14ac:dyDescent="0.25">
      <c r="D360" s="152"/>
      <c r="E360" s="152"/>
      <c r="F360" s="152"/>
      <c r="G360" s="152"/>
    </row>
    <row r="361" spans="4:7" x14ac:dyDescent="0.25">
      <c r="D361" s="152"/>
      <c r="E361" s="152"/>
      <c r="F361" s="152"/>
      <c r="G361" s="152"/>
    </row>
    <row r="362" spans="4:7" x14ac:dyDescent="0.25">
      <c r="D362" s="152"/>
      <c r="E362" s="152"/>
      <c r="F362" s="152"/>
      <c r="G362" s="152"/>
    </row>
    <row r="363" spans="4:7" x14ac:dyDescent="0.25">
      <c r="D363" s="152"/>
      <c r="E363" s="152"/>
      <c r="F363" s="152"/>
      <c r="G363" s="152"/>
    </row>
    <row r="364" spans="4:7" x14ac:dyDescent="0.25">
      <c r="D364" s="152"/>
      <c r="E364" s="152"/>
      <c r="F364" s="152"/>
      <c r="G364" s="152"/>
    </row>
    <row r="365" spans="4:7" x14ac:dyDescent="0.25">
      <c r="D365" s="152"/>
      <c r="E365" s="152"/>
      <c r="F365" s="152"/>
      <c r="G365" s="152"/>
    </row>
    <row r="366" spans="4:7" x14ac:dyDescent="0.25">
      <c r="D366" s="152"/>
      <c r="E366" s="152"/>
      <c r="F366" s="152"/>
      <c r="G366" s="152"/>
    </row>
    <row r="367" spans="4:7" x14ac:dyDescent="0.25">
      <c r="D367" s="152"/>
      <c r="E367" s="152"/>
      <c r="F367" s="152"/>
      <c r="G367" s="152"/>
    </row>
    <row r="368" spans="4:7" x14ac:dyDescent="0.25">
      <c r="D368" s="152"/>
      <c r="E368" s="152"/>
      <c r="F368" s="152"/>
      <c r="G368" s="152"/>
    </row>
    <row r="369" spans="4:7" x14ac:dyDescent="0.25">
      <c r="D369" s="152"/>
      <c r="E369" s="152"/>
      <c r="F369" s="152"/>
      <c r="G369" s="152"/>
    </row>
    <row r="370" spans="4:7" x14ac:dyDescent="0.25">
      <c r="D370" s="152"/>
      <c r="E370" s="152"/>
      <c r="F370" s="152"/>
      <c r="G370" s="152"/>
    </row>
    <row r="371" spans="4:7" x14ac:dyDescent="0.25">
      <c r="D371" s="152"/>
      <c r="E371" s="152"/>
      <c r="F371" s="152"/>
      <c r="G371" s="152"/>
    </row>
    <row r="372" spans="4:7" x14ac:dyDescent="0.25">
      <c r="D372" s="152"/>
      <c r="E372" s="152"/>
      <c r="F372" s="152"/>
      <c r="G372" s="152"/>
    </row>
    <row r="373" spans="4:7" x14ac:dyDescent="0.25">
      <c r="D373" s="152"/>
      <c r="E373" s="152"/>
      <c r="F373" s="152"/>
      <c r="G373" s="152"/>
    </row>
    <row r="374" spans="4:7" x14ac:dyDescent="0.25">
      <c r="D374" s="152"/>
      <c r="E374" s="152"/>
      <c r="F374" s="152"/>
      <c r="G374" s="152"/>
    </row>
    <row r="375" spans="4:7" x14ac:dyDescent="0.25">
      <c r="D375" s="152"/>
      <c r="E375" s="152"/>
      <c r="F375" s="152"/>
      <c r="G375" s="152"/>
    </row>
    <row r="376" spans="4:7" x14ac:dyDescent="0.25">
      <c r="D376" s="152"/>
      <c r="E376" s="152"/>
      <c r="F376" s="152"/>
      <c r="G376" s="152"/>
    </row>
    <row r="377" spans="4:7" x14ac:dyDescent="0.25">
      <c r="D377" s="152"/>
      <c r="E377" s="152"/>
      <c r="F377" s="152"/>
      <c r="G377" s="152"/>
    </row>
    <row r="378" spans="4:7" x14ac:dyDescent="0.25">
      <c r="D378" s="152"/>
      <c r="E378" s="152"/>
      <c r="F378" s="152"/>
      <c r="G378" s="152"/>
    </row>
    <row r="379" spans="4:7" x14ac:dyDescent="0.25">
      <c r="D379" s="152"/>
      <c r="E379" s="152"/>
      <c r="F379" s="152"/>
      <c r="G379" s="152"/>
    </row>
    <row r="380" spans="4:7" x14ac:dyDescent="0.25">
      <c r="D380" s="152"/>
      <c r="E380" s="152"/>
      <c r="F380" s="152"/>
      <c r="G380" s="152"/>
    </row>
    <row r="381" spans="4:7" x14ac:dyDescent="0.25">
      <c r="D381" s="152"/>
      <c r="E381" s="152"/>
      <c r="F381" s="152"/>
      <c r="G381" s="152"/>
    </row>
    <row r="382" spans="4:7" x14ac:dyDescent="0.25">
      <c r="D382" s="152"/>
      <c r="E382" s="152"/>
      <c r="F382" s="152"/>
      <c r="G382" s="152"/>
    </row>
    <row r="383" spans="4:7" x14ac:dyDescent="0.25">
      <c r="D383" s="152"/>
      <c r="E383" s="152"/>
      <c r="F383" s="152"/>
      <c r="G383" s="152"/>
    </row>
    <row r="390" spans="4:7" x14ac:dyDescent="0.25">
      <c r="D390" s="152"/>
      <c r="E390" s="152"/>
      <c r="F390" s="152"/>
      <c r="G390" s="152"/>
    </row>
    <row r="391" spans="4:7" x14ac:dyDescent="0.25">
      <c r="D391" s="152"/>
      <c r="E391" s="152"/>
      <c r="F391" s="152"/>
      <c r="G391" s="152"/>
    </row>
    <row r="392" spans="4:7" x14ac:dyDescent="0.25">
      <c r="D392" s="152"/>
      <c r="E392" s="152"/>
      <c r="F392" s="152"/>
      <c r="G392" s="152"/>
    </row>
    <row r="393" spans="4:7" x14ac:dyDescent="0.25">
      <c r="D393" s="152"/>
      <c r="E393" s="152"/>
      <c r="F393" s="152"/>
      <c r="G393" s="152"/>
    </row>
    <row r="397" spans="4:7" x14ac:dyDescent="0.25">
      <c r="D397" s="152"/>
      <c r="E397" s="152"/>
      <c r="F397" s="152"/>
      <c r="G397" s="152"/>
    </row>
    <row r="398" spans="4:7" x14ac:dyDescent="0.25">
      <c r="D398" s="152"/>
      <c r="E398" s="152"/>
      <c r="F398" s="152"/>
      <c r="G398" s="152"/>
    </row>
    <row r="399" spans="4:7" x14ac:dyDescent="0.25">
      <c r="D399" s="152"/>
      <c r="E399" s="152"/>
      <c r="F399" s="152"/>
      <c r="G399" s="152"/>
    </row>
    <row r="400" spans="4:7" x14ac:dyDescent="0.25">
      <c r="D400" s="152"/>
      <c r="E400" s="152"/>
      <c r="F400" s="152"/>
      <c r="G400" s="152"/>
    </row>
    <row r="401" spans="4:7" x14ac:dyDescent="0.25">
      <c r="D401" s="152"/>
      <c r="E401" s="152"/>
      <c r="F401" s="152"/>
      <c r="G401" s="152"/>
    </row>
    <row r="402" spans="4:7" x14ac:dyDescent="0.25">
      <c r="D402" s="152"/>
      <c r="E402" s="152"/>
      <c r="F402" s="152"/>
      <c r="G402" s="152"/>
    </row>
    <row r="403" spans="4:7" x14ac:dyDescent="0.25">
      <c r="D403" s="152"/>
      <c r="E403" s="152"/>
      <c r="F403" s="152"/>
      <c r="G403" s="152"/>
    </row>
    <row r="404" spans="4:7" x14ac:dyDescent="0.25">
      <c r="D404" s="152"/>
      <c r="E404" s="152"/>
      <c r="F404" s="152"/>
      <c r="G404" s="152"/>
    </row>
    <row r="405" spans="4:7" x14ac:dyDescent="0.25">
      <c r="D405" s="152"/>
      <c r="E405" s="152"/>
      <c r="F405" s="152"/>
      <c r="G405" s="152"/>
    </row>
    <row r="406" spans="4:7" x14ac:dyDescent="0.25">
      <c r="D406" s="152"/>
      <c r="E406" s="152"/>
      <c r="F406" s="152"/>
      <c r="G406" s="152"/>
    </row>
    <row r="407" spans="4:7" x14ac:dyDescent="0.25">
      <c r="D407" s="152"/>
      <c r="E407" s="152"/>
      <c r="F407" s="152"/>
      <c r="G407" s="152"/>
    </row>
    <row r="408" spans="4:7" x14ac:dyDescent="0.25">
      <c r="D408" s="152"/>
      <c r="E408" s="152"/>
      <c r="F408" s="152"/>
      <c r="G408" s="152"/>
    </row>
    <row r="409" spans="4:7" x14ac:dyDescent="0.25">
      <c r="D409" s="152"/>
      <c r="E409" s="152"/>
      <c r="F409" s="152"/>
      <c r="G409" s="152"/>
    </row>
    <row r="410" spans="4:7" x14ac:dyDescent="0.25">
      <c r="D410" s="152"/>
      <c r="E410" s="152"/>
      <c r="F410" s="152"/>
      <c r="G410" s="152"/>
    </row>
    <row r="411" spans="4:7" x14ac:dyDescent="0.25">
      <c r="D411" s="152"/>
      <c r="E411" s="152"/>
      <c r="F411" s="152"/>
      <c r="G411" s="152"/>
    </row>
    <row r="412" spans="4:7" x14ac:dyDescent="0.25">
      <c r="D412" s="152"/>
      <c r="E412" s="152"/>
      <c r="F412" s="152"/>
      <c r="G412" s="152"/>
    </row>
    <row r="413" spans="4:7" x14ac:dyDescent="0.25">
      <c r="D413" s="152"/>
      <c r="E413" s="152"/>
      <c r="F413" s="152"/>
      <c r="G413" s="152"/>
    </row>
    <row r="414" spans="4:7" x14ac:dyDescent="0.25">
      <c r="D414" s="152"/>
      <c r="E414" s="152"/>
      <c r="F414" s="152"/>
      <c r="G414" s="152"/>
    </row>
    <row r="415" spans="4:7" x14ac:dyDescent="0.25">
      <c r="D415" s="152"/>
      <c r="E415" s="152"/>
      <c r="F415" s="152"/>
      <c r="G415" s="152"/>
    </row>
    <row r="416" spans="4:7" x14ac:dyDescent="0.25">
      <c r="D416" s="152"/>
      <c r="E416" s="152"/>
      <c r="F416" s="152"/>
      <c r="G416" s="152"/>
    </row>
    <row r="417" spans="4:7" x14ac:dyDescent="0.25">
      <c r="D417" s="152"/>
      <c r="E417" s="152"/>
      <c r="F417" s="152"/>
      <c r="G417" s="152"/>
    </row>
    <row r="418" spans="4:7" x14ac:dyDescent="0.25">
      <c r="D418" s="152"/>
      <c r="E418" s="152"/>
      <c r="F418" s="152"/>
      <c r="G418" s="152"/>
    </row>
    <row r="419" spans="4:7" x14ac:dyDescent="0.25">
      <c r="D419" s="152"/>
      <c r="E419" s="152"/>
      <c r="F419" s="152"/>
      <c r="G419" s="152"/>
    </row>
    <row r="420" spans="4:7" x14ac:dyDescent="0.25">
      <c r="D420" s="152"/>
      <c r="E420" s="152"/>
      <c r="F420" s="152"/>
      <c r="G420" s="152"/>
    </row>
    <row r="421" spans="4:7" x14ac:dyDescent="0.25">
      <c r="D421" s="152"/>
      <c r="E421" s="152"/>
      <c r="F421" s="152"/>
      <c r="G421" s="152"/>
    </row>
    <row r="422" spans="4:7" x14ac:dyDescent="0.25">
      <c r="D422" s="152"/>
      <c r="E422" s="152"/>
      <c r="F422" s="152"/>
      <c r="G422" s="152"/>
    </row>
    <row r="423" spans="4:7" x14ac:dyDescent="0.25">
      <c r="D423" s="152"/>
      <c r="E423" s="152"/>
      <c r="F423" s="152"/>
      <c r="G423" s="152"/>
    </row>
    <row r="424" spans="4:7" x14ac:dyDescent="0.25">
      <c r="D424" s="152"/>
      <c r="E424" s="152"/>
      <c r="F424" s="152"/>
      <c r="G424" s="152"/>
    </row>
    <row r="425" spans="4:7" x14ac:dyDescent="0.25">
      <c r="D425" s="152"/>
      <c r="E425" s="152"/>
      <c r="F425" s="152"/>
      <c r="G425" s="152"/>
    </row>
    <row r="426" spans="4:7" x14ac:dyDescent="0.25">
      <c r="D426" s="152"/>
      <c r="E426" s="152"/>
      <c r="F426" s="152"/>
      <c r="G426" s="152"/>
    </row>
    <row r="427" spans="4:7" x14ac:dyDescent="0.25">
      <c r="D427" s="152"/>
      <c r="E427" s="152"/>
      <c r="F427" s="152"/>
      <c r="G427" s="152"/>
    </row>
    <row r="428" spans="4:7" x14ac:dyDescent="0.25">
      <c r="D428" s="152"/>
      <c r="E428" s="152"/>
      <c r="F428" s="152"/>
      <c r="G428" s="152"/>
    </row>
    <row r="429" spans="4:7" x14ac:dyDescent="0.25">
      <c r="D429" s="152"/>
      <c r="E429" s="152"/>
      <c r="F429" s="152"/>
      <c r="G429" s="152"/>
    </row>
    <row r="430" spans="4:7" x14ac:dyDescent="0.25">
      <c r="D430" s="152"/>
      <c r="E430" s="152"/>
      <c r="F430" s="152"/>
      <c r="G430" s="152"/>
    </row>
    <row r="431" spans="4:7" x14ac:dyDescent="0.25">
      <c r="D431" s="152"/>
      <c r="E431" s="152"/>
      <c r="F431" s="152"/>
      <c r="G431" s="152"/>
    </row>
    <row r="432" spans="4:7" x14ac:dyDescent="0.25">
      <c r="D432" s="152"/>
      <c r="E432" s="152"/>
      <c r="F432" s="152"/>
      <c r="G432" s="152"/>
    </row>
    <row r="437" spans="4:7" x14ac:dyDescent="0.25">
      <c r="D437" s="152"/>
      <c r="E437" s="152"/>
      <c r="F437" s="152"/>
      <c r="G437" s="152"/>
    </row>
    <row r="445" spans="4:7" x14ac:dyDescent="0.25">
      <c r="D445" s="152"/>
      <c r="E445" s="152"/>
      <c r="F445" s="152"/>
      <c r="G445" s="152"/>
    </row>
    <row r="446" spans="4:7" x14ac:dyDescent="0.25">
      <c r="D446" s="152"/>
      <c r="E446" s="152"/>
      <c r="F446" s="152"/>
      <c r="G446" s="152"/>
    </row>
    <row r="447" spans="4:7" x14ac:dyDescent="0.25">
      <c r="D447" s="152"/>
      <c r="E447" s="152"/>
      <c r="F447" s="152"/>
      <c r="G447" s="152"/>
    </row>
    <row r="448" spans="4:7" x14ac:dyDescent="0.25">
      <c r="D448" s="152"/>
      <c r="E448" s="152"/>
      <c r="F448" s="152"/>
      <c r="G448" s="152"/>
    </row>
    <row r="449" spans="4:7" x14ac:dyDescent="0.25">
      <c r="D449" s="152"/>
      <c r="E449" s="152"/>
      <c r="F449" s="152"/>
      <c r="G449" s="152"/>
    </row>
    <row r="450" spans="4:7" x14ac:dyDescent="0.25">
      <c r="D450" s="152"/>
      <c r="E450" s="152"/>
      <c r="F450" s="152"/>
      <c r="G450" s="152"/>
    </row>
    <row r="451" spans="4:7" x14ac:dyDescent="0.25">
      <c r="D451" s="152"/>
      <c r="E451" s="152"/>
      <c r="F451" s="152"/>
      <c r="G451" s="152"/>
    </row>
    <row r="452" spans="4:7" x14ac:dyDescent="0.25">
      <c r="D452" s="152"/>
      <c r="E452" s="152"/>
      <c r="F452" s="152"/>
      <c r="G452" s="152"/>
    </row>
    <row r="453" spans="4:7" x14ac:dyDescent="0.25">
      <c r="D453" s="152"/>
      <c r="E453" s="152"/>
      <c r="F453" s="152"/>
      <c r="G453" s="152"/>
    </row>
    <row r="454" spans="4:7" x14ac:dyDescent="0.25">
      <c r="D454" s="152"/>
      <c r="E454" s="152"/>
      <c r="F454" s="152"/>
      <c r="G454" s="152"/>
    </row>
    <row r="455" spans="4:7" x14ac:dyDescent="0.25">
      <c r="D455" s="152"/>
      <c r="E455" s="152"/>
      <c r="F455" s="152"/>
      <c r="G455" s="152"/>
    </row>
    <row r="456" spans="4:7" x14ac:dyDescent="0.25">
      <c r="D456" s="152"/>
      <c r="E456" s="152"/>
      <c r="F456" s="152"/>
      <c r="G456" s="152"/>
    </row>
    <row r="457" spans="4:7" x14ac:dyDescent="0.25">
      <c r="D457" s="152"/>
      <c r="E457" s="152"/>
      <c r="F457" s="152"/>
      <c r="G457" s="152"/>
    </row>
    <row r="458" spans="4:7" x14ac:dyDescent="0.25">
      <c r="D458" s="152"/>
      <c r="E458" s="152"/>
      <c r="F458" s="152"/>
      <c r="G458" s="152"/>
    </row>
    <row r="459" spans="4:7" x14ac:dyDescent="0.25">
      <c r="D459" s="152"/>
      <c r="E459" s="152"/>
      <c r="F459" s="152"/>
      <c r="G459" s="152"/>
    </row>
    <row r="460" spans="4:7" x14ac:dyDescent="0.25">
      <c r="D460" s="152"/>
      <c r="E460" s="152"/>
      <c r="F460" s="152"/>
      <c r="G460" s="152"/>
    </row>
    <row r="461" spans="4:7" x14ac:dyDescent="0.25">
      <c r="D461" s="152"/>
      <c r="E461" s="152"/>
      <c r="F461" s="152"/>
      <c r="G461" s="152"/>
    </row>
    <row r="462" spans="4:7" x14ac:dyDescent="0.25">
      <c r="D462" s="152"/>
      <c r="E462" s="152"/>
      <c r="F462" s="152"/>
      <c r="G462" s="152"/>
    </row>
    <row r="463" spans="4:7" x14ac:dyDescent="0.25">
      <c r="D463" s="152"/>
      <c r="E463" s="152"/>
      <c r="F463" s="152"/>
      <c r="G463" s="152"/>
    </row>
    <row r="464" spans="4:7" x14ac:dyDescent="0.25">
      <c r="D464" s="152"/>
      <c r="E464" s="152"/>
      <c r="F464" s="152"/>
      <c r="G464" s="152"/>
    </row>
    <row r="465" spans="4:7" x14ac:dyDescent="0.25">
      <c r="D465" s="152"/>
      <c r="E465" s="152"/>
      <c r="F465" s="152"/>
      <c r="G465" s="152"/>
    </row>
    <row r="466" spans="4:7" x14ac:dyDescent="0.25">
      <c r="D466" s="152"/>
      <c r="E466" s="152"/>
      <c r="F466" s="152"/>
      <c r="G466" s="152"/>
    </row>
    <row r="467" spans="4:7" x14ac:dyDescent="0.25">
      <c r="D467" s="152"/>
      <c r="E467" s="152"/>
      <c r="F467" s="152"/>
      <c r="G467" s="152"/>
    </row>
    <row r="468" spans="4:7" x14ac:dyDescent="0.25">
      <c r="D468" s="152"/>
      <c r="E468" s="152"/>
      <c r="F468" s="152"/>
      <c r="G468" s="152"/>
    </row>
    <row r="469" spans="4:7" x14ac:dyDescent="0.25">
      <c r="D469" s="152"/>
      <c r="E469" s="152"/>
      <c r="F469" s="152"/>
      <c r="G469" s="152"/>
    </row>
    <row r="470" spans="4:7" x14ac:dyDescent="0.25">
      <c r="D470" s="152"/>
      <c r="E470" s="152"/>
      <c r="F470" s="152"/>
      <c r="G470" s="152"/>
    </row>
    <row r="471" spans="4:7" x14ac:dyDescent="0.25">
      <c r="D471" s="152"/>
      <c r="E471" s="152"/>
      <c r="F471" s="152"/>
      <c r="G471" s="152"/>
    </row>
    <row r="472" spans="4:7" x14ac:dyDescent="0.25">
      <c r="D472" s="152"/>
      <c r="E472" s="152"/>
      <c r="F472" s="152"/>
      <c r="G472" s="152"/>
    </row>
    <row r="473" spans="4:7" x14ac:dyDescent="0.25">
      <c r="D473" s="152"/>
      <c r="E473" s="152"/>
      <c r="F473" s="152"/>
      <c r="G473" s="152"/>
    </row>
    <row r="474" spans="4:7" x14ac:dyDescent="0.25">
      <c r="D474" s="152"/>
      <c r="E474" s="152"/>
      <c r="F474" s="152"/>
      <c r="G474" s="152"/>
    </row>
    <row r="475" spans="4:7" x14ac:dyDescent="0.25">
      <c r="D475" s="152"/>
      <c r="E475" s="152"/>
      <c r="F475" s="152"/>
      <c r="G475" s="152"/>
    </row>
    <row r="476" spans="4:7" x14ac:dyDescent="0.25">
      <c r="D476" s="152"/>
      <c r="E476" s="152"/>
      <c r="F476" s="152"/>
      <c r="G476" s="152"/>
    </row>
    <row r="477" spans="4:7" x14ac:dyDescent="0.25">
      <c r="D477" s="152"/>
      <c r="E477" s="152"/>
      <c r="F477" s="152"/>
      <c r="G477" s="152"/>
    </row>
    <row r="478" spans="4:7" x14ac:dyDescent="0.25">
      <c r="D478" s="152"/>
      <c r="E478" s="152"/>
      <c r="F478" s="152"/>
      <c r="G478" s="152"/>
    </row>
    <row r="479" spans="4:7" x14ac:dyDescent="0.25">
      <c r="D479" s="152"/>
      <c r="E479" s="152"/>
      <c r="F479" s="152"/>
      <c r="G479" s="152"/>
    </row>
    <row r="480" spans="4:7" x14ac:dyDescent="0.25">
      <c r="D480" s="152"/>
      <c r="E480" s="152"/>
      <c r="F480" s="152"/>
      <c r="G480" s="152"/>
    </row>
    <row r="481" spans="4:7" x14ac:dyDescent="0.25">
      <c r="D481" s="152"/>
      <c r="E481" s="152"/>
      <c r="F481" s="152"/>
      <c r="G481" s="152"/>
    </row>
    <row r="482" spans="4:7" x14ac:dyDescent="0.25">
      <c r="D482" s="152"/>
      <c r="E482" s="152"/>
      <c r="F482" s="152"/>
      <c r="G482" s="152"/>
    </row>
    <row r="483" spans="4:7" x14ac:dyDescent="0.25">
      <c r="D483" s="152"/>
      <c r="E483" s="152"/>
      <c r="F483" s="152"/>
      <c r="G483" s="152"/>
    </row>
    <row r="484" spans="4:7" x14ac:dyDescent="0.25">
      <c r="D484" s="152"/>
      <c r="E484" s="152"/>
      <c r="F484" s="152"/>
      <c r="G484" s="152"/>
    </row>
    <row r="493" spans="4:7" x14ac:dyDescent="0.25">
      <c r="D493" s="152"/>
      <c r="E493" s="152"/>
      <c r="F493" s="152"/>
      <c r="G493" s="152"/>
    </row>
    <row r="494" spans="4:7" x14ac:dyDescent="0.25">
      <c r="D494" s="152"/>
      <c r="E494" s="152"/>
      <c r="F494" s="152"/>
      <c r="G494" s="152"/>
    </row>
    <row r="495" spans="4:7" x14ac:dyDescent="0.25">
      <c r="D495" s="152"/>
      <c r="E495" s="152"/>
      <c r="F495" s="152"/>
      <c r="G495" s="152"/>
    </row>
    <row r="496" spans="4:7" x14ac:dyDescent="0.25">
      <c r="D496" s="152"/>
      <c r="E496" s="152"/>
      <c r="F496" s="152"/>
      <c r="G496" s="152"/>
    </row>
    <row r="497" spans="4:7" x14ac:dyDescent="0.25">
      <c r="D497" s="152"/>
      <c r="E497" s="152"/>
      <c r="F497" s="152"/>
      <c r="G497" s="152"/>
    </row>
    <row r="498" spans="4:7" x14ac:dyDescent="0.25">
      <c r="D498" s="152"/>
      <c r="E498" s="152"/>
      <c r="F498" s="152"/>
      <c r="G498" s="152"/>
    </row>
    <row r="499" spans="4:7" x14ac:dyDescent="0.25">
      <c r="D499" s="152"/>
      <c r="E499" s="152"/>
      <c r="F499" s="152"/>
      <c r="G499" s="152"/>
    </row>
    <row r="500" spans="4:7" x14ac:dyDescent="0.25">
      <c r="D500" s="152"/>
      <c r="E500" s="152"/>
      <c r="F500" s="152"/>
      <c r="G500" s="152"/>
    </row>
    <row r="501" spans="4:7" x14ac:dyDescent="0.25">
      <c r="D501" s="152"/>
      <c r="E501" s="152"/>
      <c r="F501" s="152"/>
      <c r="G501" s="152"/>
    </row>
    <row r="502" spans="4:7" x14ac:dyDescent="0.25">
      <c r="D502" s="152"/>
      <c r="E502" s="152"/>
      <c r="F502" s="152"/>
      <c r="G502" s="152"/>
    </row>
    <row r="503" spans="4:7" x14ac:dyDescent="0.25">
      <c r="D503" s="152"/>
      <c r="E503" s="152"/>
      <c r="F503" s="152"/>
      <c r="G503" s="152"/>
    </row>
    <row r="504" spans="4:7" x14ac:dyDescent="0.25">
      <c r="D504" s="152"/>
      <c r="E504" s="152"/>
      <c r="F504" s="152"/>
      <c r="G504" s="152"/>
    </row>
    <row r="505" spans="4:7" x14ac:dyDescent="0.25">
      <c r="D505" s="152"/>
      <c r="E505" s="152"/>
      <c r="F505" s="152"/>
      <c r="G505" s="152"/>
    </row>
    <row r="506" spans="4:7" x14ac:dyDescent="0.25">
      <c r="D506" s="152"/>
      <c r="E506" s="152"/>
      <c r="F506" s="152"/>
      <c r="G506" s="152"/>
    </row>
    <row r="507" spans="4:7" x14ac:dyDescent="0.25">
      <c r="D507" s="152"/>
      <c r="E507" s="152"/>
      <c r="F507" s="152"/>
      <c r="G507" s="152"/>
    </row>
    <row r="508" spans="4:7" x14ac:dyDescent="0.25">
      <c r="D508" s="152"/>
      <c r="E508" s="152"/>
      <c r="F508" s="152"/>
      <c r="G508" s="152"/>
    </row>
    <row r="509" spans="4:7" x14ac:dyDescent="0.25">
      <c r="D509" s="152"/>
      <c r="E509" s="152"/>
      <c r="F509" s="152"/>
      <c r="G509" s="152"/>
    </row>
    <row r="510" spans="4:7" x14ac:dyDescent="0.25">
      <c r="D510" s="152"/>
      <c r="E510" s="152"/>
      <c r="F510" s="152"/>
      <c r="G510" s="152"/>
    </row>
    <row r="511" spans="4:7" x14ac:dyDescent="0.25">
      <c r="D511" s="152"/>
      <c r="E511" s="152"/>
      <c r="F511" s="152"/>
      <c r="G511" s="152"/>
    </row>
    <row r="512" spans="4:7" x14ac:dyDescent="0.25">
      <c r="D512" s="152"/>
      <c r="E512" s="152"/>
      <c r="F512" s="152"/>
      <c r="G512" s="152"/>
    </row>
    <row r="513" spans="4:7" x14ac:dyDescent="0.25">
      <c r="D513" s="152"/>
      <c r="E513" s="152"/>
      <c r="F513" s="152"/>
      <c r="G513" s="152"/>
    </row>
    <row r="514" spans="4:7" x14ac:dyDescent="0.25">
      <c r="D514" s="152"/>
      <c r="E514" s="152"/>
      <c r="F514" s="152"/>
      <c r="G514" s="152"/>
    </row>
    <row r="515" spans="4:7" x14ac:dyDescent="0.25">
      <c r="D515" s="152"/>
      <c r="E515" s="152"/>
      <c r="F515" s="152"/>
      <c r="G515" s="152"/>
    </row>
    <row r="516" spans="4:7" x14ac:dyDescent="0.25">
      <c r="D516" s="152"/>
      <c r="E516" s="152"/>
      <c r="F516" s="152"/>
      <c r="G516" s="152"/>
    </row>
    <row r="517" spans="4:7" x14ac:dyDescent="0.25">
      <c r="D517" s="152"/>
      <c r="E517" s="152"/>
      <c r="F517" s="152"/>
      <c r="G517" s="152"/>
    </row>
    <row r="518" spans="4:7" x14ac:dyDescent="0.25">
      <c r="D518" s="152"/>
      <c r="E518" s="152"/>
      <c r="F518" s="152"/>
      <c r="G518" s="152"/>
    </row>
    <row r="519" spans="4:7" x14ac:dyDescent="0.25">
      <c r="D519" s="152"/>
      <c r="E519" s="152"/>
      <c r="F519" s="152"/>
      <c r="G519" s="152"/>
    </row>
    <row r="520" spans="4:7" x14ac:dyDescent="0.25">
      <c r="D520" s="152"/>
      <c r="E520" s="152"/>
      <c r="F520" s="152"/>
      <c r="G520" s="152"/>
    </row>
    <row r="521" spans="4:7" x14ac:dyDescent="0.25">
      <c r="D521" s="152"/>
      <c r="E521" s="152"/>
      <c r="F521" s="152"/>
      <c r="G521" s="152"/>
    </row>
    <row r="522" spans="4:7" x14ac:dyDescent="0.25">
      <c r="D522" s="152"/>
      <c r="E522" s="152"/>
      <c r="F522" s="152"/>
      <c r="G522" s="152"/>
    </row>
    <row r="523" spans="4:7" x14ac:dyDescent="0.25">
      <c r="D523" s="152"/>
      <c r="E523" s="152"/>
      <c r="F523" s="152"/>
      <c r="G523" s="152"/>
    </row>
    <row r="524" spans="4:7" x14ac:dyDescent="0.25">
      <c r="D524" s="152"/>
      <c r="E524" s="152"/>
      <c r="F524" s="152"/>
      <c r="G524" s="152"/>
    </row>
    <row r="525" spans="4:7" x14ac:dyDescent="0.25">
      <c r="D525" s="152"/>
      <c r="E525" s="152"/>
      <c r="F525" s="152"/>
      <c r="G525" s="152"/>
    </row>
    <row r="526" spans="4:7" x14ac:dyDescent="0.25">
      <c r="D526" s="152"/>
      <c r="E526" s="152"/>
      <c r="F526" s="152"/>
      <c r="G526" s="152"/>
    </row>
    <row r="527" spans="4:7" x14ac:dyDescent="0.25">
      <c r="D527" s="152"/>
      <c r="E527" s="152"/>
      <c r="F527" s="152"/>
      <c r="G527" s="152"/>
    </row>
    <row r="528" spans="4:7" x14ac:dyDescent="0.25">
      <c r="D528" s="152"/>
      <c r="E528" s="152"/>
      <c r="F528" s="152"/>
      <c r="G528" s="152"/>
    </row>
    <row r="529" spans="4:7" x14ac:dyDescent="0.25">
      <c r="D529" s="152"/>
      <c r="E529" s="152"/>
      <c r="F529" s="152"/>
      <c r="G529" s="152"/>
    </row>
    <row r="530" spans="4:7" x14ac:dyDescent="0.25">
      <c r="D530" s="152"/>
      <c r="E530" s="152"/>
      <c r="F530" s="152"/>
      <c r="G530" s="152"/>
    </row>
    <row r="541" spans="4:7" x14ac:dyDescent="0.25">
      <c r="D541" s="152"/>
      <c r="E541" s="152"/>
      <c r="F541" s="152"/>
      <c r="G541" s="152"/>
    </row>
    <row r="542" spans="4:7" x14ac:dyDescent="0.25">
      <c r="D542" s="152"/>
      <c r="E542" s="152"/>
      <c r="F542" s="152"/>
      <c r="G542" s="152"/>
    </row>
    <row r="543" spans="4:7" x14ac:dyDescent="0.25">
      <c r="D543" s="152"/>
      <c r="E543" s="152"/>
      <c r="F543" s="152"/>
      <c r="G543" s="152"/>
    </row>
    <row r="544" spans="4:7" x14ac:dyDescent="0.25">
      <c r="D544" s="152"/>
      <c r="E544" s="152"/>
      <c r="F544" s="152"/>
      <c r="G544" s="152"/>
    </row>
    <row r="545" spans="4:7" x14ac:dyDescent="0.25">
      <c r="D545" s="152"/>
      <c r="E545" s="152"/>
      <c r="F545" s="152"/>
      <c r="G545" s="152"/>
    </row>
    <row r="546" spans="4:7" x14ac:dyDescent="0.25">
      <c r="D546" s="152"/>
      <c r="E546" s="152"/>
      <c r="F546" s="152"/>
      <c r="G546" s="152"/>
    </row>
    <row r="547" spans="4:7" x14ac:dyDescent="0.25">
      <c r="D547" s="152"/>
      <c r="E547" s="152"/>
      <c r="F547" s="152"/>
      <c r="G547" s="152"/>
    </row>
    <row r="548" spans="4:7" x14ac:dyDescent="0.25">
      <c r="D548" s="152"/>
      <c r="E548" s="152"/>
      <c r="F548" s="152"/>
      <c r="G548" s="152"/>
    </row>
    <row r="549" spans="4:7" x14ac:dyDescent="0.25">
      <c r="D549" s="152"/>
      <c r="E549" s="152"/>
      <c r="F549" s="152"/>
      <c r="G549" s="152"/>
    </row>
    <row r="550" spans="4:7" x14ac:dyDescent="0.25">
      <c r="D550" s="152"/>
      <c r="E550" s="152"/>
      <c r="F550" s="152"/>
      <c r="G550" s="152"/>
    </row>
    <row r="551" spans="4:7" x14ac:dyDescent="0.25">
      <c r="D551" s="152"/>
      <c r="E551" s="152"/>
      <c r="F551" s="152"/>
      <c r="G551" s="152"/>
    </row>
    <row r="552" spans="4:7" x14ac:dyDescent="0.25">
      <c r="D552" s="152"/>
      <c r="E552" s="152"/>
      <c r="F552" s="152"/>
      <c r="G552" s="152"/>
    </row>
    <row r="553" spans="4:7" x14ac:dyDescent="0.25">
      <c r="D553" s="152"/>
      <c r="E553" s="152"/>
      <c r="F553" s="152"/>
      <c r="G553" s="152"/>
    </row>
    <row r="554" spans="4:7" x14ac:dyDescent="0.25">
      <c r="D554" s="152"/>
      <c r="E554" s="152"/>
      <c r="F554" s="152"/>
      <c r="G554" s="152"/>
    </row>
    <row r="555" spans="4:7" x14ac:dyDescent="0.25">
      <c r="D555" s="152"/>
      <c r="E555" s="152"/>
      <c r="F555" s="152"/>
      <c r="G555" s="152"/>
    </row>
    <row r="556" spans="4:7" x14ac:dyDescent="0.25">
      <c r="D556" s="152"/>
      <c r="E556" s="152"/>
      <c r="F556" s="152"/>
      <c r="G556" s="152"/>
    </row>
    <row r="557" spans="4:7" x14ac:dyDescent="0.25">
      <c r="D557" s="152"/>
      <c r="E557" s="152"/>
      <c r="F557" s="152"/>
      <c r="G557" s="152"/>
    </row>
    <row r="558" spans="4:7" x14ac:dyDescent="0.25">
      <c r="D558" s="152"/>
      <c r="E558" s="152"/>
      <c r="F558" s="152"/>
      <c r="G558" s="152"/>
    </row>
    <row r="559" spans="4:7" x14ac:dyDescent="0.25">
      <c r="D559" s="152"/>
      <c r="E559" s="152"/>
      <c r="F559" s="152"/>
      <c r="G559" s="152"/>
    </row>
    <row r="560" spans="4:7" x14ac:dyDescent="0.25">
      <c r="D560" s="152"/>
      <c r="E560" s="152"/>
      <c r="F560" s="152"/>
      <c r="G560" s="152"/>
    </row>
    <row r="561" spans="4:7" x14ac:dyDescent="0.25">
      <c r="D561" s="152"/>
      <c r="E561" s="152"/>
      <c r="F561" s="152"/>
      <c r="G561" s="152"/>
    </row>
    <row r="562" spans="4:7" x14ac:dyDescent="0.25">
      <c r="D562" s="152"/>
      <c r="E562" s="152"/>
      <c r="F562" s="152"/>
      <c r="G562" s="152"/>
    </row>
    <row r="563" spans="4:7" x14ac:dyDescent="0.25">
      <c r="D563" s="152"/>
      <c r="E563" s="152"/>
      <c r="F563" s="152"/>
      <c r="G563" s="152"/>
    </row>
    <row r="564" spans="4:7" x14ac:dyDescent="0.25">
      <c r="D564" s="152"/>
      <c r="E564" s="152"/>
      <c r="F564" s="152"/>
      <c r="G564" s="152"/>
    </row>
    <row r="565" spans="4:7" x14ac:dyDescent="0.25">
      <c r="D565" s="152"/>
      <c r="E565" s="152"/>
      <c r="F565" s="152"/>
      <c r="G565" s="152"/>
    </row>
    <row r="566" spans="4:7" x14ac:dyDescent="0.25">
      <c r="D566" s="152"/>
      <c r="E566" s="152"/>
      <c r="F566" s="152"/>
      <c r="G566" s="152"/>
    </row>
    <row r="567" spans="4:7" x14ac:dyDescent="0.25">
      <c r="D567" s="152"/>
      <c r="E567" s="152"/>
      <c r="F567" s="152"/>
      <c r="G567" s="152"/>
    </row>
    <row r="568" spans="4:7" x14ac:dyDescent="0.25">
      <c r="D568" s="152"/>
      <c r="E568" s="152"/>
      <c r="F568" s="152"/>
      <c r="G568" s="152"/>
    </row>
    <row r="569" spans="4:7" x14ac:dyDescent="0.25">
      <c r="D569" s="152"/>
      <c r="E569" s="152"/>
      <c r="F569" s="152"/>
      <c r="G569" s="152"/>
    </row>
    <row r="570" spans="4:7" x14ac:dyDescent="0.25">
      <c r="D570" s="152"/>
      <c r="E570" s="152"/>
      <c r="F570" s="152"/>
      <c r="G570" s="152"/>
    </row>
    <row r="571" spans="4:7" x14ac:dyDescent="0.25">
      <c r="D571" s="152"/>
      <c r="E571" s="152"/>
      <c r="F571" s="152"/>
      <c r="G571" s="152"/>
    </row>
    <row r="572" spans="4:7" x14ac:dyDescent="0.25">
      <c r="D572" s="152"/>
      <c r="E572" s="152"/>
      <c r="F572" s="152"/>
      <c r="G572" s="152"/>
    </row>
    <row r="573" spans="4:7" x14ac:dyDescent="0.25">
      <c r="D573" s="152"/>
      <c r="E573" s="152"/>
      <c r="F573" s="152"/>
      <c r="G573" s="152"/>
    </row>
    <row r="574" spans="4:7" x14ac:dyDescent="0.25">
      <c r="D574" s="152"/>
      <c r="E574" s="152"/>
      <c r="F574" s="152"/>
      <c r="G574" s="152"/>
    </row>
    <row r="575" spans="4:7" x14ac:dyDescent="0.25">
      <c r="D575" s="152"/>
      <c r="E575" s="152"/>
      <c r="F575" s="152"/>
      <c r="G575" s="152"/>
    </row>
    <row r="576" spans="4:7" x14ac:dyDescent="0.25">
      <c r="D576" s="152"/>
      <c r="E576" s="152"/>
      <c r="F576" s="152"/>
      <c r="G576" s="152"/>
    </row>
    <row r="577" spans="4:7" x14ac:dyDescent="0.25">
      <c r="D577" s="152"/>
      <c r="E577" s="152"/>
      <c r="F577" s="152"/>
      <c r="G577" s="152"/>
    </row>
    <row r="578" spans="4:7" x14ac:dyDescent="0.25">
      <c r="D578" s="152"/>
      <c r="E578" s="152"/>
      <c r="F578" s="152"/>
      <c r="G578" s="152"/>
    </row>
    <row r="589" spans="4:7" x14ac:dyDescent="0.25">
      <c r="D589" s="152"/>
      <c r="E589" s="152"/>
      <c r="F589" s="152"/>
      <c r="G589" s="152"/>
    </row>
    <row r="590" spans="4:7" x14ac:dyDescent="0.25">
      <c r="D590" s="152"/>
      <c r="E590" s="152"/>
      <c r="F590" s="152"/>
      <c r="G590" s="152"/>
    </row>
    <row r="591" spans="4:7" x14ac:dyDescent="0.25">
      <c r="D591" s="152"/>
      <c r="E591" s="152"/>
      <c r="F591" s="152"/>
      <c r="G591" s="152"/>
    </row>
    <row r="592" spans="4:7" x14ac:dyDescent="0.25">
      <c r="D592" s="152"/>
      <c r="E592" s="152"/>
      <c r="F592" s="152"/>
      <c r="G592" s="152"/>
    </row>
    <row r="593" spans="4:7" x14ac:dyDescent="0.25">
      <c r="D593" s="152"/>
      <c r="E593" s="152"/>
      <c r="F593" s="152"/>
      <c r="G593" s="152"/>
    </row>
    <row r="594" spans="4:7" x14ac:dyDescent="0.25">
      <c r="D594" s="152"/>
      <c r="E594" s="152"/>
      <c r="F594" s="152"/>
      <c r="G594" s="152"/>
    </row>
    <row r="595" spans="4:7" x14ac:dyDescent="0.25">
      <c r="D595" s="152"/>
      <c r="E595" s="152"/>
      <c r="F595" s="152"/>
      <c r="G595" s="152"/>
    </row>
    <row r="596" spans="4:7" x14ac:dyDescent="0.25">
      <c r="D596" s="152"/>
      <c r="E596" s="152"/>
      <c r="F596" s="152"/>
      <c r="G596" s="152"/>
    </row>
    <row r="597" spans="4:7" x14ac:dyDescent="0.25">
      <c r="D597" s="152"/>
      <c r="E597" s="152"/>
      <c r="F597" s="152"/>
      <c r="G597" s="152"/>
    </row>
    <row r="598" spans="4:7" x14ac:dyDescent="0.25">
      <c r="D598" s="152"/>
      <c r="E598" s="152"/>
      <c r="F598" s="152"/>
      <c r="G598" s="152"/>
    </row>
    <row r="599" spans="4:7" x14ac:dyDescent="0.25">
      <c r="D599" s="152"/>
      <c r="E599" s="152"/>
      <c r="F599" s="152"/>
      <c r="G599" s="152"/>
    </row>
    <row r="600" spans="4:7" x14ac:dyDescent="0.25">
      <c r="D600" s="152"/>
      <c r="E600" s="152"/>
      <c r="F600" s="152"/>
      <c r="G600" s="152"/>
    </row>
    <row r="601" spans="4:7" x14ac:dyDescent="0.25">
      <c r="D601" s="152"/>
      <c r="E601" s="152"/>
      <c r="F601" s="152"/>
      <c r="G601" s="152"/>
    </row>
    <row r="602" spans="4:7" x14ac:dyDescent="0.25">
      <c r="D602" s="152"/>
      <c r="E602" s="152"/>
      <c r="F602" s="152"/>
      <c r="G602" s="152"/>
    </row>
    <row r="603" spans="4:7" x14ac:dyDescent="0.25">
      <c r="D603" s="152"/>
      <c r="E603" s="152"/>
      <c r="F603" s="152"/>
      <c r="G603" s="152"/>
    </row>
    <row r="604" spans="4:7" x14ac:dyDescent="0.25">
      <c r="D604" s="152"/>
      <c r="E604" s="152"/>
      <c r="F604" s="152"/>
      <c r="G604" s="152"/>
    </row>
    <row r="605" spans="4:7" x14ac:dyDescent="0.25">
      <c r="D605" s="152"/>
      <c r="E605" s="152"/>
      <c r="F605" s="152"/>
      <c r="G605" s="152"/>
    </row>
    <row r="606" spans="4:7" x14ac:dyDescent="0.25">
      <c r="D606" s="152"/>
      <c r="E606" s="152"/>
      <c r="F606" s="152"/>
      <c r="G606" s="152"/>
    </row>
    <row r="607" spans="4:7" x14ac:dyDescent="0.25">
      <c r="D607" s="152"/>
      <c r="E607" s="152"/>
      <c r="F607" s="152"/>
      <c r="G607" s="152"/>
    </row>
    <row r="608" spans="4:7" x14ac:dyDescent="0.25">
      <c r="D608" s="152"/>
      <c r="E608" s="152"/>
      <c r="F608" s="152"/>
      <c r="G608" s="152"/>
    </row>
    <row r="609" spans="4:7" x14ac:dyDescent="0.25">
      <c r="D609" s="152"/>
      <c r="E609" s="152"/>
      <c r="F609" s="152"/>
      <c r="G609" s="152"/>
    </row>
    <row r="610" spans="4:7" x14ac:dyDescent="0.25">
      <c r="D610" s="152"/>
      <c r="E610" s="152"/>
      <c r="F610" s="152"/>
      <c r="G610" s="152"/>
    </row>
    <row r="611" spans="4:7" x14ac:dyDescent="0.25">
      <c r="D611" s="152"/>
      <c r="E611" s="152"/>
      <c r="F611" s="152"/>
      <c r="G611" s="152"/>
    </row>
    <row r="612" spans="4:7" x14ac:dyDescent="0.25">
      <c r="D612" s="152"/>
      <c r="E612" s="152"/>
      <c r="F612" s="152"/>
      <c r="G612" s="152"/>
    </row>
    <row r="613" spans="4:7" x14ac:dyDescent="0.25">
      <c r="D613" s="152"/>
      <c r="E613" s="152"/>
      <c r="F613" s="152"/>
      <c r="G613" s="152"/>
    </row>
    <row r="614" spans="4:7" x14ac:dyDescent="0.25">
      <c r="D614" s="152"/>
      <c r="E614" s="152"/>
      <c r="F614" s="152"/>
      <c r="G614" s="152"/>
    </row>
    <row r="615" spans="4:7" x14ac:dyDescent="0.25">
      <c r="D615" s="152"/>
      <c r="E615" s="152"/>
      <c r="F615" s="152"/>
      <c r="G615" s="152"/>
    </row>
    <row r="616" spans="4:7" x14ac:dyDescent="0.25">
      <c r="D616" s="152"/>
      <c r="E616" s="152"/>
      <c r="F616" s="152"/>
      <c r="G616" s="152"/>
    </row>
    <row r="617" spans="4:7" x14ac:dyDescent="0.25">
      <c r="D617" s="152"/>
      <c r="E617" s="152"/>
      <c r="F617" s="152"/>
      <c r="G617" s="152"/>
    </row>
    <row r="618" spans="4:7" x14ac:dyDescent="0.25">
      <c r="D618" s="152"/>
      <c r="E618" s="152"/>
      <c r="F618" s="152"/>
      <c r="G618" s="152"/>
    </row>
  </sheetData>
  <mergeCells count="71">
    <mergeCell ref="A327:G327"/>
    <mergeCell ref="A328:G328"/>
    <mergeCell ref="A329:G329"/>
    <mergeCell ref="A330:G330"/>
    <mergeCell ref="A331:G331"/>
    <mergeCell ref="A191:B191"/>
    <mergeCell ref="C191:C193"/>
    <mergeCell ref="D191:F191"/>
    <mergeCell ref="A192:B193"/>
    <mergeCell ref="A321:G321"/>
    <mergeCell ref="A319:G319"/>
    <mergeCell ref="A320:G320"/>
    <mergeCell ref="A318:G318"/>
    <mergeCell ref="A316:G316"/>
    <mergeCell ref="A317:G317"/>
    <mergeCell ref="E1:H1"/>
    <mergeCell ref="E2:H2"/>
    <mergeCell ref="E3:H3"/>
    <mergeCell ref="E4:H4"/>
    <mergeCell ref="A9:B9"/>
    <mergeCell ref="C9:C11"/>
    <mergeCell ref="D9:F9"/>
    <mergeCell ref="A10:B11"/>
    <mergeCell ref="A39:B39"/>
    <mergeCell ref="C39:C41"/>
    <mergeCell ref="D39:F39"/>
    <mergeCell ref="A40:B41"/>
    <mergeCell ref="A71:B71"/>
    <mergeCell ref="C71:C73"/>
    <mergeCell ref="D71:F71"/>
    <mergeCell ref="A72:B73"/>
    <mergeCell ref="A101:B101"/>
    <mergeCell ref="C101:C103"/>
    <mergeCell ref="D101:F101"/>
    <mergeCell ref="A102:B103"/>
    <mergeCell ref="A132:B132"/>
    <mergeCell ref="C132:C134"/>
    <mergeCell ref="D132:F132"/>
    <mergeCell ref="A133:B134"/>
    <mergeCell ref="C159:D159"/>
    <mergeCell ref="A161:B161"/>
    <mergeCell ref="C161:C163"/>
    <mergeCell ref="D161:F161"/>
    <mergeCell ref="A162:B163"/>
    <mergeCell ref="A223:B223"/>
    <mergeCell ref="C223:C225"/>
    <mergeCell ref="D223:F223"/>
    <mergeCell ref="A224:B225"/>
    <mergeCell ref="A253:B253"/>
    <mergeCell ref="C253:C255"/>
    <mergeCell ref="D253:F253"/>
    <mergeCell ref="A254:B255"/>
    <mergeCell ref="A285:B285"/>
    <mergeCell ref="C285:C287"/>
    <mergeCell ref="D285:F285"/>
    <mergeCell ref="A286:B287"/>
    <mergeCell ref="A326:G326"/>
    <mergeCell ref="A322:G322"/>
    <mergeCell ref="A325:G325"/>
    <mergeCell ref="A323:G323"/>
    <mergeCell ref="A324:G324"/>
    <mergeCell ref="A332:G332"/>
    <mergeCell ref="A333:G333"/>
    <mergeCell ref="A334:G334"/>
    <mergeCell ref="A335:G335"/>
    <mergeCell ref="A336:G336"/>
    <mergeCell ref="A337:G337"/>
    <mergeCell ref="A338:G338"/>
    <mergeCell ref="A339:G339"/>
    <mergeCell ref="A340:G340"/>
    <mergeCell ref="A341:G341"/>
  </mergeCells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B11" sqref="B11"/>
    </sheetView>
  </sheetViews>
  <sheetFormatPr defaultRowHeight="15" x14ac:dyDescent="0.25"/>
  <cols>
    <col min="1" max="1" width="15" customWidth="1"/>
    <col min="2" max="2" width="23.42578125" customWidth="1"/>
    <col min="3" max="3" width="17" style="1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53" t="s">
        <v>180</v>
      </c>
    </row>
    <row r="2" spans="1:6" ht="15.75" x14ac:dyDescent="0.25">
      <c r="A2" s="40"/>
      <c r="B2" s="40"/>
      <c r="D2" s="42" t="s">
        <v>181</v>
      </c>
      <c r="F2" s="41"/>
    </row>
    <row r="3" spans="1:6" ht="16.5" thickBot="1" x14ac:dyDescent="0.3">
      <c r="A3" s="39"/>
      <c r="B3" s="39"/>
      <c r="C3" s="168"/>
      <c r="D3" s="168"/>
      <c r="E3" s="168"/>
      <c r="F3" s="168"/>
    </row>
    <row r="4" spans="1:6" ht="16.5" thickBot="1" x14ac:dyDescent="0.3">
      <c r="A4" s="105" t="s">
        <v>441</v>
      </c>
      <c r="B4" s="106"/>
      <c r="C4" s="107" t="s">
        <v>296</v>
      </c>
      <c r="D4" s="107" t="s">
        <v>297</v>
      </c>
      <c r="E4" s="107" t="s">
        <v>298</v>
      </c>
      <c r="F4" s="107" t="s">
        <v>299</v>
      </c>
    </row>
    <row r="5" spans="1:6" ht="32.25" thickBot="1" x14ac:dyDescent="0.3">
      <c r="A5" s="43"/>
      <c r="B5" s="54" t="s">
        <v>163</v>
      </c>
      <c r="C5" s="55" t="s">
        <v>164</v>
      </c>
      <c r="D5" s="45" t="s">
        <v>165</v>
      </c>
      <c r="E5" s="45" t="s">
        <v>166</v>
      </c>
      <c r="F5" s="44" t="s">
        <v>167</v>
      </c>
    </row>
    <row r="6" spans="1:6" ht="16.5" thickBot="1" x14ac:dyDescent="0.3">
      <c r="A6" s="56">
        <v>1</v>
      </c>
      <c r="B6" s="57">
        <v>1471</v>
      </c>
      <c r="C6" s="57">
        <v>38.450000000000003</v>
      </c>
      <c r="D6" s="57">
        <v>42.16</v>
      </c>
      <c r="E6" s="57">
        <v>179.12</v>
      </c>
      <c r="F6" s="57">
        <v>1247.1000000000001</v>
      </c>
    </row>
    <row r="7" spans="1:6" ht="16.5" thickBot="1" x14ac:dyDescent="0.3">
      <c r="A7" s="58">
        <v>2</v>
      </c>
      <c r="B7" s="57">
        <v>1438</v>
      </c>
      <c r="C7" s="57">
        <v>36.049999999999997</v>
      </c>
      <c r="D7" s="57">
        <v>42.86</v>
      </c>
      <c r="E7" s="57">
        <v>182.95</v>
      </c>
      <c r="F7" s="57">
        <v>1262.54</v>
      </c>
    </row>
    <row r="8" spans="1:6" ht="16.5" thickBot="1" x14ac:dyDescent="0.3">
      <c r="A8" s="59">
        <v>3</v>
      </c>
      <c r="B8" s="57">
        <v>1496.5</v>
      </c>
      <c r="C8" s="57">
        <v>38.04</v>
      </c>
      <c r="D8" s="57">
        <v>41.984999999999999</v>
      </c>
      <c r="E8" s="57">
        <v>182.70999999999998</v>
      </c>
      <c r="F8" s="57">
        <v>1260.6999999999998</v>
      </c>
    </row>
    <row r="9" spans="1:6" ht="16.5" thickBot="1" x14ac:dyDescent="0.3">
      <c r="A9" s="59">
        <v>4</v>
      </c>
      <c r="B9" s="57">
        <v>1449</v>
      </c>
      <c r="C9" s="57">
        <v>39.729999999999997</v>
      </c>
      <c r="D9" s="57">
        <v>45.78</v>
      </c>
      <c r="E9" s="57">
        <v>201.7</v>
      </c>
      <c r="F9" s="57">
        <v>1377.4</v>
      </c>
    </row>
    <row r="10" spans="1:6" ht="16.5" thickBot="1" x14ac:dyDescent="0.3">
      <c r="A10" s="59">
        <v>5</v>
      </c>
      <c r="B10" s="57">
        <v>1459</v>
      </c>
      <c r="C10" s="57">
        <v>38.340000000000003</v>
      </c>
      <c r="D10" s="57">
        <v>42.510000000000005</v>
      </c>
      <c r="E10" s="57">
        <v>186.65</v>
      </c>
      <c r="F10" s="57">
        <v>1279.56</v>
      </c>
    </row>
    <row r="11" spans="1:6" ht="16.5" thickBot="1" x14ac:dyDescent="0.3">
      <c r="A11" s="59">
        <v>6</v>
      </c>
      <c r="B11" s="57">
        <v>1328</v>
      </c>
      <c r="C11" s="57">
        <v>39.08</v>
      </c>
      <c r="D11" s="57">
        <v>45.894999999999996</v>
      </c>
      <c r="E11" s="57">
        <v>191.89</v>
      </c>
      <c r="F11" s="57">
        <v>1333.1</v>
      </c>
    </row>
    <row r="12" spans="1:6" ht="16.5" thickBot="1" x14ac:dyDescent="0.3">
      <c r="A12" s="59">
        <v>7</v>
      </c>
      <c r="B12" s="57">
        <v>1485</v>
      </c>
      <c r="C12" s="57">
        <v>36.479999999999997</v>
      </c>
      <c r="D12" s="57">
        <v>40.47</v>
      </c>
      <c r="E12" s="57">
        <v>165.85000000000002</v>
      </c>
      <c r="F12" s="57">
        <v>1158</v>
      </c>
    </row>
    <row r="13" spans="1:6" ht="16.5" thickBot="1" x14ac:dyDescent="0.3">
      <c r="A13" s="59">
        <v>8</v>
      </c>
      <c r="B13" s="57">
        <v>1383</v>
      </c>
      <c r="C13" s="57">
        <v>39.769999999999996</v>
      </c>
      <c r="D13" s="57">
        <v>42.24</v>
      </c>
      <c r="E13" s="57">
        <v>179.38</v>
      </c>
      <c r="F13" s="57">
        <v>1247.5</v>
      </c>
    </row>
    <row r="14" spans="1:6" ht="16.5" thickBot="1" x14ac:dyDescent="0.3">
      <c r="A14" s="59">
        <v>9</v>
      </c>
      <c r="B14" s="57">
        <v>1448</v>
      </c>
      <c r="C14" s="57">
        <v>39.68</v>
      </c>
      <c r="D14" s="57">
        <v>41.910000000000004</v>
      </c>
      <c r="E14" s="57">
        <v>189.71999999999997</v>
      </c>
      <c r="F14" s="57">
        <v>1293.7</v>
      </c>
    </row>
    <row r="15" spans="1:6" ht="15.75" x14ac:dyDescent="0.25">
      <c r="A15" s="59">
        <v>10</v>
      </c>
      <c r="B15" s="57">
        <v>1457</v>
      </c>
      <c r="C15" s="57">
        <v>38.589999999999996</v>
      </c>
      <c r="D15" s="57">
        <v>42.894999999999996</v>
      </c>
      <c r="E15" s="57">
        <v>187.51999999999998</v>
      </c>
      <c r="F15" s="57">
        <v>1288.9000000000001</v>
      </c>
    </row>
    <row r="16" spans="1:6" ht="15.75" x14ac:dyDescent="0.25">
      <c r="A16" s="59"/>
      <c r="B16" s="59"/>
      <c r="C16" s="49"/>
      <c r="D16" s="59"/>
      <c r="E16" s="59"/>
      <c r="F16" s="59"/>
    </row>
    <row r="17" spans="1:6" ht="18.75" x14ac:dyDescent="0.3">
      <c r="A17" s="60" t="s">
        <v>168</v>
      </c>
      <c r="B17" s="49">
        <v>14414.5</v>
      </c>
      <c r="C17" s="49">
        <v>384.21</v>
      </c>
      <c r="D17" s="49">
        <v>428.70499999999998</v>
      </c>
      <c r="E17" s="49">
        <v>1847.49</v>
      </c>
      <c r="F17" s="49">
        <v>12748.5</v>
      </c>
    </row>
    <row r="18" spans="1:6" ht="15.75" x14ac:dyDescent="0.25">
      <c r="A18" s="59" t="s">
        <v>169</v>
      </c>
      <c r="B18" s="49">
        <v>1441.45</v>
      </c>
      <c r="C18" s="49">
        <v>38.420999999999999</v>
      </c>
      <c r="D18" s="49">
        <v>42.8705</v>
      </c>
      <c r="E18" s="49">
        <v>184.749</v>
      </c>
      <c r="F18" s="49">
        <v>1274.8499999999999</v>
      </c>
    </row>
    <row r="19" spans="1:6" ht="16.5" thickBot="1" x14ac:dyDescent="0.3">
      <c r="A19" s="51"/>
      <c r="B19" s="51"/>
      <c r="C19" s="61"/>
      <c r="D19" s="52"/>
      <c r="E19" s="52"/>
      <c r="F19" s="52"/>
    </row>
    <row r="22" spans="1:6" ht="110.25" customHeight="1" x14ac:dyDescent="0.25">
      <c r="A22" s="169"/>
      <c r="B22" s="169"/>
      <c r="C22" s="169"/>
      <c r="D22" s="169"/>
      <c r="E22" s="169"/>
      <c r="F22" s="169"/>
    </row>
  </sheetData>
  <mergeCells count="2">
    <mergeCell ref="C3:F3"/>
    <mergeCell ref="A22:F22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D20" sqref="D20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38"/>
      <c r="C1" s="38"/>
      <c r="D1" s="38"/>
      <c r="E1" s="38"/>
      <c r="F1" s="38"/>
    </row>
    <row r="3" spans="1:6" ht="15.75" x14ac:dyDescent="0.25">
      <c r="A3" s="39"/>
      <c r="B3" s="39"/>
      <c r="C3" s="39"/>
      <c r="D3" s="39"/>
      <c r="E3" s="39"/>
      <c r="F3" s="39"/>
    </row>
    <row r="5" spans="1:6" ht="15.75" x14ac:dyDescent="0.25">
      <c r="A5" s="40"/>
      <c r="B5" s="40"/>
      <c r="C5" s="41" t="s">
        <v>161</v>
      </c>
      <c r="D5" s="41"/>
      <c r="E5" s="41"/>
      <c r="F5" s="41"/>
    </row>
    <row r="6" spans="1:6" ht="16.5" thickBot="1" x14ac:dyDescent="0.3">
      <c r="A6" s="39"/>
      <c r="B6" s="39"/>
      <c r="C6" s="39"/>
      <c r="D6" s="42" t="s">
        <v>162</v>
      </c>
      <c r="E6" s="42"/>
      <c r="F6" s="42"/>
    </row>
    <row r="7" spans="1:6" ht="16.5" thickBot="1" x14ac:dyDescent="0.3">
      <c r="A7" s="108" t="s">
        <v>441</v>
      </c>
      <c r="B7" s="109"/>
      <c r="C7" s="110" t="s">
        <v>321</v>
      </c>
      <c r="D7" s="111" t="s">
        <v>315</v>
      </c>
      <c r="E7" s="111" t="s">
        <v>322</v>
      </c>
      <c r="F7" s="111" t="s">
        <v>292</v>
      </c>
    </row>
    <row r="8" spans="1:6" ht="32.25" thickBot="1" x14ac:dyDescent="0.3">
      <c r="A8" s="43"/>
      <c r="B8" s="44" t="s">
        <v>163</v>
      </c>
      <c r="C8" s="45" t="s">
        <v>164</v>
      </c>
      <c r="D8" s="45" t="s">
        <v>165</v>
      </c>
      <c r="E8" s="45" t="s">
        <v>166</v>
      </c>
      <c r="F8" s="44" t="s">
        <v>167</v>
      </c>
    </row>
    <row r="9" spans="1:6" ht="16.5" thickBot="1" x14ac:dyDescent="0.3">
      <c r="A9" s="46">
        <v>1</v>
      </c>
      <c r="B9" s="47">
        <v>1787.5</v>
      </c>
      <c r="C9" s="47">
        <v>48.37</v>
      </c>
      <c r="D9" s="47">
        <v>53.44</v>
      </c>
      <c r="E9" s="47">
        <v>231.73000000000002</v>
      </c>
      <c r="F9" s="47">
        <v>1601.08</v>
      </c>
    </row>
    <row r="10" spans="1:6" ht="16.5" thickBot="1" x14ac:dyDescent="0.3">
      <c r="A10" s="48">
        <v>2</v>
      </c>
      <c r="B10" s="47">
        <v>1750.5</v>
      </c>
      <c r="C10" s="47">
        <v>47.936666666666667</v>
      </c>
      <c r="D10" s="47">
        <v>55.823333333333338</v>
      </c>
      <c r="E10" s="47">
        <v>244.95833333333331</v>
      </c>
      <c r="F10" s="47">
        <v>1675.3</v>
      </c>
    </row>
    <row r="11" spans="1:6" ht="16.5" thickBot="1" x14ac:dyDescent="0.3">
      <c r="A11" s="48">
        <v>3</v>
      </c>
      <c r="B11" s="47">
        <v>1789.5</v>
      </c>
      <c r="C11" s="47">
        <v>47.43</v>
      </c>
      <c r="D11" s="47">
        <v>52.400000000000006</v>
      </c>
      <c r="E11" s="47">
        <v>229.03</v>
      </c>
      <c r="F11" s="47">
        <v>1573.6799999999998</v>
      </c>
    </row>
    <row r="12" spans="1:6" ht="16.5" thickBot="1" x14ac:dyDescent="0.3">
      <c r="A12" s="48">
        <v>4</v>
      </c>
      <c r="B12" s="47">
        <v>1745.5</v>
      </c>
      <c r="C12" s="47">
        <v>48.256666666666661</v>
      </c>
      <c r="D12" s="47">
        <v>55.49166666666666</v>
      </c>
      <c r="E12" s="47">
        <v>245.24166666666665</v>
      </c>
      <c r="F12" s="47">
        <v>1676.8</v>
      </c>
    </row>
    <row r="13" spans="1:6" ht="16.5" thickBot="1" x14ac:dyDescent="0.3">
      <c r="A13" s="48">
        <v>5</v>
      </c>
      <c r="B13" s="47">
        <v>1705.5</v>
      </c>
      <c r="C13" s="47">
        <v>49.006666666666668</v>
      </c>
      <c r="D13" s="47">
        <v>54.483333333333334</v>
      </c>
      <c r="E13" s="47">
        <v>231.43833333333333</v>
      </c>
      <c r="F13" s="47">
        <v>1611.08</v>
      </c>
    </row>
    <row r="14" spans="1:6" ht="16.5" thickBot="1" x14ac:dyDescent="0.3">
      <c r="A14" s="48">
        <v>6</v>
      </c>
      <c r="B14" s="47">
        <v>1732.5</v>
      </c>
      <c r="C14" s="47">
        <v>50.230000000000004</v>
      </c>
      <c r="D14" s="47">
        <v>56.05</v>
      </c>
      <c r="E14" s="47">
        <v>238.5</v>
      </c>
      <c r="F14" s="47">
        <v>1660.7</v>
      </c>
    </row>
    <row r="15" spans="1:6" ht="16.5" thickBot="1" x14ac:dyDescent="0.3">
      <c r="A15" s="48">
        <v>7</v>
      </c>
      <c r="B15" s="47">
        <v>1795.5</v>
      </c>
      <c r="C15" s="47">
        <v>48.116666666666667</v>
      </c>
      <c r="D15" s="47">
        <v>54.321666666666665</v>
      </c>
      <c r="E15" s="47">
        <v>228.73166666666665</v>
      </c>
      <c r="F15" s="47">
        <v>1593.6</v>
      </c>
    </row>
    <row r="16" spans="1:6" ht="16.5" thickBot="1" x14ac:dyDescent="0.3">
      <c r="A16" s="48">
        <v>8</v>
      </c>
      <c r="B16" s="47">
        <v>1683.5</v>
      </c>
      <c r="C16" s="47">
        <v>49.29</v>
      </c>
      <c r="D16" s="47">
        <v>50.8</v>
      </c>
      <c r="E16" s="47">
        <v>229.74833333333333</v>
      </c>
      <c r="F16" s="47">
        <v>1572.48</v>
      </c>
    </row>
    <row r="17" spans="1:6" ht="16.5" thickBot="1" x14ac:dyDescent="0.3">
      <c r="A17" s="48">
        <v>9</v>
      </c>
      <c r="B17" s="47">
        <v>1778.5</v>
      </c>
      <c r="C17" s="47">
        <v>50</v>
      </c>
      <c r="D17" s="47">
        <v>54.49</v>
      </c>
      <c r="E17" s="47">
        <v>231</v>
      </c>
      <c r="F17" s="47">
        <v>1612.8000000000002</v>
      </c>
    </row>
    <row r="18" spans="1:6" ht="15.75" x14ac:dyDescent="0.25">
      <c r="A18" s="48">
        <v>10</v>
      </c>
      <c r="B18" s="47">
        <v>1699.5</v>
      </c>
      <c r="C18" s="47">
        <v>49.956666666666663</v>
      </c>
      <c r="D18" s="47">
        <v>55.131666666666661</v>
      </c>
      <c r="E18" s="47">
        <v>231.77166666666665</v>
      </c>
      <c r="F18" s="47">
        <v>1623.16</v>
      </c>
    </row>
    <row r="19" spans="1:6" ht="15.75" x14ac:dyDescent="0.25">
      <c r="A19" s="49"/>
      <c r="B19" s="49" t="s">
        <v>1</v>
      </c>
      <c r="C19" s="49"/>
      <c r="D19" s="49"/>
      <c r="E19" s="49"/>
      <c r="F19" s="49"/>
    </row>
    <row r="20" spans="1:6" ht="18.75" x14ac:dyDescent="0.3">
      <c r="A20" s="50" t="s">
        <v>168</v>
      </c>
      <c r="B20" s="49">
        <v>17468</v>
      </c>
      <c r="C20" s="49">
        <v>488.59333333333336</v>
      </c>
      <c r="D20" s="49">
        <v>542.43166666666673</v>
      </c>
      <c r="E20" s="49">
        <v>2342.1499999999996</v>
      </c>
      <c r="F20" s="49">
        <v>16200.68</v>
      </c>
    </row>
    <row r="21" spans="1:6" ht="15.75" x14ac:dyDescent="0.25">
      <c r="A21" s="49" t="s">
        <v>169</v>
      </c>
      <c r="B21" s="49">
        <v>1746.8</v>
      </c>
      <c r="C21" s="49">
        <v>48.859333333333339</v>
      </c>
      <c r="D21" s="49">
        <v>54.243166666666674</v>
      </c>
      <c r="E21" s="49">
        <v>234.21499999999997</v>
      </c>
      <c r="F21" s="49">
        <v>1620.068</v>
      </c>
    </row>
    <row r="22" spans="1:6" ht="16.5" thickBot="1" x14ac:dyDescent="0.3">
      <c r="A22" s="51"/>
      <c r="B22" s="51"/>
      <c r="C22" s="51"/>
      <c r="D22" s="52"/>
      <c r="E22" s="52"/>
      <c r="F22" s="52"/>
    </row>
    <row r="23" spans="1:6" ht="9" customHeight="1" x14ac:dyDescent="0.25"/>
    <row r="24" spans="1:6" ht="93" customHeight="1" x14ac:dyDescent="0.25">
      <c r="A24" s="154"/>
      <c r="B24" s="154"/>
      <c r="C24" s="154"/>
      <c r="D24" s="154"/>
      <c r="E24" s="154"/>
      <c r="F24" s="154"/>
    </row>
  </sheetData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68"/>
  <sheetViews>
    <sheetView topLeftCell="A103" workbookViewId="0">
      <selection activeCell="F112" sqref="F112"/>
    </sheetView>
  </sheetViews>
  <sheetFormatPr defaultRowHeight="15" x14ac:dyDescent="0.25"/>
  <cols>
    <col min="1" max="1" width="25.5703125" customWidth="1"/>
    <col min="2" max="3" width="7" customWidth="1"/>
    <col min="4" max="4" width="7.14062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  <col min="14" max="89" width="9.140625" style="65"/>
  </cols>
  <sheetData>
    <row r="1" spans="1:13" ht="15.75" x14ac:dyDescent="0.25">
      <c r="A1" s="3"/>
      <c r="B1" s="4" t="s">
        <v>191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</row>
    <row r="2" spans="1:13" ht="15.75" thickBot="1" x14ac:dyDescent="0.3">
      <c r="A2" s="7"/>
      <c r="B2" s="7"/>
      <c r="C2" s="7"/>
      <c r="D2" s="8" t="s">
        <v>340</v>
      </c>
      <c r="E2" s="8"/>
      <c r="F2" s="8"/>
      <c r="G2" s="8"/>
      <c r="H2" s="8"/>
      <c r="I2" s="8"/>
      <c r="J2" s="8"/>
      <c r="K2" s="9" t="s">
        <v>9</v>
      </c>
      <c r="L2" s="10"/>
      <c r="M2" s="9"/>
    </row>
    <row r="3" spans="1:13" ht="47.25" customHeight="1" thickBot="1" x14ac:dyDescent="0.3">
      <c r="A3" s="12" t="s">
        <v>143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144</v>
      </c>
      <c r="M3" s="13" t="s">
        <v>145</v>
      </c>
    </row>
    <row r="4" spans="1:13" ht="15.75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13" ht="15.75" thickBot="1" x14ac:dyDescent="0.3">
      <c r="A5" s="26" t="s">
        <v>20</v>
      </c>
      <c r="B5" s="27">
        <v>22.599999999999998</v>
      </c>
      <c r="C5" s="27">
        <v>23.990000000000002</v>
      </c>
      <c r="D5" s="27">
        <v>20.9</v>
      </c>
      <c r="E5" s="27">
        <v>26.75</v>
      </c>
      <c r="F5" s="27">
        <v>17.350000000000001</v>
      </c>
      <c r="G5" s="27">
        <v>22.4</v>
      </c>
      <c r="H5" s="27">
        <v>26.79</v>
      </c>
      <c r="I5" s="27">
        <v>20.149999999999999</v>
      </c>
      <c r="J5" s="27">
        <v>26.05</v>
      </c>
      <c r="K5" s="28">
        <v>17.450000000000003</v>
      </c>
      <c r="L5" s="2">
        <v>224.43</v>
      </c>
      <c r="M5" s="18">
        <v>22.443000000000001</v>
      </c>
    </row>
    <row r="6" spans="1:13" ht="15.75" thickBot="1" x14ac:dyDescent="0.3">
      <c r="A6" s="26" t="s">
        <v>64</v>
      </c>
      <c r="B6" s="27">
        <v>0.4</v>
      </c>
      <c r="C6" s="27">
        <v>0.3</v>
      </c>
      <c r="D6" s="27">
        <v>0.4</v>
      </c>
      <c r="E6" s="27">
        <v>0</v>
      </c>
      <c r="F6" s="27">
        <v>0.2</v>
      </c>
      <c r="G6" s="27">
        <v>0.4</v>
      </c>
      <c r="H6" s="27">
        <v>0.3</v>
      </c>
      <c r="I6" s="27">
        <v>0.2</v>
      </c>
      <c r="J6" s="27">
        <v>0.2</v>
      </c>
      <c r="K6" s="28">
        <v>0.2</v>
      </c>
      <c r="L6" s="2">
        <v>2.6000000000000005</v>
      </c>
      <c r="M6" s="18">
        <v>0.26000000000000006</v>
      </c>
    </row>
    <row r="7" spans="1:13" ht="15.75" thickBot="1" x14ac:dyDescent="0.3">
      <c r="A7" s="26" t="s">
        <v>55</v>
      </c>
      <c r="B7" s="27">
        <v>0.8</v>
      </c>
      <c r="C7" s="27">
        <v>16.96</v>
      </c>
      <c r="D7" s="27">
        <v>1</v>
      </c>
      <c r="E7" s="27">
        <v>6.2</v>
      </c>
      <c r="F7" s="27">
        <v>99.62</v>
      </c>
      <c r="G7" s="27">
        <v>6.4</v>
      </c>
      <c r="H7" s="27">
        <v>12.7</v>
      </c>
      <c r="I7" s="27">
        <v>24.8</v>
      </c>
      <c r="J7" s="27">
        <v>9.1</v>
      </c>
      <c r="K7" s="28">
        <v>105.8</v>
      </c>
      <c r="L7" s="2">
        <v>283.38</v>
      </c>
      <c r="M7" s="18">
        <v>28.338000000000001</v>
      </c>
    </row>
    <row r="8" spans="1:13" ht="15.75" thickBot="1" x14ac:dyDescent="0.3">
      <c r="A8" s="26" t="s">
        <v>93</v>
      </c>
      <c r="B8" s="27">
        <v>0.16</v>
      </c>
      <c r="C8" s="27">
        <v>0</v>
      </c>
      <c r="D8" s="27">
        <v>0.2</v>
      </c>
      <c r="E8" s="27">
        <v>0</v>
      </c>
      <c r="F8" s="27">
        <v>0.16</v>
      </c>
      <c r="G8" s="27">
        <v>0.3</v>
      </c>
      <c r="H8" s="27">
        <v>0</v>
      </c>
      <c r="I8" s="27">
        <v>0.2</v>
      </c>
      <c r="J8" s="27">
        <v>0</v>
      </c>
      <c r="K8" s="28">
        <v>0.3</v>
      </c>
      <c r="L8" s="2">
        <v>1.32</v>
      </c>
      <c r="M8" s="18">
        <v>0.13200000000000001</v>
      </c>
    </row>
    <row r="9" spans="1:13" ht="15.75" thickBot="1" x14ac:dyDescent="0.3">
      <c r="A9" s="29" t="s">
        <v>28</v>
      </c>
      <c r="B9" s="27">
        <v>25</v>
      </c>
      <c r="C9" s="27">
        <v>25</v>
      </c>
      <c r="D9" s="27">
        <v>25</v>
      </c>
      <c r="E9" s="27">
        <v>25</v>
      </c>
      <c r="F9" s="27">
        <v>25</v>
      </c>
      <c r="G9" s="27">
        <v>25</v>
      </c>
      <c r="H9" s="27">
        <v>25</v>
      </c>
      <c r="I9" s="27">
        <v>25</v>
      </c>
      <c r="J9" s="27">
        <v>25</v>
      </c>
      <c r="K9" s="28">
        <v>25</v>
      </c>
      <c r="L9" s="2">
        <v>250</v>
      </c>
      <c r="M9" s="18">
        <v>25</v>
      </c>
    </row>
    <row r="10" spans="1:13" ht="15.75" thickBot="1" x14ac:dyDescent="0.3">
      <c r="A10" s="29" t="s">
        <v>42</v>
      </c>
      <c r="B10" s="27">
        <v>24</v>
      </c>
      <c r="C10" s="27">
        <v>20</v>
      </c>
      <c r="D10" s="27">
        <v>20</v>
      </c>
      <c r="E10" s="27">
        <v>20</v>
      </c>
      <c r="F10" s="27">
        <v>20</v>
      </c>
      <c r="G10" s="27">
        <v>32</v>
      </c>
      <c r="H10" s="27">
        <v>20</v>
      </c>
      <c r="I10" s="27">
        <v>20</v>
      </c>
      <c r="J10" s="27">
        <v>20</v>
      </c>
      <c r="K10" s="28">
        <v>26.6</v>
      </c>
      <c r="L10" s="2">
        <v>222.6</v>
      </c>
      <c r="M10" s="18">
        <v>22.259999999999998</v>
      </c>
    </row>
    <row r="11" spans="1:13" ht="15.75" thickBot="1" x14ac:dyDescent="0.3">
      <c r="A11" s="26" t="s">
        <v>50</v>
      </c>
      <c r="B11" s="27">
        <v>30</v>
      </c>
      <c r="C11" s="27">
        <v>30</v>
      </c>
      <c r="D11" s="27">
        <v>30</v>
      </c>
      <c r="E11" s="27">
        <v>30</v>
      </c>
      <c r="F11" s="27">
        <v>30</v>
      </c>
      <c r="G11" s="27">
        <v>30</v>
      </c>
      <c r="H11" s="27">
        <v>30</v>
      </c>
      <c r="I11" s="27">
        <v>30</v>
      </c>
      <c r="J11" s="27">
        <v>30</v>
      </c>
      <c r="K11" s="28">
        <v>30</v>
      </c>
      <c r="L11" s="2">
        <v>300</v>
      </c>
      <c r="M11" s="18">
        <v>30</v>
      </c>
    </row>
    <row r="12" spans="1:13" ht="15.75" thickBot="1" x14ac:dyDescent="0.3">
      <c r="A12" s="26" t="s">
        <v>47</v>
      </c>
      <c r="B12" s="27">
        <v>28.9</v>
      </c>
      <c r="C12" s="27">
        <v>6.6</v>
      </c>
      <c r="D12" s="27">
        <v>27.77</v>
      </c>
      <c r="E12" s="27">
        <v>0</v>
      </c>
      <c r="F12" s="27">
        <v>18.080000000000002</v>
      </c>
      <c r="G12" s="27">
        <v>24</v>
      </c>
      <c r="H12" s="27">
        <v>0</v>
      </c>
      <c r="I12" s="27">
        <v>28</v>
      </c>
      <c r="J12" s="27">
        <v>36.1</v>
      </c>
      <c r="K12" s="28">
        <v>30.700000000000003</v>
      </c>
      <c r="L12" s="2">
        <v>200.14999999999998</v>
      </c>
      <c r="M12" s="18">
        <v>20.014999999999997</v>
      </c>
    </row>
    <row r="13" spans="1:13" ht="15.75" thickBot="1" x14ac:dyDescent="0.3">
      <c r="A13" s="26" t="s">
        <v>75</v>
      </c>
      <c r="B13" s="27">
        <v>0</v>
      </c>
      <c r="C13" s="27">
        <v>17.5</v>
      </c>
      <c r="D13" s="27">
        <v>0</v>
      </c>
      <c r="E13" s="27">
        <v>0</v>
      </c>
      <c r="F13" s="27">
        <v>0</v>
      </c>
      <c r="G13" s="27">
        <v>0</v>
      </c>
      <c r="H13" s="27">
        <v>17.5</v>
      </c>
      <c r="I13" s="27">
        <v>0</v>
      </c>
      <c r="J13" s="27">
        <v>0</v>
      </c>
      <c r="K13" s="28">
        <v>0</v>
      </c>
      <c r="L13" s="2">
        <v>35</v>
      </c>
      <c r="M13" s="18">
        <v>3.5</v>
      </c>
    </row>
    <row r="14" spans="1:13" ht="15.75" thickBot="1" x14ac:dyDescent="0.3">
      <c r="A14" s="26" t="s">
        <v>88</v>
      </c>
      <c r="B14" s="27">
        <v>38.5</v>
      </c>
      <c r="C14" s="27">
        <v>0</v>
      </c>
      <c r="D14" s="27">
        <v>0</v>
      </c>
      <c r="E14" s="27">
        <v>0</v>
      </c>
      <c r="F14" s="27">
        <v>0</v>
      </c>
      <c r="G14" s="27">
        <v>38.5</v>
      </c>
      <c r="H14" s="27">
        <v>0</v>
      </c>
      <c r="I14" s="27">
        <v>28</v>
      </c>
      <c r="J14" s="27">
        <v>0</v>
      </c>
      <c r="K14" s="28">
        <v>0</v>
      </c>
      <c r="L14" s="2">
        <v>105</v>
      </c>
      <c r="M14" s="18">
        <v>10.5</v>
      </c>
    </row>
    <row r="15" spans="1:13" ht="15.75" thickBot="1" x14ac:dyDescent="0.3">
      <c r="A15" s="26" t="s">
        <v>333</v>
      </c>
      <c r="B15" s="27">
        <v>0</v>
      </c>
      <c r="C15" s="27">
        <v>0</v>
      </c>
      <c r="D15" s="27">
        <v>0</v>
      </c>
      <c r="E15" s="27">
        <v>0</v>
      </c>
      <c r="F15" s="27">
        <v>6</v>
      </c>
      <c r="G15" s="27">
        <v>0</v>
      </c>
      <c r="H15" s="27">
        <v>0</v>
      </c>
      <c r="I15" s="27">
        <v>0</v>
      </c>
      <c r="J15" s="27">
        <v>0</v>
      </c>
      <c r="K15" s="28">
        <v>0</v>
      </c>
      <c r="L15" s="2">
        <v>6</v>
      </c>
      <c r="M15" s="18">
        <v>0.6</v>
      </c>
    </row>
    <row r="16" spans="1:13" ht="15.75" thickBot="1" x14ac:dyDescent="0.3">
      <c r="A16" s="30" t="s">
        <v>73</v>
      </c>
      <c r="B16" s="27">
        <v>0</v>
      </c>
      <c r="C16" s="27">
        <v>26.6</v>
      </c>
      <c r="D16" s="27">
        <v>6.6</v>
      </c>
      <c r="E16" s="27">
        <v>0</v>
      </c>
      <c r="F16" s="27">
        <v>31.28</v>
      </c>
      <c r="G16" s="27">
        <v>0</v>
      </c>
      <c r="H16" s="27">
        <v>0</v>
      </c>
      <c r="I16" s="27">
        <v>27.7</v>
      </c>
      <c r="J16" s="27">
        <v>0</v>
      </c>
      <c r="K16" s="28">
        <v>19</v>
      </c>
      <c r="L16" s="2">
        <v>111.18</v>
      </c>
      <c r="M16" s="18">
        <v>11.118</v>
      </c>
    </row>
    <row r="17" spans="1:13" ht="15.75" thickBot="1" x14ac:dyDescent="0.3">
      <c r="A17" s="30" t="s">
        <v>146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</row>
    <row r="18" spans="1:13" ht="15.75" thickBot="1" x14ac:dyDescent="0.3">
      <c r="A18" s="30" t="s">
        <v>104</v>
      </c>
      <c r="B18" s="27">
        <v>17</v>
      </c>
      <c r="C18" s="27">
        <v>1.25</v>
      </c>
      <c r="D18" s="27">
        <v>0</v>
      </c>
      <c r="E18" s="27">
        <v>10</v>
      </c>
      <c r="F18" s="27">
        <v>0</v>
      </c>
      <c r="G18" s="27">
        <v>0</v>
      </c>
      <c r="H18" s="27">
        <v>9.0500000000000007</v>
      </c>
      <c r="I18" s="27">
        <v>15</v>
      </c>
      <c r="J18" s="27">
        <v>0</v>
      </c>
      <c r="K18" s="28">
        <v>0</v>
      </c>
      <c r="L18" s="2">
        <v>52.3</v>
      </c>
      <c r="M18" s="18">
        <v>5.2299999999999995</v>
      </c>
    </row>
    <row r="19" spans="1:13" ht="15.75" thickBot="1" x14ac:dyDescent="0.3">
      <c r="A19" s="30" t="s">
        <v>111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15</v>
      </c>
      <c r="H19" s="27">
        <v>0</v>
      </c>
      <c r="I19" s="27">
        <v>0</v>
      </c>
      <c r="J19" s="27">
        <v>0</v>
      </c>
      <c r="K19" s="28">
        <v>0</v>
      </c>
      <c r="L19" s="2">
        <v>15</v>
      </c>
      <c r="M19" s="18">
        <v>1.5</v>
      </c>
    </row>
    <row r="20" spans="1:13" ht="15.75" thickBot="1" x14ac:dyDescent="0.3">
      <c r="A20" s="30" t="s">
        <v>109</v>
      </c>
      <c r="B20" s="27">
        <v>0</v>
      </c>
      <c r="C20" s="27">
        <v>8</v>
      </c>
      <c r="D20" s="27">
        <v>0</v>
      </c>
      <c r="E20" s="27">
        <v>23</v>
      </c>
      <c r="F20" s="27">
        <v>0</v>
      </c>
      <c r="G20" s="27">
        <v>0</v>
      </c>
      <c r="H20" s="27">
        <v>23</v>
      </c>
      <c r="I20" s="27">
        <v>0</v>
      </c>
      <c r="J20" s="27">
        <v>0</v>
      </c>
      <c r="K20" s="28">
        <v>0</v>
      </c>
      <c r="L20" s="2">
        <v>54</v>
      </c>
      <c r="M20" s="18">
        <v>5.4</v>
      </c>
    </row>
    <row r="21" spans="1:13" ht="15.75" thickBot="1" x14ac:dyDescent="0.3">
      <c r="A21" s="30" t="s">
        <v>67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</row>
    <row r="22" spans="1:13" ht="15.75" thickBot="1" x14ac:dyDescent="0.3">
      <c r="A22" s="30" t="s">
        <v>17</v>
      </c>
      <c r="B22" s="27">
        <v>0</v>
      </c>
      <c r="C22" s="27">
        <v>0</v>
      </c>
      <c r="D22" s="27">
        <v>0</v>
      </c>
      <c r="E22" s="27">
        <v>0</v>
      </c>
      <c r="F22" s="27">
        <v>19</v>
      </c>
      <c r="G22" s="27">
        <v>0</v>
      </c>
      <c r="H22" s="27">
        <v>0</v>
      </c>
      <c r="I22" s="27">
        <v>0</v>
      </c>
      <c r="J22" s="27">
        <v>19</v>
      </c>
      <c r="K22" s="28">
        <v>0</v>
      </c>
      <c r="L22" s="2">
        <v>38</v>
      </c>
      <c r="M22" s="18">
        <v>3.8</v>
      </c>
    </row>
    <row r="23" spans="1:13" ht="15.75" thickBot="1" x14ac:dyDescent="0.3">
      <c r="A23" s="30" t="s">
        <v>35</v>
      </c>
      <c r="B23" s="27">
        <v>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6</v>
      </c>
      <c r="I23" s="27">
        <v>0</v>
      </c>
      <c r="J23" s="27">
        <v>0</v>
      </c>
      <c r="K23" s="28">
        <v>21.6</v>
      </c>
      <c r="L23" s="2">
        <v>33.6</v>
      </c>
      <c r="M23" s="18">
        <v>3.3600000000000003</v>
      </c>
    </row>
    <row r="24" spans="1:13" ht="15.75" thickBot="1" x14ac:dyDescent="0.3">
      <c r="A24" s="30" t="s">
        <v>147</v>
      </c>
      <c r="B24" s="27">
        <v>0</v>
      </c>
      <c r="C24" s="27">
        <v>0</v>
      </c>
      <c r="D24" s="27">
        <v>19</v>
      </c>
      <c r="E24" s="27">
        <v>0</v>
      </c>
      <c r="F24" s="27">
        <v>0</v>
      </c>
      <c r="G24" s="27">
        <v>19</v>
      </c>
      <c r="H24" s="27">
        <v>0</v>
      </c>
      <c r="I24" s="27">
        <v>0</v>
      </c>
      <c r="J24" s="27">
        <v>0</v>
      </c>
      <c r="K24" s="28">
        <v>0</v>
      </c>
      <c r="L24" s="2">
        <v>38</v>
      </c>
      <c r="M24" s="18">
        <v>3.8</v>
      </c>
    </row>
    <row r="25" spans="1:13" ht="15.75" thickBot="1" x14ac:dyDescent="0.3">
      <c r="A25" s="30" t="s">
        <v>148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</row>
    <row r="26" spans="1:13" ht="15.75" thickBot="1" x14ac:dyDescent="0.3">
      <c r="A26" s="30" t="s">
        <v>127</v>
      </c>
      <c r="B26" s="27">
        <v>0</v>
      </c>
      <c r="C26" s="27">
        <v>0</v>
      </c>
      <c r="D26" s="27">
        <v>27.5</v>
      </c>
      <c r="E26" s="27">
        <v>0</v>
      </c>
      <c r="F26" s="27">
        <v>0</v>
      </c>
      <c r="G26" s="27">
        <v>21</v>
      </c>
      <c r="H26" s="27">
        <v>0</v>
      </c>
      <c r="I26" s="27">
        <v>0</v>
      </c>
      <c r="J26" s="27">
        <v>0</v>
      </c>
      <c r="K26" s="28">
        <v>0</v>
      </c>
      <c r="L26" s="2">
        <v>48.5</v>
      </c>
      <c r="M26" s="18">
        <v>4.8499999999999996</v>
      </c>
    </row>
    <row r="27" spans="1:13" ht="15.75" thickBot="1" x14ac:dyDescent="0.3">
      <c r="A27" s="31" t="s">
        <v>34</v>
      </c>
      <c r="B27" s="27">
        <v>118.3</v>
      </c>
      <c r="C27" s="27">
        <v>124.43</v>
      </c>
      <c r="D27" s="27">
        <v>25.9</v>
      </c>
      <c r="E27" s="27">
        <v>118.5</v>
      </c>
      <c r="F27" s="27">
        <v>45</v>
      </c>
      <c r="G27" s="27">
        <v>30</v>
      </c>
      <c r="H27" s="27">
        <v>139.43</v>
      </c>
      <c r="I27" s="27">
        <v>12</v>
      </c>
      <c r="J27" s="27">
        <v>141.9</v>
      </c>
      <c r="K27" s="28">
        <v>15.14</v>
      </c>
      <c r="L27" s="2">
        <v>770.59999999999991</v>
      </c>
      <c r="M27" s="18">
        <v>77.059999999999988</v>
      </c>
    </row>
    <row r="28" spans="1:13" ht="15.75" thickBot="1" x14ac:dyDescent="0.3">
      <c r="A28" s="30" t="s">
        <v>36</v>
      </c>
      <c r="B28" s="27">
        <v>15.629999999999999</v>
      </c>
      <c r="C28" s="27">
        <v>36</v>
      </c>
      <c r="D28" s="27">
        <v>17.600000000000001</v>
      </c>
      <c r="E28" s="27">
        <v>22</v>
      </c>
      <c r="F28" s="27">
        <v>20.6</v>
      </c>
      <c r="G28" s="27">
        <v>41.54</v>
      </c>
      <c r="H28" s="27">
        <v>25</v>
      </c>
      <c r="I28" s="27">
        <v>14.6</v>
      </c>
      <c r="J28" s="27">
        <v>36</v>
      </c>
      <c r="K28" s="28">
        <v>27.9</v>
      </c>
      <c r="L28" s="2">
        <v>256.86999999999995</v>
      </c>
      <c r="M28" s="18">
        <v>25.686999999999994</v>
      </c>
    </row>
    <row r="29" spans="1:13" ht="15.75" thickBot="1" x14ac:dyDescent="0.3">
      <c r="A29" s="30" t="s">
        <v>37</v>
      </c>
      <c r="B29" s="27">
        <v>11.7</v>
      </c>
      <c r="C29" s="27">
        <v>16.25</v>
      </c>
      <c r="D29" s="27">
        <v>20.6</v>
      </c>
      <c r="E29" s="27">
        <v>18.75</v>
      </c>
      <c r="F29" s="27">
        <v>12.68</v>
      </c>
      <c r="G29" s="27">
        <v>19.2</v>
      </c>
      <c r="H29" s="27">
        <v>12.25</v>
      </c>
      <c r="I29" s="27">
        <v>12.5</v>
      </c>
      <c r="J29" s="27">
        <v>14.9</v>
      </c>
      <c r="K29" s="28">
        <v>18.28</v>
      </c>
      <c r="L29" s="2">
        <v>157.10999999999999</v>
      </c>
      <c r="M29" s="18">
        <v>15.710999999999999</v>
      </c>
    </row>
    <row r="30" spans="1:13" ht="15.75" thickBot="1" x14ac:dyDescent="0.3">
      <c r="A30" s="30" t="s">
        <v>33</v>
      </c>
      <c r="B30" s="27">
        <v>0</v>
      </c>
      <c r="C30" s="27">
        <v>28.5</v>
      </c>
      <c r="D30" s="27">
        <v>38.299999999999997</v>
      </c>
      <c r="E30" s="27">
        <v>20</v>
      </c>
      <c r="F30" s="27">
        <v>0</v>
      </c>
      <c r="G30" s="27">
        <v>17.04</v>
      </c>
      <c r="H30" s="27">
        <v>0</v>
      </c>
      <c r="I30" s="27">
        <v>24</v>
      </c>
      <c r="J30" s="27">
        <v>28.5</v>
      </c>
      <c r="K30" s="28">
        <v>0</v>
      </c>
      <c r="L30" s="2">
        <v>156.34</v>
      </c>
      <c r="M30" s="18">
        <v>15.634</v>
      </c>
    </row>
    <row r="31" spans="1:13" ht="15.75" thickBot="1" x14ac:dyDescent="0.3">
      <c r="A31" s="30" t="s">
        <v>46</v>
      </c>
      <c r="B31" s="27">
        <v>31.8</v>
      </c>
      <c r="C31" s="27">
        <v>0</v>
      </c>
      <c r="D31" s="27">
        <v>99</v>
      </c>
      <c r="E31" s="27">
        <v>30</v>
      </c>
      <c r="F31" s="27">
        <v>24.3</v>
      </c>
      <c r="G31" s="27">
        <v>0</v>
      </c>
      <c r="H31" s="27">
        <v>24.3</v>
      </c>
      <c r="I31" s="27">
        <v>12</v>
      </c>
      <c r="J31" s="27">
        <v>30</v>
      </c>
      <c r="K31" s="28">
        <v>21</v>
      </c>
      <c r="L31" s="2">
        <v>272.40000000000003</v>
      </c>
      <c r="M31" s="18">
        <v>27.240000000000002</v>
      </c>
    </row>
    <row r="32" spans="1:13" ht="15.75" thickBot="1" x14ac:dyDescent="0.3">
      <c r="A32" s="30" t="s">
        <v>200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</row>
    <row r="33" spans="1:13" ht="15.75" thickBot="1" x14ac:dyDescent="0.3">
      <c r="A33" s="30" t="s">
        <v>39</v>
      </c>
      <c r="B33" s="27">
        <v>9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9</v>
      </c>
      <c r="I33" s="27">
        <v>30</v>
      </c>
      <c r="J33" s="27">
        <v>0</v>
      </c>
      <c r="K33" s="28">
        <v>0</v>
      </c>
      <c r="L33" s="2">
        <v>48</v>
      </c>
      <c r="M33" s="18">
        <v>4.8</v>
      </c>
    </row>
    <row r="34" spans="1:13" ht="15.75" thickBot="1" x14ac:dyDescent="0.3">
      <c r="A34" s="30" t="s">
        <v>122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8">
        <v>0</v>
      </c>
      <c r="L34" s="2">
        <v>0</v>
      </c>
      <c r="M34" s="18">
        <v>0</v>
      </c>
    </row>
    <row r="35" spans="1:13" ht="15.75" thickBot="1" x14ac:dyDescent="0.3">
      <c r="A35" s="30" t="s">
        <v>149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">
        <v>0</v>
      </c>
      <c r="M35" s="18">
        <v>0</v>
      </c>
    </row>
    <row r="36" spans="1:13" ht="15.75" thickBot="1" x14ac:dyDescent="0.3">
      <c r="A36" s="30" t="s">
        <v>202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</row>
    <row r="37" spans="1:13" ht="15.75" thickBot="1" x14ac:dyDescent="0.3">
      <c r="A37" s="32" t="s">
        <v>48</v>
      </c>
      <c r="B37" s="27">
        <v>0.5</v>
      </c>
      <c r="C37" s="27">
        <v>0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8">
        <v>0</v>
      </c>
      <c r="L37" s="2">
        <v>2.5</v>
      </c>
      <c r="M37" s="18">
        <v>0.25</v>
      </c>
    </row>
    <row r="38" spans="1:13" ht="15.75" thickBot="1" x14ac:dyDescent="0.3">
      <c r="A38" s="31" t="s">
        <v>22</v>
      </c>
      <c r="B38" s="27">
        <v>12.2</v>
      </c>
      <c r="C38" s="27">
        <v>15.100000000000001</v>
      </c>
      <c r="D38" s="27">
        <v>18.5</v>
      </c>
      <c r="E38" s="27">
        <v>8</v>
      </c>
      <c r="F38" s="27">
        <v>14.600000000000001</v>
      </c>
      <c r="G38" s="27">
        <v>15.799999999999999</v>
      </c>
      <c r="H38" s="27">
        <v>18.2</v>
      </c>
      <c r="I38" s="27">
        <v>12</v>
      </c>
      <c r="J38" s="27">
        <v>27.7</v>
      </c>
      <c r="K38" s="28">
        <v>16.3</v>
      </c>
      <c r="L38" s="2">
        <v>158.4</v>
      </c>
      <c r="M38" s="18">
        <v>15.84</v>
      </c>
    </row>
    <row r="39" spans="1:13" ht="15.75" thickBot="1" x14ac:dyDescent="0.3">
      <c r="A39" s="31" t="s">
        <v>38</v>
      </c>
      <c r="B39" s="27">
        <v>12.899999999999999</v>
      </c>
      <c r="C39" s="27">
        <v>3.95</v>
      </c>
      <c r="D39" s="27">
        <v>13.78</v>
      </c>
      <c r="E39" s="27">
        <v>11.2</v>
      </c>
      <c r="F39" s="27">
        <v>9.1999999999999993</v>
      </c>
      <c r="G39" s="27">
        <v>10.199999999999999</v>
      </c>
      <c r="H39" s="27">
        <v>5.95</v>
      </c>
      <c r="I39" s="27">
        <v>6.3999999999999995</v>
      </c>
      <c r="J39" s="27">
        <v>5.5</v>
      </c>
      <c r="K39" s="28">
        <v>5.0399999999999991</v>
      </c>
      <c r="L39" s="2">
        <v>84.12</v>
      </c>
      <c r="M39" s="18">
        <v>8.4120000000000008</v>
      </c>
    </row>
    <row r="40" spans="1:13" ht="15.75" thickBot="1" x14ac:dyDescent="0.3">
      <c r="A40" s="33" t="s">
        <v>52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</row>
    <row r="41" spans="1:13" ht="15.75" thickBot="1" x14ac:dyDescent="0.3">
      <c r="A41" s="33" t="s">
        <v>94</v>
      </c>
      <c r="B41" s="27">
        <v>8.4</v>
      </c>
      <c r="C41" s="27">
        <v>0</v>
      </c>
      <c r="D41" s="27">
        <v>6.75</v>
      </c>
      <c r="E41" s="27">
        <v>20.9</v>
      </c>
      <c r="F41" s="27">
        <v>30</v>
      </c>
      <c r="G41" s="27">
        <v>0</v>
      </c>
      <c r="H41" s="27">
        <v>12.9</v>
      </c>
      <c r="I41" s="27">
        <v>0</v>
      </c>
      <c r="J41" s="27">
        <v>30</v>
      </c>
      <c r="K41" s="28">
        <v>6.75</v>
      </c>
      <c r="L41" s="2">
        <v>115.7</v>
      </c>
      <c r="M41" s="18">
        <v>11.57</v>
      </c>
    </row>
    <row r="42" spans="1:13" ht="15.75" thickBot="1" x14ac:dyDescent="0.3">
      <c r="A42" s="121" t="s">
        <v>376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</row>
    <row r="43" spans="1:13" ht="15.75" thickBot="1" x14ac:dyDescent="0.3">
      <c r="A43" s="29" t="s">
        <v>150</v>
      </c>
      <c r="B43" s="27">
        <v>0</v>
      </c>
      <c r="C43" s="27">
        <v>4</v>
      </c>
      <c r="D43" s="27">
        <v>0</v>
      </c>
      <c r="E43" s="27">
        <v>0</v>
      </c>
      <c r="F43" s="27">
        <v>0</v>
      </c>
      <c r="G43" s="27">
        <v>0</v>
      </c>
      <c r="H43" s="27">
        <v>4</v>
      </c>
      <c r="I43" s="27">
        <v>0</v>
      </c>
      <c r="J43" s="27">
        <v>0</v>
      </c>
      <c r="K43" s="28">
        <v>0</v>
      </c>
      <c r="L43" s="2">
        <v>8</v>
      </c>
      <c r="M43" s="18">
        <v>0.8</v>
      </c>
    </row>
    <row r="44" spans="1:13" ht="15.75" thickBot="1" x14ac:dyDescent="0.3">
      <c r="A44" s="29" t="s">
        <v>375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</row>
    <row r="45" spans="1:13" ht="15.75" thickBot="1" x14ac:dyDescent="0.3">
      <c r="A45" s="31" t="s">
        <v>30</v>
      </c>
      <c r="B45" s="27">
        <v>125</v>
      </c>
      <c r="C45" s="27">
        <v>0</v>
      </c>
      <c r="D45" s="27">
        <v>125</v>
      </c>
      <c r="E45" s="27">
        <v>0</v>
      </c>
      <c r="F45" s="27">
        <v>125</v>
      </c>
      <c r="G45" s="27">
        <v>0</v>
      </c>
      <c r="H45" s="27">
        <v>125</v>
      </c>
      <c r="I45" s="27">
        <v>0</v>
      </c>
      <c r="J45" s="27">
        <v>125</v>
      </c>
      <c r="K45" s="28">
        <v>0</v>
      </c>
      <c r="L45" s="2">
        <v>625</v>
      </c>
      <c r="M45" s="18">
        <v>62.5</v>
      </c>
    </row>
    <row r="46" spans="1:13" ht="15.75" thickBot="1" x14ac:dyDescent="0.3">
      <c r="A46" s="30" t="s">
        <v>151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</row>
    <row r="47" spans="1:13" ht="15.75" thickBot="1" x14ac:dyDescent="0.3">
      <c r="A47" s="30" t="s">
        <v>152</v>
      </c>
      <c r="B47" s="27">
        <v>15</v>
      </c>
      <c r="C47" s="27">
        <v>0</v>
      </c>
      <c r="D47" s="27">
        <v>0</v>
      </c>
      <c r="E47" s="27">
        <v>15</v>
      </c>
      <c r="F47" s="27">
        <v>0</v>
      </c>
      <c r="G47" s="27">
        <v>0</v>
      </c>
      <c r="H47" s="27">
        <v>0</v>
      </c>
      <c r="I47" s="27">
        <v>15</v>
      </c>
      <c r="J47" s="27">
        <v>0</v>
      </c>
      <c r="K47" s="28">
        <v>0</v>
      </c>
      <c r="L47" s="2">
        <v>45</v>
      </c>
      <c r="M47" s="18">
        <v>4.5</v>
      </c>
    </row>
    <row r="48" spans="1:13" ht="15.75" thickBot="1" x14ac:dyDescent="0.3">
      <c r="A48" s="30" t="s">
        <v>153</v>
      </c>
      <c r="B48" s="27">
        <v>6</v>
      </c>
      <c r="C48" s="27">
        <v>0</v>
      </c>
      <c r="D48" s="27">
        <v>12.5</v>
      </c>
      <c r="E48" s="27">
        <v>0</v>
      </c>
      <c r="F48" s="27">
        <v>0</v>
      </c>
      <c r="G48" s="27">
        <v>18.5</v>
      </c>
      <c r="H48" s="27">
        <v>0</v>
      </c>
      <c r="I48" s="27">
        <v>0</v>
      </c>
      <c r="J48" s="27">
        <v>0</v>
      </c>
      <c r="K48" s="28">
        <v>12.5</v>
      </c>
      <c r="L48" s="2">
        <v>49.5</v>
      </c>
      <c r="M48" s="18">
        <v>4.95</v>
      </c>
    </row>
    <row r="49" spans="1:13" ht="15.75" thickBot="1" x14ac:dyDescent="0.3">
      <c r="A49" s="30" t="s">
        <v>224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8">
        <v>0</v>
      </c>
      <c r="L49" s="2">
        <v>0</v>
      </c>
      <c r="M49" s="18">
        <v>0</v>
      </c>
    </row>
    <row r="50" spans="1:13" ht="15.75" thickBot="1" x14ac:dyDescent="0.3">
      <c r="A50" s="29" t="s">
        <v>336</v>
      </c>
      <c r="B50" s="27">
        <v>0</v>
      </c>
      <c r="C50" s="27">
        <v>0</v>
      </c>
      <c r="D50" s="27">
        <v>0</v>
      </c>
      <c r="E50" s="27">
        <v>2.25</v>
      </c>
      <c r="F50" s="27">
        <v>0</v>
      </c>
      <c r="G50" s="27">
        <v>0</v>
      </c>
      <c r="H50" s="27">
        <v>0</v>
      </c>
      <c r="I50" s="27">
        <v>0</v>
      </c>
      <c r="J50" s="27">
        <v>2.25</v>
      </c>
      <c r="K50" s="28">
        <v>0</v>
      </c>
      <c r="L50" s="2">
        <v>4.5</v>
      </c>
      <c r="M50" s="18">
        <v>0.45</v>
      </c>
    </row>
    <row r="51" spans="1:13" ht="15.75" thickBot="1" x14ac:dyDescent="0.3">
      <c r="A51" s="30" t="s">
        <v>18</v>
      </c>
      <c r="B51" s="27">
        <v>75</v>
      </c>
      <c r="C51" s="27">
        <v>271.5</v>
      </c>
      <c r="D51" s="27">
        <v>117</v>
      </c>
      <c r="E51" s="27">
        <v>158.5</v>
      </c>
      <c r="F51" s="27">
        <v>172.2</v>
      </c>
      <c r="G51" s="27">
        <v>120.6</v>
      </c>
      <c r="H51" s="27">
        <v>266.5</v>
      </c>
      <c r="I51" s="27">
        <v>157.4</v>
      </c>
      <c r="J51" s="27">
        <v>97</v>
      </c>
      <c r="K51" s="28">
        <v>177.2</v>
      </c>
      <c r="L51" s="2">
        <v>1612.9000000000003</v>
      </c>
      <c r="M51" s="18">
        <v>161.29000000000002</v>
      </c>
    </row>
    <row r="52" spans="1:13" ht="15.75" thickBot="1" x14ac:dyDescent="0.3">
      <c r="A52" s="30" t="s">
        <v>58</v>
      </c>
      <c r="B52" s="27">
        <v>0</v>
      </c>
      <c r="C52" s="27">
        <v>0</v>
      </c>
      <c r="D52" s="27">
        <v>0</v>
      </c>
      <c r="E52" s="27">
        <v>0</v>
      </c>
      <c r="F52" s="27">
        <v>110</v>
      </c>
      <c r="G52" s="27">
        <v>0</v>
      </c>
      <c r="H52" s="27">
        <v>0</v>
      </c>
      <c r="I52" s="27">
        <v>0</v>
      </c>
      <c r="J52" s="27">
        <v>0</v>
      </c>
      <c r="K52" s="28">
        <v>110</v>
      </c>
      <c r="L52" s="2">
        <v>220</v>
      </c>
      <c r="M52" s="18">
        <v>22</v>
      </c>
    </row>
    <row r="53" spans="1:13" ht="15.75" thickBot="1" x14ac:dyDescent="0.3">
      <c r="A53" s="30" t="s">
        <v>77</v>
      </c>
      <c r="B53" s="27">
        <v>0</v>
      </c>
      <c r="C53" s="27">
        <v>0</v>
      </c>
      <c r="D53" s="27">
        <v>110</v>
      </c>
      <c r="E53" s="27">
        <v>0</v>
      </c>
      <c r="F53" s="27">
        <v>0</v>
      </c>
      <c r="G53" s="27">
        <v>110</v>
      </c>
      <c r="H53" s="27">
        <v>0</v>
      </c>
      <c r="I53" s="27">
        <v>0</v>
      </c>
      <c r="J53" s="27">
        <v>110</v>
      </c>
      <c r="K53" s="28">
        <v>0</v>
      </c>
      <c r="L53" s="2">
        <v>330</v>
      </c>
      <c r="M53" s="18">
        <v>33</v>
      </c>
    </row>
    <row r="54" spans="1:13" ht="15.75" thickBot="1" x14ac:dyDescent="0.3">
      <c r="A54" s="30" t="s">
        <v>90</v>
      </c>
      <c r="B54" s="27">
        <v>110</v>
      </c>
      <c r="C54" s="27">
        <v>0</v>
      </c>
      <c r="D54" s="27">
        <v>0</v>
      </c>
      <c r="E54" s="27">
        <v>110</v>
      </c>
      <c r="F54" s="27">
        <v>0</v>
      </c>
      <c r="G54" s="27">
        <v>0</v>
      </c>
      <c r="H54" s="27">
        <v>0</v>
      </c>
      <c r="I54" s="27">
        <v>110</v>
      </c>
      <c r="J54" s="27">
        <v>0</v>
      </c>
      <c r="K54" s="28">
        <v>0</v>
      </c>
      <c r="L54" s="2">
        <v>330</v>
      </c>
      <c r="M54" s="18">
        <v>33</v>
      </c>
    </row>
    <row r="55" spans="1:13" ht="15.75" thickBot="1" x14ac:dyDescent="0.3">
      <c r="A55" s="30" t="s">
        <v>106</v>
      </c>
      <c r="B55" s="27">
        <v>0</v>
      </c>
      <c r="C55" s="27">
        <v>10</v>
      </c>
      <c r="D55" s="27">
        <v>0</v>
      </c>
      <c r="E55" s="27">
        <v>10</v>
      </c>
      <c r="F55" s="27">
        <v>0</v>
      </c>
      <c r="G55" s="27">
        <v>0</v>
      </c>
      <c r="H55" s="27">
        <v>10</v>
      </c>
      <c r="I55" s="27">
        <v>0</v>
      </c>
      <c r="J55" s="27">
        <v>0</v>
      </c>
      <c r="K55" s="28">
        <v>0</v>
      </c>
      <c r="L55" s="2">
        <v>30</v>
      </c>
      <c r="M55" s="18">
        <v>3</v>
      </c>
    </row>
    <row r="56" spans="1:13" ht="15.75" thickBot="1" x14ac:dyDescent="0.3">
      <c r="A56" s="31" t="s">
        <v>40</v>
      </c>
      <c r="B56" s="27">
        <v>5</v>
      </c>
      <c r="C56" s="27">
        <v>3.4</v>
      </c>
      <c r="D56" s="27">
        <v>5</v>
      </c>
      <c r="E56" s="27">
        <v>17.399999999999999</v>
      </c>
      <c r="F56" s="27">
        <v>8.23</v>
      </c>
      <c r="G56" s="27">
        <v>0</v>
      </c>
      <c r="H56" s="27">
        <v>10.199999999999999</v>
      </c>
      <c r="I56" s="27">
        <v>5</v>
      </c>
      <c r="J56" s="27">
        <v>8.75</v>
      </c>
      <c r="K56" s="28">
        <v>0</v>
      </c>
      <c r="L56" s="2">
        <v>62.980000000000004</v>
      </c>
      <c r="M56" s="18">
        <v>6.298</v>
      </c>
    </row>
    <row r="57" spans="1:13" ht="15.75" thickBot="1" x14ac:dyDescent="0.3">
      <c r="A57" s="31" t="s">
        <v>78</v>
      </c>
      <c r="B57" s="27">
        <v>0</v>
      </c>
      <c r="C57" s="27">
        <v>84.5</v>
      </c>
      <c r="D57" s="27">
        <v>0</v>
      </c>
      <c r="E57" s="27">
        <v>92.85</v>
      </c>
      <c r="F57" s="27">
        <v>0</v>
      </c>
      <c r="G57" s="27">
        <v>0</v>
      </c>
      <c r="H57" s="27">
        <v>119.6</v>
      </c>
      <c r="I57" s="27">
        <v>0</v>
      </c>
      <c r="J57" s="27">
        <v>72.5</v>
      </c>
      <c r="K57" s="28">
        <v>0</v>
      </c>
      <c r="L57" s="2">
        <v>369.45</v>
      </c>
      <c r="M57" s="18">
        <v>36.945</v>
      </c>
    </row>
    <row r="58" spans="1:13" ht="15.75" thickBot="1" x14ac:dyDescent="0.3">
      <c r="A58" s="29" t="s">
        <v>41</v>
      </c>
      <c r="B58" s="27">
        <v>0</v>
      </c>
      <c r="C58" s="27">
        <v>0</v>
      </c>
      <c r="D58" s="27">
        <v>0</v>
      </c>
      <c r="E58" s="27">
        <v>39.200000000000003</v>
      </c>
      <c r="F58" s="27">
        <v>0</v>
      </c>
      <c r="G58" s="27">
        <v>0</v>
      </c>
      <c r="H58" s="27">
        <v>0</v>
      </c>
      <c r="I58" s="27">
        <v>33.799999999999997</v>
      </c>
      <c r="J58" s="27">
        <v>0</v>
      </c>
      <c r="K58" s="28">
        <v>0</v>
      </c>
      <c r="L58" s="2">
        <v>73</v>
      </c>
      <c r="M58" s="18">
        <v>7.3</v>
      </c>
    </row>
    <row r="59" spans="1:13" ht="15.75" thickBot="1" x14ac:dyDescent="0.3">
      <c r="A59" s="29" t="s">
        <v>154</v>
      </c>
      <c r="B59" s="27">
        <v>34.299999999999997</v>
      </c>
      <c r="C59" s="27">
        <v>11.4</v>
      </c>
      <c r="D59" s="27">
        <v>59.9</v>
      </c>
      <c r="E59" s="27">
        <v>0</v>
      </c>
      <c r="F59" s="27">
        <v>11.4</v>
      </c>
      <c r="G59" s="27">
        <v>47.8</v>
      </c>
      <c r="H59" s="27">
        <v>0</v>
      </c>
      <c r="I59" s="27">
        <v>0</v>
      </c>
      <c r="J59" s="27">
        <v>50.2</v>
      </c>
      <c r="K59" s="28">
        <v>29.75</v>
      </c>
      <c r="L59" s="2">
        <v>244.75</v>
      </c>
      <c r="M59" s="18">
        <v>24.475000000000001</v>
      </c>
    </row>
    <row r="60" spans="1:13" ht="15.75" thickBot="1" x14ac:dyDescent="0.3">
      <c r="A60" s="31" t="s">
        <v>89</v>
      </c>
      <c r="B60" s="27">
        <v>56.7</v>
      </c>
      <c r="C60" s="27">
        <v>0</v>
      </c>
      <c r="D60" s="27">
        <v>56.9</v>
      </c>
      <c r="E60" s="27">
        <v>0</v>
      </c>
      <c r="F60" s="27">
        <v>55.25</v>
      </c>
      <c r="G60" s="27">
        <v>39.1</v>
      </c>
      <c r="H60" s="27">
        <v>14.7</v>
      </c>
      <c r="I60" s="27">
        <v>0</v>
      </c>
      <c r="J60" s="27">
        <v>14.7</v>
      </c>
      <c r="K60" s="28">
        <v>36.86</v>
      </c>
      <c r="L60" s="2">
        <v>274.20999999999998</v>
      </c>
      <c r="M60" s="18">
        <v>27.420999999999999</v>
      </c>
    </row>
    <row r="61" spans="1:13" ht="15.75" thickBot="1" x14ac:dyDescent="0.3">
      <c r="A61" s="113" t="s">
        <v>346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0</v>
      </c>
      <c r="M61" s="18">
        <v>0</v>
      </c>
    </row>
    <row r="62" spans="1:13" ht="15.75" thickBot="1" x14ac:dyDescent="0.3">
      <c r="A62" s="31" t="s">
        <v>399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</row>
    <row r="63" spans="1:13" ht="15.75" thickBot="1" x14ac:dyDescent="0.3">
      <c r="A63" s="31" t="s">
        <v>71</v>
      </c>
      <c r="B63" s="27">
        <v>0</v>
      </c>
      <c r="C63" s="27">
        <v>5</v>
      </c>
      <c r="D63" s="27">
        <v>0</v>
      </c>
      <c r="E63" s="27">
        <v>5</v>
      </c>
      <c r="F63" s="27">
        <v>14.16</v>
      </c>
      <c r="G63" s="27">
        <v>5</v>
      </c>
      <c r="H63" s="27">
        <v>0</v>
      </c>
      <c r="I63" s="27">
        <v>5</v>
      </c>
      <c r="J63" s="27">
        <v>0</v>
      </c>
      <c r="K63" s="28">
        <v>5</v>
      </c>
      <c r="L63" s="2">
        <v>39.159999999999997</v>
      </c>
      <c r="M63" s="18">
        <v>3.9159999999999995</v>
      </c>
    </row>
    <row r="64" spans="1:13" ht="16.5" thickBot="1" x14ac:dyDescent="0.3">
      <c r="A64" s="127" t="s">
        <v>61</v>
      </c>
      <c r="B64" s="27">
        <v>0</v>
      </c>
      <c r="C64" s="27">
        <v>37.5</v>
      </c>
      <c r="D64" s="27">
        <v>0</v>
      </c>
      <c r="E64" s="27">
        <v>0</v>
      </c>
      <c r="F64" s="27">
        <v>0</v>
      </c>
      <c r="G64" s="27">
        <v>0</v>
      </c>
      <c r="H64" s="27">
        <v>37.5</v>
      </c>
      <c r="I64" s="27">
        <v>0</v>
      </c>
      <c r="J64" s="27">
        <v>0</v>
      </c>
      <c r="K64" s="28">
        <v>0</v>
      </c>
      <c r="L64" s="2">
        <v>75</v>
      </c>
      <c r="M64" s="18">
        <v>7.5</v>
      </c>
    </row>
    <row r="65" spans="1:13" ht="15.75" thickBot="1" x14ac:dyDescent="0.3">
      <c r="A65" s="31" t="s">
        <v>24</v>
      </c>
      <c r="B65" s="27">
        <v>0</v>
      </c>
      <c r="C65" s="27">
        <v>0</v>
      </c>
      <c r="D65" s="27">
        <v>0</v>
      </c>
      <c r="E65" s="27">
        <v>1.3</v>
      </c>
      <c r="F65" s="27">
        <v>0</v>
      </c>
      <c r="G65" s="27">
        <v>0</v>
      </c>
      <c r="H65" s="27">
        <v>1.3</v>
      </c>
      <c r="I65" s="27">
        <v>0</v>
      </c>
      <c r="J65" s="27">
        <v>0</v>
      </c>
      <c r="K65" s="28">
        <v>1.3</v>
      </c>
      <c r="L65" s="2">
        <v>3.9000000000000004</v>
      </c>
      <c r="M65" s="18">
        <v>0.39</v>
      </c>
    </row>
    <row r="66" spans="1:13" ht="15.75" thickBot="1" x14ac:dyDescent="0.3">
      <c r="A66" s="31" t="s">
        <v>69</v>
      </c>
      <c r="B66" s="27">
        <v>0</v>
      </c>
      <c r="C66" s="27">
        <v>1.3</v>
      </c>
      <c r="D66" s="27">
        <v>0</v>
      </c>
      <c r="E66" s="27">
        <v>0</v>
      </c>
      <c r="F66" s="27">
        <v>1.3</v>
      </c>
      <c r="G66" s="27">
        <v>0</v>
      </c>
      <c r="H66" s="27">
        <v>0</v>
      </c>
      <c r="I66" s="27">
        <v>1.3</v>
      </c>
      <c r="J66" s="27">
        <v>0</v>
      </c>
      <c r="K66" s="28">
        <v>0</v>
      </c>
      <c r="L66" s="2">
        <v>3.9000000000000004</v>
      </c>
      <c r="M66" s="18">
        <v>0.39</v>
      </c>
    </row>
    <row r="67" spans="1:13" ht="15.75" thickBot="1" x14ac:dyDescent="0.3">
      <c r="A67" s="29" t="s">
        <v>223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8">
        <v>0</v>
      </c>
      <c r="L67" s="2">
        <v>20</v>
      </c>
      <c r="M67" s="18">
        <v>2</v>
      </c>
    </row>
    <row r="68" spans="1:13" ht="15.75" thickBot="1" x14ac:dyDescent="0.3">
      <c r="A68" s="29" t="s">
        <v>371</v>
      </c>
      <c r="B68" s="27">
        <v>0</v>
      </c>
      <c r="C68" s="27">
        <v>10</v>
      </c>
      <c r="D68" s="27">
        <v>0</v>
      </c>
      <c r="E68" s="27">
        <v>0</v>
      </c>
      <c r="F68" s="27">
        <v>0</v>
      </c>
      <c r="G68" s="27">
        <v>0</v>
      </c>
      <c r="H68" s="27">
        <v>10</v>
      </c>
      <c r="I68" s="27">
        <v>0</v>
      </c>
      <c r="J68" s="27">
        <v>0</v>
      </c>
      <c r="K68" s="28">
        <v>0</v>
      </c>
      <c r="L68" s="2">
        <v>20</v>
      </c>
      <c r="M68" s="18">
        <v>2</v>
      </c>
    </row>
    <row r="69" spans="1:13" ht="15.75" thickBot="1" x14ac:dyDescent="0.3">
      <c r="A69" s="31" t="s">
        <v>21</v>
      </c>
      <c r="B69" s="27">
        <v>3.25</v>
      </c>
      <c r="C69" s="27">
        <v>2.4300000000000002</v>
      </c>
      <c r="D69" s="27">
        <v>4.4000000000000004</v>
      </c>
      <c r="E69" s="27">
        <v>2.3000000000000003</v>
      </c>
      <c r="F69" s="27">
        <v>3.68</v>
      </c>
      <c r="G69" s="27">
        <v>3.3</v>
      </c>
      <c r="H69" s="27">
        <v>3.33</v>
      </c>
      <c r="I69" s="27">
        <v>3.8</v>
      </c>
      <c r="J69" s="27">
        <v>3</v>
      </c>
      <c r="K69" s="28">
        <v>3.8600000000000003</v>
      </c>
      <c r="L69" s="2">
        <v>33.350000000000009</v>
      </c>
      <c r="M69" s="18">
        <v>3.3350000000000009</v>
      </c>
    </row>
    <row r="70" spans="1:13" ht="15.75" thickBot="1" x14ac:dyDescent="0.3">
      <c r="A70" s="31" t="s">
        <v>155</v>
      </c>
      <c r="B70" s="27">
        <v>0</v>
      </c>
      <c r="C70" s="27">
        <v>9</v>
      </c>
      <c r="D70" s="27">
        <v>0</v>
      </c>
      <c r="E70" s="27">
        <v>0</v>
      </c>
      <c r="F70" s="27">
        <v>0</v>
      </c>
      <c r="G70" s="27">
        <v>9</v>
      </c>
      <c r="H70" s="27">
        <v>0</v>
      </c>
      <c r="I70" s="27">
        <v>0</v>
      </c>
      <c r="J70" s="27">
        <v>0</v>
      </c>
      <c r="K70" s="28">
        <v>0</v>
      </c>
      <c r="L70" s="2">
        <v>18</v>
      </c>
      <c r="M70" s="18">
        <v>1.8</v>
      </c>
    </row>
    <row r="71" spans="1:13" ht="15.75" thickBot="1" x14ac:dyDescent="0.3">
      <c r="A71" s="31" t="s">
        <v>105</v>
      </c>
      <c r="B71" s="27">
        <v>0</v>
      </c>
      <c r="C71" s="27">
        <v>3.75</v>
      </c>
      <c r="D71" s="27">
        <v>0</v>
      </c>
      <c r="E71" s="27">
        <v>0</v>
      </c>
      <c r="F71" s="27">
        <v>0</v>
      </c>
      <c r="G71" s="27">
        <v>4</v>
      </c>
      <c r="H71" s="27">
        <v>8.9499999999999993</v>
      </c>
      <c r="I71" s="27">
        <v>0</v>
      </c>
      <c r="J71" s="27">
        <v>1.7</v>
      </c>
      <c r="K71" s="28">
        <v>4</v>
      </c>
      <c r="L71" s="2">
        <v>22.4</v>
      </c>
      <c r="M71" s="18">
        <v>2.2399999999999998</v>
      </c>
    </row>
    <row r="72" spans="1:13" ht="15.75" thickBot="1" x14ac:dyDescent="0.3">
      <c r="A72" s="31" t="s">
        <v>416</v>
      </c>
      <c r="B72" s="27">
        <v>0</v>
      </c>
      <c r="C72" s="27">
        <v>0</v>
      </c>
      <c r="D72" s="27">
        <v>0</v>
      </c>
      <c r="E72" s="27">
        <v>20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20</v>
      </c>
      <c r="M72" s="18">
        <v>2</v>
      </c>
    </row>
    <row r="73" spans="1:13" ht="15.75" thickBot="1" x14ac:dyDescent="0.3">
      <c r="A73" s="34" t="s">
        <v>156</v>
      </c>
      <c r="B73" s="35">
        <v>23</v>
      </c>
      <c r="C73" s="35">
        <v>35.85</v>
      </c>
      <c r="D73" s="35">
        <v>53.1</v>
      </c>
      <c r="E73" s="35">
        <v>33</v>
      </c>
      <c r="F73" s="35">
        <v>50.28</v>
      </c>
      <c r="G73" s="35">
        <v>55</v>
      </c>
      <c r="H73" s="35">
        <v>38.049999999999997</v>
      </c>
      <c r="I73" s="35">
        <v>42.7</v>
      </c>
      <c r="J73" s="35">
        <v>19</v>
      </c>
      <c r="K73" s="35">
        <v>40.6</v>
      </c>
      <c r="L73" s="2">
        <v>390.58</v>
      </c>
      <c r="M73" s="18">
        <v>39.058</v>
      </c>
    </row>
    <row r="74" spans="1:13" ht="15.75" thickBot="1" x14ac:dyDescent="0.3">
      <c r="A74" s="34" t="s">
        <v>157</v>
      </c>
      <c r="B74" s="35">
        <v>68.63</v>
      </c>
      <c r="C74" s="35">
        <v>80.75</v>
      </c>
      <c r="D74" s="35">
        <v>177.5</v>
      </c>
      <c r="E74" s="35">
        <v>90.75</v>
      </c>
      <c r="F74" s="35">
        <v>57.58</v>
      </c>
      <c r="G74" s="35">
        <v>77.78</v>
      </c>
      <c r="H74" s="35">
        <v>70.55</v>
      </c>
      <c r="I74" s="35">
        <v>93.1</v>
      </c>
      <c r="J74" s="35">
        <v>109.4</v>
      </c>
      <c r="K74" s="35">
        <v>67.180000000000007</v>
      </c>
      <c r="L74" s="2">
        <v>893.22</v>
      </c>
      <c r="M74" s="18">
        <v>89.322000000000003</v>
      </c>
    </row>
    <row r="75" spans="1:13" ht="15.75" thickBot="1" x14ac:dyDescent="0.3">
      <c r="A75" s="34" t="s">
        <v>158</v>
      </c>
      <c r="B75" s="35">
        <v>8.4</v>
      </c>
      <c r="C75" s="35">
        <v>104</v>
      </c>
      <c r="D75" s="35">
        <v>6.75</v>
      </c>
      <c r="E75" s="35">
        <v>120.9</v>
      </c>
      <c r="F75" s="35">
        <v>30</v>
      </c>
      <c r="G75" s="35">
        <v>100</v>
      </c>
      <c r="H75" s="35">
        <v>16.899999999999999</v>
      </c>
      <c r="I75" s="35">
        <v>100</v>
      </c>
      <c r="J75" s="35">
        <v>30</v>
      </c>
      <c r="K75" s="35">
        <v>106.75</v>
      </c>
      <c r="L75" s="2">
        <v>623.70000000000005</v>
      </c>
      <c r="M75" s="18">
        <v>62.370000000000005</v>
      </c>
    </row>
    <row r="76" spans="1:13" ht="15.75" thickBot="1" x14ac:dyDescent="0.3">
      <c r="A76" s="34" t="s">
        <v>159</v>
      </c>
      <c r="B76" s="35">
        <v>21</v>
      </c>
      <c r="C76" s="35">
        <v>0</v>
      </c>
      <c r="D76" s="35">
        <v>12.5</v>
      </c>
      <c r="E76" s="35">
        <v>17.25</v>
      </c>
      <c r="F76" s="35">
        <v>0</v>
      </c>
      <c r="G76" s="35">
        <v>18.5</v>
      </c>
      <c r="H76" s="35">
        <v>0</v>
      </c>
      <c r="I76" s="35">
        <v>15</v>
      </c>
      <c r="J76" s="35">
        <v>2.25</v>
      </c>
      <c r="K76" s="35">
        <v>12.5</v>
      </c>
      <c r="L76" s="2">
        <v>99</v>
      </c>
      <c r="M76" s="18">
        <v>9.9</v>
      </c>
    </row>
    <row r="77" spans="1:13" ht="15.75" thickBot="1" x14ac:dyDescent="0.3">
      <c r="A77" s="34" t="s">
        <v>160</v>
      </c>
      <c r="B77" s="35">
        <v>185</v>
      </c>
      <c r="C77" s="35">
        <v>281.5</v>
      </c>
      <c r="D77" s="35">
        <v>227</v>
      </c>
      <c r="E77" s="35">
        <v>278.5</v>
      </c>
      <c r="F77" s="35">
        <v>282.2</v>
      </c>
      <c r="G77" s="35">
        <v>230.6</v>
      </c>
      <c r="H77" s="35">
        <v>276.5</v>
      </c>
      <c r="I77" s="35">
        <v>267.39999999999998</v>
      </c>
      <c r="J77" s="35">
        <v>207</v>
      </c>
      <c r="K77" s="35">
        <v>287.2</v>
      </c>
      <c r="L77" s="2">
        <v>2522.8999999999996</v>
      </c>
      <c r="M77" s="18">
        <v>252.28999999999996</v>
      </c>
    </row>
    <row r="78" spans="1:13" ht="19.5" customHeight="1" thickBot="1" x14ac:dyDescent="0.3">
      <c r="A78" s="36" t="s">
        <v>41</v>
      </c>
      <c r="B78" s="35">
        <v>34.299999999999997</v>
      </c>
      <c r="C78" s="35">
        <v>11.4</v>
      </c>
      <c r="D78" s="35">
        <v>59.9</v>
      </c>
      <c r="E78" s="35">
        <v>39.200000000000003</v>
      </c>
      <c r="F78" s="35">
        <v>11.4</v>
      </c>
      <c r="G78" s="35">
        <v>47.8</v>
      </c>
      <c r="H78" s="35">
        <v>0</v>
      </c>
      <c r="I78" s="35">
        <v>33.799999999999997</v>
      </c>
      <c r="J78" s="35">
        <v>50.2</v>
      </c>
      <c r="K78" s="35">
        <v>29.75</v>
      </c>
      <c r="L78" s="2">
        <v>317.75</v>
      </c>
      <c r="M78" s="18">
        <v>31.774999999999999</v>
      </c>
    </row>
    <row r="79" spans="1:13" ht="15.75" thickBot="1" x14ac:dyDescent="0.3">
      <c r="A79" s="36" t="s">
        <v>195</v>
      </c>
      <c r="B79" s="35">
        <v>56.7</v>
      </c>
      <c r="C79" s="35">
        <v>0</v>
      </c>
      <c r="D79" s="35">
        <v>56.9</v>
      </c>
      <c r="E79" s="35">
        <v>0</v>
      </c>
      <c r="F79" s="35">
        <v>55.25</v>
      </c>
      <c r="G79" s="35">
        <v>39.1</v>
      </c>
      <c r="H79" s="35">
        <v>14.7</v>
      </c>
      <c r="I79" s="35">
        <v>0</v>
      </c>
      <c r="J79" s="35">
        <v>14.7</v>
      </c>
      <c r="K79" s="35">
        <v>36.86</v>
      </c>
      <c r="L79" s="2">
        <v>274.20999999999998</v>
      </c>
      <c r="M79" s="18">
        <v>27.420999999999999</v>
      </c>
    </row>
    <row r="80" spans="1:13" ht="15.75" thickBot="1" x14ac:dyDescent="0.3">
      <c r="A80" s="36" t="s">
        <v>88</v>
      </c>
      <c r="B80" s="35">
        <v>38.5</v>
      </c>
      <c r="C80" s="35">
        <v>0</v>
      </c>
      <c r="D80" s="35">
        <v>0</v>
      </c>
      <c r="E80" s="35">
        <v>0</v>
      </c>
      <c r="F80" s="35">
        <v>6</v>
      </c>
      <c r="G80" s="35">
        <v>38.5</v>
      </c>
      <c r="H80" s="35">
        <v>0</v>
      </c>
      <c r="I80" s="35">
        <v>28</v>
      </c>
      <c r="J80" s="35">
        <v>0</v>
      </c>
      <c r="K80" s="35">
        <v>0</v>
      </c>
      <c r="L80" s="2">
        <v>111</v>
      </c>
      <c r="M80" s="18">
        <v>11.1</v>
      </c>
    </row>
    <row r="81" spans="1:13" ht="15.75" thickBot="1" x14ac:dyDescent="0.3">
      <c r="A81" s="36" t="s">
        <v>132</v>
      </c>
      <c r="B81" s="35">
        <v>49</v>
      </c>
      <c r="C81" s="35">
        <v>45</v>
      </c>
      <c r="D81" s="35">
        <v>45</v>
      </c>
      <c r="E81" s="35">
        <v>45</v>
      </c>
      <c r="F81" s="35">
        <v>45</v>
      </c>
      <c r="G81" s="35">
        <v>57</v>
      </c>
      <c r="H81" s="35">
        <v>45</v>
      </c>
      <c r="I81" s="35">
        <v>45</v>
      </c>
      <c r="J81" s="35">
        <v>45</v>
      </c>
      <c r="K81" s="35">
        <v>51.6</v>
      </c>
      <c r="L81" s="2">
        <v>472.6</v>
      </c>
      <c r="M81" s="18">
        <v>47.260000000000005</v>
      </c>
    </row>
    <row r="82" spans="1:13" ht="15.75" thickBot="1" x14ac:dyDescent="0.3">
      <c r="A82" s="36" t="s">
        <v>76</v>
      </c>
      <c r="B82" s="35">
        <v>0</v>
      </c>
      <c r="C82" s="35">
        <v>10</v>
      </c>
      <c r="D82" s="35">
        <v>0</v>
      </c>
      <c r="E82" s="35">
        <v>20</v>
      </c>
      <c r="F82" s="35">
        <v>0</v>
      </c>
      <c r="G82" s="35">
        <v>0</v>
      </c>
      <c r="H82" s="35">
        <v>10</v>
      </c>
      <c r="I82" s="35">
        <v>0</v>
      </c>
      <c r="J82" s="35">
        <v>20</v>
      </c>
      <c r="K82" s="35">
        <v>0</v>
      </c>
      <c r="L82" s="2">
        <v>60</v>
      </c>
      <c r="M82" s="18">
        <v>6</v>
      </c>
    </row>
    <row r="83" spans="1:13" x14ac:dyDescent="0.25">
      <c r="A83" s="62" t="s">
        <v>189</v>
      </c>
      <c r="B83" s="63"/>
      <c r="C83" s="63"/>
      <c r="D83" s="63"/>
      <c r="E83" s="63"/>
      <c r="F83" s="63"/>
      <c r="G83" s="63"/>
    </row>
    <row r="84" spans="1:13" ht="15.75" x14ac:dyDescent="0.25">
      <c r="A84" s="3"/>
      <c r="B84" s="4" t="s">
        <v>191</v>
      </c>
      <c r="C84" s="4"/>
      <c r="D84" s="4"/>
      <c r="E84" s="4"/>
      <c r="F84" s="4"/>
      <c r="G84" s="4"/>
      <c r="H84" s="5"/>
      <c r="I84" s="5"/>
      <c r="J84" s="5"/>
      <c r="K84" s="5"/>
    </row>
    <row r="85" spans="1:13" ht="15.75" thickBot="1" x14ac:dyDescent="0.3">
      <c r="A85" s="7"/>
      <c r="B85" s="7"/>
      <c r="C85" s="7"/>
      <c r="D85" s="8" t="s">
        <v>340</v>
      </c>
      <c r="E85" s="8"/>
      <c r="F85" s="8"/>
      <c r="G85" s="8"/>
      <c r="H85" s="8"/>
      <c r="I85" s="8"/>
      <c r="J85" s="8"/>
      <c r="K85" s="9" t="s">
        <v>8</v>
      </c>
    </row>
    <row r="86" spans="1:13" ht="15.75" thickBot="1" x14ac:dyDescent="0.3"/>
    <row r="87" spans="1:13" ht="15.75" thickBot="1" x14ac:dyDescent="0.3">
      <c r="A87" s="12" t="s">
        <v>143</v>
      </c>
      <c r="B87" s="13">
        <v>1</v>
      </c>
      <c r="C87" s="14">
        <v>2</v>
      </c>
      <c r="D87" s="15">
        <v>3</v>
      </c>
      <c r="E87" s="13">
        <v>4</v>
      </c>
      <c r="F87" s="13">
        <v>5</v>
      </c>
      <c r="G87" s="14">
        <v>6</v>
      </c>
      <c r="H87" s="13">
        <v>7</v>
      </c>
      <c r="I87" s="16">
        <v>8</v>
      </c>
      <c r="J87" s="13">
        <v>9</v>
      </c>
      <c r="K87" s="15">
        <v>10</v>
      </c>
      <c r="L87" s="17" t="s">
        <v>144</v>
      </c>
      <c r="M87" s="13" t="s">
        <v>145</v>
      </c>
    </row>
    <row r="88" spans="1:13" ht="15.75" thickBot="1" x14ac:dyDescent="0.3">
      <c r="A88" s="19"/>
      <c r="B88" s="20"/>
      <c r="C88" s="21"/>
      <c r="D88" s="22"/>
      <c r="E88" s="20"/>
      <c r="F88" s="20"/>
      <c r="G88" s="21"/>
      <c r="H88" s="20"/>
      <c r="I88" s="23"/>
      <c r="J88" s="20"/>
      <c r="K88" s="22"/>
      <c r="L88" s="24"/>
      <c r="M88" s="25"/>
    </row>
    <row r="89" spans="1:13" ht="15.75" thickBot="1" x14ac:dyDescent="0.3">
      <c r="A89" s="26" t="s">
        <v>20</v>
      </c>
      <c r="B89" s="27">
        <v>22.599999999999998</v>
      </c>
      <c r="C89" s="27">
        <v>23.990000000000002</v>
      </c>
      <c r="D89" s="27">
        <v>20.9</v>
      </c>
      <c r="E89" s="27">
        <v>26.75</v>
      </c>
      <c r="F89" s="27">
        <v>17.350000000000001</v>
      </c>
      <c r="G89" s="27">
        <v>22.4</v>
      </c>
      <c r="H89" s="27">
        <v>26.79</v>
      </c>
      <c r="I89" s="27">
        <v>20.149999999999999</v>
      </c>
      <c r="J89" s="27">
        <v>26.05</v>
      </c>
      <c r="K89" s="28">
        <v>17.450000000000003</v>
      </c>
      <c r="L89" s="2">
        <v>224.43</v>
      </c>
      <c r="M89" s="18">
        <v>22.443000000000001</v>
      </c>
    </row>
    <row r="90" spans="1:13" ht="15.75" thickBot="1" x14ac:dyDescent="0.3">
      <c r="A90" s="26" t="s">
        <v>64</v>
      </c>
      <c r="B90" s="27">
        <v>0.4</v>
      </c>
      <c r="C90" s="27">
        <v>0.3</v>
      </c>
      <c r="D90" s="27">
        <v>0.4</v>
      </c>
      <c r="E90" s="27">
        <v>0</v>
      </c>
      <c r="F90" s="27">
        <v>0.2</v>
      </c>
      <c r="G90" s="27">
        <v>0.4</v>
      </c>
      <c r="H90" s="27">
        <v>0.3</v>
      </c>
      <c r="I90" s="27">
        <v>0.2</v>
      </c>
      <c r="J90" s="27">
        <v>0.2</v>
      </c>
      <c r="K90" s="28">
        <v>0.2</v>
      </c>
      <c r="L90" s="2">
        <v>2.6000000000000005</v>
      </c>
      <c r="M90" s="18">
        <v>0.26000000000000006</v>
      </c>
    </row>
    <row r="91" spans="1:13" ht="15.75" thickBot="1" x14ac:dyDescent="0.3">
      <c r="A91" s="26" t="s">
        <v>55</v>
      </c>
      <c r="B91" s="27">
        <v>0.8</v>
      </c>
      <c r="C91" s="27">
        <v>16.96</v>
      </c>
      <c r="D91" s="27">
        <v>1</v>
      </c>
      <c r="E91" s="27">
        <v>6.2</v>
      </c>
      <c r="F91" s="27">
        <v>99.62</v>
      </c>
      <c r="G91" s="27">
        <v>6.4</v>
      </c>
      <c r="H91" s="27">
        <v>12.7</v>
      </c>
      <c r="I91" s="27">
        <v>24.8</v>
      </c>
      <c r="J91" s="27">
        <v>9.1</v>
      </c>
      <c r="K91" s="28">
        <v>105.8</v>
      </c>
      <c r="L91" s="2">
        <v>283.38</v>
      </c>
      <c r="M91" s="18">
        <v>28.338000000000001</v>
      </c>
    </row>
    <row r="92" spans="1:13" ht="15.75" thickBot="1" x14ac:dyDescent="0.3">
      <c r="A92" s="26" t="s">
        <v>93</v>
      </c>
      <c r="B92" s="27">
        <v>0.16</v>
      </c>
      <c r="C92" s="27">
        <v>0</v>
      </c>
      <c r="D92" s="27">
        <v>0.2</v>
      </c>
      <c r="E92" s="27">
        <v>0</v>
      </c>
      <c r="F92" s="27">
        <v>0.16</v>
      </c>
      <c r="G92" s="27">
        <v>0.3</v>
      </c>
      <c r="H92" s="27">
        <v>0</v>
      </c>
      <c r="I92" s="27">
        <v>0.2</v>
      </c>
      <c r="J92" s="27">
        <v>0</v>
      </c>
      <c r="K92" s="28">
        <v>0.3</v>
      </c>
      <c r="L92" s="2">
        <v>1.32</v>
      </c>
      <c r="M92" s="18">
        <v>0.13200000000000001</v>
      </c>
    </row>
    <row r="93" spans="1:13" ht="15.75" thickBot="1" x14ac:dyDescent="0.3">
      <c r="A93" s="29" t="s">
        <v>28</v>
      </c>
      <c r="B93" s="27">
        <v>25</v>
      </c>
      <c r="C93" s="27">
        <v>25</v>
      </c>
      <c r="D93" s="27">
        <v>25</v>
      </c>
      <c r="E93" s="27">
        <v>25</v>
      </c>
      <c r="F93" s="27">
        <v>25</v>
      </c>
      <c r="G93" s="27">
        <v>25</v>
      </c>
      <c r="H93" s="27">
        <v>25</v>
      </c>
      <c r="I93" s="27">
        <v>25</v>
      </c>
      <c r="J93" s="27">
        <v>25</v>
      </c>
      <c r="K93" s="28">
        <v>25</v>
      </c>
      <c r="L93" s="2">
        <v>250</v>
      </c>
      <c r="M93" s="18">
        <v>25</v>
      </c>
    </row>
    <row r="94" spans="1:13" ht="15.75" thickBot="1" x14ac:dyDescent="0.3">
      <c r="A94" s="29" t="s">
        <v>42</v>
      </c>
      <c r="B94" s="27">
        <v>24</v>
      </c>
      <c r="C94" s="27">
        <v>20</v>
      </c>
      <c r="D94" s="27">
        <v>20</v>
      </c>
      <c r="E94" s="27">
        <v>20</v>
      </c>
      <c r="F94" s="27">
        <v>20</v>
      </c>
      <c r="G94" s="27">
        <v>34.4</v>
      </c>
      <c r="H94" s="27">
        <v>20</v>
      </c>
      <c r="I94" s="27">
        <v>20</v>
      </c>
      <c r="J94" s="27">
        <v>20</v>
      </c>
      <c r="K94" s="28">
        <v>26.6</v>
      </c>
      <c r="L94" s="2">
        <v>225</v>
      </c>
      <c r="M94" s="18">
        <v>22.5</v>
      </c>
    </row>
    <row r="95" spans="1:13" ht="15.75" thickBot="1" x14ac:dyDescent="0.3">
      <c r="A95" s="26" t="s">
        <v>50</v>
      </c>
      <c r="B95" s="27">
        <v>30</v>
      </c>
      <c r="C95" s="27">
        <v>30</v>
      </c>
      <c r="D95" s="27">
        <v>30</v>
      </c>
      <c r="E95" s="27">
        <v>30</v>
      </c>
      <c r="F95" s="27">
        <v>30</v>
      </c>
      <c r="G95" s="27">
        <v>30</v>
      </c>
      <c r="H95" s="27">
        <v>30</v>
      </c>
      <c r="I95" s="27">
        <v>30</v>
      </c>
      <c r="J95" s="27">
        <v>30</v>
      </c>
      <c r="K95" s="28">
        <v>30</v>
      </c>
      <c r="L95" s="2">
        <v>300</v>
      </c>
      <c r="M95" s="18">
        <v>30</v>
      </c>
    </row>
    <row r="96" spans="1:13" ht="15.75" thickBot="1" x14ac:dyDescent="0.3">
      <c r="A96" s="26" t="s">
        <v>47</v>
      </c>
      <c r="B96" s="27">
        <v>28.9</v>
      </c>
      <c r="C96" s="27">
        <v>6.6</v>
      </c>
      <c r="D96" s="27">
        <v>27.77</v>
      </c>
      <c r="E96" s="27">
        <v>0</v>
      </c>
      <c r="F96" s="27">
        <v>18.080000000000002</v>
      </c>
      <c r="G96" s="27">
        <v>24</v>
      </c>
      <c r="H96" s="27">
        <v>0</v>
      </c>
      <c r="I96" s="27">
        <v>28</v>
      </c>
      <c r="J96" s="27">
        <v>36.1</v>
      </c>
      <c r="K96" s="28">
        <v>30.700000000000003</v>
      </c>
      <c r="L96" s="2">
        <v>200.14999999999998</v>
      </c>
      <c r="M96" s="18">
        <v>20.014999999999997</v>
      </c>
    </row>
    <row r="97" spans="1:13" ht="15.75" thickBot="1" x14ac:dyDescent="0.3">
      <c r="A97" s="26" t="s">
        <v>75</v>
      </c>
      <c r="B97" s="27">
        <v>0</v>
      </c>
      <c r="C97" s="27">
        <v>17.5</v>
      </c>
      <c r="D97" s="27">
        <v>0</v>
      </c>
      <c r="E97" s="27">
        <v>0</v>
      </c>
      <c r="F97" s="27">
        <v>0</v>
      </c>
      <c r="G97" s="27">
        <v>0</v>
      </c>
      <c r="H97" s="27">
        <v>17.5</v>
      </c>
      <c r="I97" s="27">
        <v>0</v>
      </c>
      <c r="J97" s="27">
        <v>0</v>
      </c>
      <c r="K97" s="28">
        <v>0</v>
      </c>
      <c r="L97" s="2">
        <v>35</v>
      </c>
      <c r="M97" s="18">
        <v>3.5</v>
      </c>
    </row>
    <row r="98" spans="1:13" ht="15.75" thickBot="1" x14ac:dyDescent="0.3">
      <c r="A98" s="26" t="s">
        <v>88</v>
      </c>
      <c r="B98" s="27">
        <v>38.5</v>
      </c>
      <c r="C98" s="27">
        <v>0</v>
      </c>
      <c r="D98" s="27">
        <v>0</v>
      </c>
      <c r="E98" s="27">
        <v>0</v>
      </c>
      <c r="F98" s="27">
        <v>0</v>
      </c>
      <c r="G98" s="27">
        <v>38.5</v>
      </c>
      <c r="H98" s="27">
        <v>0</v>
      </c>
      <c r="I98" s="27">
        <v>28</v>
      </c>
      <c r="J98" s="27">
        <v>0</v>
      </c>
      <c r="K98" s="28">
        <v>0</v>
      </c>
      <c r="L98" s="2">
        <v>105</v>
      </c>
      <c r="M98" s="18">
        <v>10.5</v>
      </c>
    </row>
    <row r="99" spans="1:13" ht="15.75" thickBot="1" x14ac:dyDescent="0.3">
      <c r="A99" s="26" t="s">
        <v>333</v>
      </c>
      <c r="B99" s="27">
        <v>0</v>
      </c>
      <c r="C99" s="27">
        <v>0</v>
      </c>
      <c r="D99" s="27">
        <v>0</v>
      </c>
      <c r="E99" s="27">
        <v>0</v>
      </c>
      <c r="F99" s="27">
        <v>6</v>
      </c>
      <c r="G99" s="27">
        <v>0</v>
      </c>
      <c r="H99" s="27">
        <v>0</v>
      </c>
      <c r="I99" s="27">
        <v>0</v>
      </c>
      <c r="J99" s="27">
        <v>0</v>
      </c>
      <c r="K99" s="28">
        <v>0</v>
      </c>
      <c r="L99" s="2">
        <v>6</v>
      </c>
      <c r="M99" s="18">
        <v>0.6</v>
      </c>
    </row>
    <row r="100" spans="1:13" ht="15.75" thickBot="1" x14ac:dyDescent="0.3">
      <c r="A100" s="30" t="s">
        <v>73</v>
      </c>
      <c r="B100" s="27">
        <v>0</v>
      </c>
      <c r="C100" s="27">
        <v>26.6</v>
      </c>
      <c r="D100" s="27">
        <v>6.6</v>
      </c>
      <c r="E100" s="27">
        <v>0</v>
      </c>
      <c r="F100" s="27">
        <v>31.28</v>
      </c>
      <c r="G100" s="27">
        <v>0</v>
      </c>
      <c r="H100" s="27">
        <v>0</v>
      </c>
      <c r="I100" s="27">
        <v>27.7</v>
      </c>
      <c r="J100" s="27">
        <v>0</v>
      </c>
      <c r="K100" s="28">
        <v>19</v>
      </c>
      <c r="L100" s="2">
        <v>111.18</v>
      </c>
      <c r="M100" s="18">
        <v>11.118</v>
      </c>
    </row>
    <row r="101" spans="1:13" ht="15.75" thickBot="1" x14ac:dyDescent="0.3">
      <c r="A101" s="30" t="s">
        <v>146</v>
      </c>
      <c r="B101" s="27">
        <v>0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8">
        <v>0</v>
      </c>
      <c r="L101" s="2">
        <v>0</v>
      </c>
      <c r="M101" s="18">
        <v>0</v>
      </c>
    </row>
    <row r="102" spans="1:13" ht="15.75" thickBot="1" x14ac:dyDescent="0.3">
      <c r="A102" s="30" t="s">
        <v>104</v>
      </c>
      <c r="B102" s="27">
        <v>17</v>
      </c>
      <c r="C102" s="27">
        <v>1.25</v>
      </c>
      <c r="D102" s="27">
        <v>0</v>
      </c>
      <c r="E102" s="27">
        <v>10</v>
      </c>
      <c r="F102" s="27">
        <v>0</v>
      </c>
      <c r="G102" s="27">
        <v>0</v>
      </c>
      <c r="H102" s="27">
        <v>9.0500000000000007</v>
      </c>
      <c r="I102" s="27">
        <v>15</v>
      </c>
      <c r="J102" s="27">
        <v>0</v>
      </c>
      <c r="K102" s="28">
        <v>0</v>
      </c>
      <c r="L102" s="2">
        <v>52.3</v>
      </c>
      <c r="M102" s="18">
        <v>5.2299999999999995</v>
      </c>
    </row>
    <row r="103" spans="1:13" ht="15.75" thickBot="1" x14ac:dyDescent="0.3">
      <c r="A103" s="30" t="s">
        <v>111</v>
      </c>
      <c r="B103" s="27">
        <v>0</v>
      </c>
      <c r="C103" s="27">
        <v>0</v>
      </c>
      <c r="D103" s="27">
        <v>0</v>
      </c>
      <c r="E103" s="27">
        <v>0</v>
      </c>
      <c r="F103" s="27">
        <v>0</v>
      </c>
      <c r="G103" s="27">
        <v>15.2</v>
      </c>
      <c r="H103" s="27">
        <v>0</v>
      </c>
      <c r="I103" s="27">
        <v>0</v>
      </c>
      <c r="J103" s="27">
        <v>0</v>
      </c>
      <c r="K103" s="28">
        <v>0</v>
      </c>
      <c r="L103" s="2">
        <v>15.2</v>
      </c>
      <c r="M103" s="18">
        <v>1.52</v>
      </c>
    </row>
    <row r="104" spans="1:13" ht="15.75" thickBot="1" x14ac:dyDescent="0.3">
      <c r="A104" s="30" t="s">
        <v>109</v>
      </c>
      <c r="B104" s="27">
        <v>0</v>
      </c>
      <c r="C104" s="27">
        <v>8</v>
      </c>
      <c r="D104" s="27">
        <v>0</v>
      </c>
      <c r="E104" s="27">
        <v>23</v>
      </c>
      <c r="F104" s="27">
        <v>0</v>
      </c>
      <c r="G104" s="27">
        <v>0</v>
      </c>
      <c r="H104" s="27">
        <v>23</v>
      </c>
      <c r="I104" s="27">
        <v>0</v>
      </c>
      <c r="J104" s="27">
        <v>0</v>
      </c>
      <c r="K104" s="28">
        <v>0</v>
      </c>
      <c r="L104" s="2">
        <v>54</v>
      </c>
      <c r="M104" s="18">
        <v>5.4</v>
      </c>
    </row>
    <row r="105" spans="1:13" ht="15.75" thickBot="1" x14ac:dyDescent="0.3">
      <c r="A105" s="30" t="s">
        <v>67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8">
        <v>0</v>
      </c>
      <c r="L105" s="2">
        <v>0</v>
      </c>
      <c r="M105" s="18">
        <v>0</v>
      </c>
    </row>
    <row r="106" spans="1:13" ht="15.75" thickBot="1" x14ac:dyDescent="0.3">
      <c r="A106" s="30" t="s">
        <v>17</v>
      </c>
      <c r="B106" s="27">
        <v>0</v>
      </c>
      <c r="C106" s="27">
        <v>0</v>
      </c>
      <c r="D106" s="27">
        <v>0</v>
      </c>
      <c r="E106" s="27">
        <v>0</v>
      </c>
      <c r="F106" s="27">
        <v>19</v>
      </c>
      <c r="G106" s="27">
        <v>0</v>
      </c>
      <c r="H106" s="27">
        <v>0</v>
      </c>
      <c r="I106" s="27">
        <v>0</v>
      </c>
      <c r="J106" s="27">
        <v>19</v>
      </c>
      <c r="K106" s="28">
        <v>0</v>
      </c>
      <c r="L106" s="2">
        <v>38</v>
      </c>
      <c r="M106" s="18">
        <v>3.8</v>
      </c>
    </row>
    <row r="107" spans="1:13" ht="15.75" thickBot="1" x14ac:dyDescent="0.3">
      <c r="A107" s="30" t="s">
        <v>35</v>
      </c>
      <c r="B107" s="27">
        <v>6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6</v>
      </c>
      <c r="I107" s="27">
        <v>0</v>
      </c>
      <c r="J107" s="27">
        <v>0</v>
      </c>
      <c r="K107" s="28">
        <v>21.6</v>
      </c>
      <c r="L107" s="2">
        <v>33.6</v>
      </c>
      <c r="M107" s="18">
        <v>3.3600000000000003</v>
      </c>
    </row>
    <row r="108" spans="1:13" ht="15.75" thickBot="1" x14ac:dyDescent="0.3">
      <c r="A108" s="30" t="s">
        <v>147</v>
      </c>
      <c r="B108" s="27">
        <v>0</v>
      </c>
      <c r="C108" s="27">
        <v>0</v>
      </c>
      <c r="D108" s="27">
        <v>19</v>
      </c>
      <c r="E108" s="27">
        <v>0</v>
      </c>
      <c r="F108" s="27">
        <v>0</v>
      </c>
      <c r="G108" s="27">
        <v>19</v>
      </c>
      <c r="H108" s="27">
        <v>0</v>
      </c>
      <c r="I108" s="27">
        <v>0</v>
      </c>
      <c r="J108" s="27">
        <v>0</v>
      </c>
      <c r="K108" s="28">
        <v>0</v>
      </c>
      <c r="L108" s="2">
        <v>38</v>
      </c>
      <c r="M108" s="18">
        <v>3.8</v>
      </c>
    </row>
    <row r="109" spans="1:13" ht="15.75" thickBot="1" x14ac:dyDescent="0.3">
      <c r="A109" s="30" t="s">
        <v>148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8">
        <v>0</v>
      </c>
      <c r="L109" s="2">
        <v>0</v>
      </c>
      <c r="M109" s="18">
        <v>0</v>
      </c>
    </row>
    <row r="110" spans="1:13" ht="15.75" thickBot="1" x14ac:dyDescent="0.3">
      <c r="A110" s="30" t="s">
        <v>127</v>
      </c>
      <c r="B110" s="27">
        <v>0</v>
      </c>
      <c r="C110" s="27">
        <v>0</v>
      </c>
      <c r="D110" s="27">
        <v>27.5</v>
      </c>
      <c r="E110" s="27">
        <v>0</v>
      </c>
      <c r="F110" s="27">
        <v>0</v>
      </c>
      <c r="G110" s="27">
        <v>21</v>
      </c>
      <c r="H110" s="27">
        <v>0</v>
      </c>
      <c r="I110" s="27">
        <v>0</v>
      </c>
      <c r="J110" s="27">
        <v>0</v>
      </c>
      <c r="K110" s="28">
        <v>0</v>
      </c>
      <c r="L110" s="2">
        <v>48.5</v>
      </c>
      <c r="M110" s="18">
        <v>4.8499999999999996</v>
      </c>
    </row>
    <row r="111" spans="1:13" ht="15.75" thickBot="1" x14ac:dyDescent="0.3">
      <c r="A111" s="31" t="s">
        <v>34</v>
      </c>
      <c r="B111" s="27">
        <v>170</v>
      </c>
      <c r="C111" s="27">
        <v>178</v>
      </c>
      <c r="D111" s="27">
        <v>37</v>
      </c>
      <c r="E111" s="27">
        <v>170</v>
      </c>
      <c r="F111" s="27">
        <v>65</v>
      </c>
      <c r="G111" s="27">
        <v>43</v>
      </c>
      <c r="H111" s="27">
        <v>200</v>
      </c>
      <c r="I111" s="27">
        <v>18</v>
      </c>
      <c r="J111" s="27">
        <v>204</v>
      </c>
      <c r="K111" s="28">
        <v>22</v>
      </c>
      <c r="L111" s="2">
        <v>1107</v>
      </c>
      <c r="M111" s="18">
        <v>110.7</v>
      </c>
    </row>
    <row r="112" spans="1:13" ht="15.75" thickBot="1" x14ac:dyDescent="0.3">
      <c r="A112" s="30" t="s">
        <v>36</v>
      </c>
      <c r="B112" s="27">
        <v>19.55</v>
      </c>
      <c r="C112" s="27">
        <v>45</v>
      </c>
      <c r="D112" s="27">
        <v>22.61</v>
      </c>
      <c r="E112" s="27">
        <v>27.5</v>
      </c>
      <c r="F112" s="27">
        <v>25.75</v>
      </c>
      <c r="G112" s="27">
        <v>52.97</v>
      </c>
      <c r="H112" s="27">
        <v>31.25</v>
      </c>
      <c r="I112" s="27">
        <v>18.25</v>
      </c>
      <c r="J112" s="27">
        <v>45</v>
      </c>
      <c r="K112" s="28">
        <v>35.480000000000004</v>
      </c>
      <c r="L112" s="2">
        <v>323.36</v>
      </c>
      <c r="M112" s="18">
        <v>32.335999999999999</v>
      </c>
    </row>
    <row r="113" spans="1:89" ht="15.75" thickBot="1" x14ac:dyDescent="0.3">
      <c r="A113" s="30" t="s">
        <v>37</v>
      </c>
      <c r="B113" s="27">
        <v>13.889999999999999</v>
      </c>
      <c r="C113" s="27">
        <v>19.329999999999998</v>
      </c>
      <c r="D113" s="27">
        <v>24.43</v>
      </c>
      <c r="E113" s="27">
        <v>22.31</v>
      </c>
      <c r="F113" s="27">
        <v>15.08</v>
      </c>
      <c r="G113" s="27">
        <v>22.66</v>
      </c>
      <c r="H113" s="27">
        <v>14.57</v>
      </c>
      <c r="I113" s="27">
        <v>14.84</v>
      </c>
      <c r="J113" s="27">
        <v>17.739999999999998</v>
      </c>
      <c r="K113" s="28">
        <v>21.7</v>
      </c>
      <c r="L113" s="2">
        <v>186.54999999999998</v>
      </c>
      <c r="M113" s="18">
        <v>18.654999999999998</v>
      </c>
    </row>
    <row r="114" spans="1:89" ht="17.25" customHeight="1" thickBot="1" x14ac:dyDescent="0.3">
      <c r="A114" s="30" t="s">
        <v>33</v>
      </c>
      <c r="B114" s="27">
        <v>0</v>
      </c>
      <c r="C114" s="27">
        <v>37.909999999999997</v>
      </c>
      <c r="D114" s="27">
        <v>52.09</v>
      </c>
      <c r="E114" s="27">
        <v>27.2</v>
      </c>
      <c r="F114" s="27">
        <v>0</v>
      </c>
      <c r="G114" s="27">
        <v>23.17</v>
      </c>
      <c r="H114" s="27">
        <v>0</v>
      </c>
      <c r="I114" s="27">
        <v>31.92</v>
      </c>
      <c r="J114" s="27">
        <v>38.76</v>
      </c>
      <c r="K114" s="28">
        <v>0</v>
      </c>
      <c r="L114" s="2">
        <v>211.05</v>
      </c>
      <c r="M114" s="18">
        <v>21.105</v>
      </c>
    </row>
    <row r="115" spans="1:89" ht="15.75" thickBot="1" x14ac:dyDescent="0.3">
      <c r="A115" s="30" t="s">
        <v>46</v>
      </c>
      <c r="B115" s="27">
        <v>39.75</v>
      </c>
      <c r="C115" s="27">
        <v>0</v>
      </c>
      <c r="D115" s="27">
        <v>123.75</v>
      </c>
      <c r="E115" s="27">
        <v>37.5</v>
      </c>
      <c r="F115" s="27">
        <v>30.37</v>
      </c>
      <c r="G115" s="27">
        <v>0</v>
      </c>
      <c r="H115" s="27">
        <v>30.37</v>
      </c>
      <c r="I115" s="27">
        <v>15</v>
      </c>
      <c r="J115" s="27">
        <v>37.5</v>
      </c>
      <c r="K115" s="28">
        <v>26.25</v>
      </c>
      <c r="L115" s="2">
        <v>340.49</v>
      </c>
      <c r="M115" s="18">
        <v>34.048999999999999</v>
      </c>
    </row>
    <row r="116" spans="1:89" ht="15.75" thickBot="1" x14ac:dyDescent="0.3">
      <c r="A116" s="30" t="s">
        <v>200</v>
      </c>
      <c r="B116" s="27">
        <v>0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8">
        <v>0</v>
      </c>
      <c r="L116" s="2">
        <v>0</v>
      </c>
      <c r="M116" s="18">
        <v>0</v>
      </c>
    </row>
    <row r="117" spans="1:89" ht="15.75" thickBot="1" x14ac:dyDescent="0.3">
      <c r="A117" s="30" t="s">
        <v>39</v>
      </c>
      <c r="B117" s="27">
        <v>16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16</v>
      </c>
      <c r="I117" s="27">
        <v>54.6</v>
      </c>
      <c r="J117" s="27">
        <v>0</v>
      </c>
      <c r="K117" s="28">
        <v>0</v>
      </c>
      <c r="L117" s="2">
        <v>86.6</v>
      </c>
      <c r="M117" s="18">
        <v>8.66</v>
      </c>
    </row>
    <row r="118" spans="1:89" s="81" customFormat="1" ht="15.75" thickBot="1" x14ac:dyDescent="0.3">
      <c r="A118" s="78" t="s">
        <v>122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8">
        <v>0</v>
      </c>
      <c r="L118" s="73">
        <v>0</v>
      </c>
      <c r="M118" s="73">
        <v>0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</row>
    <row r="119" spans="1:89" s="81" customFormat="1" ht="15.75" thickBot="1" x14ac:dyDescent="0.3">
      <c r="A119" s="78" t="s">
        <v>149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8">
        <v>0</v>
      </c>
      <c r="L119" s="73">
        <v>0</v>
      </c>
      <c r="M119" s="73">
        <v>0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</row>
    <row r="120" spans="1:89" ht="15.75" thickBot="1" x14ac:dyDescent="0.3">
      <c r="A120" s="30" t="s">
        <v>202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8">
        <v>0</v>
      </c>
      <c r="L120" s="2">
        <v>0</v>
      </c>
      <c r="M120" s="18">
        <v>0</v>
      </c>
    </row>
    <row r="121" spans="1:89" ht="15.75" thickBot="1" x14ac:dyDescent="0.3">
      <c r="A121" s="32" t="s">
        <v>48</v>
      </c>
      <c r="B121" s="27">
        <v>0.5</v>
      </c>
      <c r="C121" s="27">
        <v>0</v>
      </c>
      <c r="D121" s="27">
        <v>2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8">
        <v>0</v>
      </c>
      <c r="L121" s="2">
        <v>2.5</v>
      </c>
      <c r="M121" s="18">
        <v>0.25</v>
      </c>
    </row>
    <row r="122" spans="1:89" ht="15.75" thickBot="1" x14ac:dyDescent="0.3">
      <c r="A122" s="31" t="s">
        <v>22</v>
      </c>
      <c r="B122" s="27">
        <v>12.2</v>
      </c>
      <c r="C122" s="27">
        <v>15.100000000000001</v>
      </c>
      <c r="D122" s="27">
        <v>18.5</v>
      </c>
      <c r="E122" s="27">
        <v>8</v>
      </c>
      <c r="F122" s="27">
        <v>14.600000000000001</v>
      </c>
      <c r="G122" s="27">
        <v>15.799999999999999</v>
      </c>
      <c r="H122" s="27">
        <v>18.2</v>
      </c>
      <c r="I122" s="27">
        <v>12</v>
      </c>
      <c r="J122" s="27">
        <v>27.7</v>
      </c>
      <c r="K122" s="28">
        <v>16.3</v>
      </c>
      <c r="L122" s="2">
        <v>158.4</v>
      </c>
      <c r="M122" s="18">
        <v>15.84</v>
      </c>
    </row>
    <row r="123" spans="1:89" ht="15.75" thickBot="1" x14ac:dyDescent="0.3">
      <c r="A123" s="31" t="s">
        <v>38</v>
      </c>
      <c r="B123" s="27">
        <v>12.899999999999999</v>
      </c>
      <c r="C123" s="27">
        <v>3.95</v>
      </c>
      <c r="D123" s="27">
        <v>13.78</v>
      </c>
      <c r="E123" s="27">
        <v>11.2</v>
      </c>
      <c r="F123" s="27">
        <v>9.1999999999999993</v>
      </c>
      <c r="G123" s="27">
        <v>10.199999999999999</v>
      </c>
      <c r="H123" s="27">
        <v>5.95</v>
      </c>
      <c r="I123" s="27">
        <v>6.3999999999999995</v>
      </c>
      <c r="J123" s="27">
        <v>5.5</v>
      </c>
      <c r="K123" s="28">
        <v>5.0399999999999991</v>
      </c>
      <c r="L123" s="2">
        <v>84.12</v>
      </c>
      <c r="M123" s="18">
        <v>8.4120000000000008</v>
      </c>
    </row>
    <row r="124" spans="1:89" ht="15.75" thickBot="1" x14ac:dyDescent="0.3">
      <c r="A124" s="33" t="s">
        <v>52</v>
      </c>
      <c r="B124" s="27">
        <v>0</v>
      </c>
      <c r="C124" s="27">
        <v>114</v>
      </c>
      <c r="D124" s="27">
        <v>0</v>
      </c>
      <c r="E124" s="27">
        <v>114</v>
      </c>
      <c r="F124" s="27">
        <v>0</v>
      </c>
      <c r="G124" s="27">
        <v>114</v>
      </c>
      <c r="H124" s="27">
        <v>0</v>
      </c>
      <c r="I124" s="27">
        <v>114</v>
      </c>
      <c r="J124" s="27">
        <v>0</v>
      </c>
      <c r="K124" s="28">
        <v>114</v>
      </c>
      <c r="L124" s="2">
        <v>570</v>
      </c>
      <c r="M124" s="18">
        <v>57</v>
      </c>
    </row>
    <row r="125" spans="1:89" ht="15.75" thickBot="1" x14ac:dyDescent="0.3">
      <c r="A125" s="33" t="s">
        <v>94</v>
      </c>
      <c r="B125" s="27">
        <v>11.4</v>
      </c>
      <c r="C125" s="27">
        <v>0</v>
      </c>
      <c r="D125" s="27">
        <v>7.7</v>
      </c>
      <c r="E125" s="27">
        <v>23.79</v>
      </c>
      <c r="F125" s="27">
        <v>34</v>
      </c>
      <c r="G125" s="27">
        <v>0</v>
      </c>
      <c r="H125" s="27">
        <v>14.67</v>
      </c>
      <c r="I125" s="27">
        <v>0</v>
      </c>
      <c r="J125" s="27">
        <v>34</v>
      </c>
      <c r="K125" s="28">
        <v>7.7</v>
      </c>
      <c r="L125" s="2">
        <v>133.26</v>
      </c>
      <c r="M125" s="18">
        <v>13.325999999999999</v>
      </c>
    </row>
    <row r="126" spans="1:89" ht="15.75" thickBot="1" x14ac:dyDescent="0.3">
      <c r="A126" s="121" t="s">
        <v>376</v>
      </c>
      <c r="B126" s="27">
        <v>0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8">
        <v>0</v>
      </c>
      <c r="L126" s="2">
        <v>0</v>
      </c>
      <c r="M126" s="18">
        <v>0</v>
      </c>
    </row>
    <row r="127" spans="1:89" ht="15.75" thickBot="1" x14ac:dyDescent="0.3">
      <c r="A127" s="29" t="s">
        <v>150</v>
      </c>
      <c r="B127" s="27">
        <v>0</v>
      </c>
      <c r="C127" s="27">
        <v>4.0999999999999996</v>
      </c>
      <c r="D127" s="27">
        <v>0</v>
      </c>
      <c r="E127" s="27">
        <v>0</v>
      </c>
      <c r="F127" s="27">
        <v>0</v>
      </c>
      <c r="G127" s="27">
        <v>0</v>
      </c>
      <c r="H127" s="27">
        <v>4.0999999999999996</v>
      </c>
      <c r="I127" s="27">
        <v>0</v>
      </c>
      <c r="J127" s="27">
        <v>0</v>
      </c>
      <c r="K127" s="28">
        <v>0</v>
      </c>
      <c r="L127" s="2">
        <v>8.1999999999999993</v>
      </c>
      <c r="M127" s="18">
        <v>0.82</v>
      </c>
    </row>
    <row r="128" spans="1:89" ht="15.75" thickBot="1" x14ac:dyDescent="0.3">
      <c r="A128" s="29" t="s">
        <v>375</v>
      </c>
      <c r="B128" s="27">
        <v>0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8">
        <v>0</v>
      </c>
      <c r="L128" s="2">
        <v>0</v>
      </c>
      <c r="M128" s="18">
        <v>0</v>
      </c>
    </row>
    <row r="129" spans="1:13" ht="21" customHeight="1" thickBot="1" x14ac:dyDescent="0.3">
      <c r="A129" s="31" t="s">
        <v>30</v>
      </c>
      <c r="B129" s="27">
        <v>125</v>
      </c>
      <c r="C129" s="27">
        <v>0</v>
      </c>
      <c r="D129" s="27">
        <v>125</v>
      </c>
      <c r="E129" s="27">
        <v>0</v>
      </c>
      <c r="F129" s="27">
        <v>125</v>
      </c>
      <c r="G129" s="27">
        <v>0</v>
      </c>
      <c r="H129" s="27">
        <v>125</v>
      </c>
      <c r="I129" s="27">
        <v>0</v>
      </c>
      <c r="J129" s="27">
        <v>125</v>
      </c>
      <c r="K129" s="28">
        <v>0</v>
      </c>
      <c r="L129" s="2">
        <v>625</v>
      </c>
      <c r="M129" s="18">
        <v>62.5</v>
      </c>
    </row>
    <row r="130" spans="1:13" ht="15.75" thickBot="1" x14ac:dyDescent="0.3">
      <c r="A130" s="30" t="s">
        <v>151</v>
      </c>
      <c r="B130" s="27">
        <v>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8">
        <v>0</v>
      </c>
      <c r="L130" s="2">
        <v>0</v>
      </c>
      <c r="M130" s="18">
        <v>0</v>
      </c>
    </row>
    <row r="131" spans="1:13" ht="15.75" thickBot="1" x14ac:dyDescent="0.3">
      <c r="A131" s="30" t="s">
        <v>152</v>
      </c>
      <c r="B131" s="27">
        <v>15.3</v>
      </c>
      <c r="C131" s="27">
        <v>0</v>
      </c>
      <c r="D131" s="27">
        <v>0</v>
      </c>
      <c r="E131" s="27">
        <v>15.3</v>
      </c>
      <c r="F131" s="27">
        <v>0</v>
      </c>
      <c r="G131" s="27">
        <v>0</v>
      </c>
      <c r="H131" s="27">
        <v>0</v>
      </c>
      <c r="I131" s="27">
        <v>15.3</v>
      </c>
      <c r="J131" s="27">
        <v>0</v>
      </c>
      <c r="K131" s="28">
        <v>0</v>
      </c>
      <c r="L131" s="2">
        <v>45.900000000000006</v>
      </c>
      <c r="M131" s="18">
        <v>4.5900000000000007</v>
      </c>
    </row>
    <row r="132" spans="1:13" ht="15.75" thickBot="1" x14ac:dyDescent="0.3">
      <c r="A132" s="30" t="s">
        <v>153</v>
      </c>
      <c r="B132" s="27">
        <v>6</v>
      </c>
      <c r="C132" s="27">
        <v>0</v>
      </c>
      <c r="D132" s="27">
        <v>12.75</v>
      </c>
      <c r="E132" s="27">
        <v>0</v>
      </c>
      <c r="F132" s="27">
        <v>0</v>
      </c>
      <c r="G132" s="27">
        <v>18.75</v>
      </c>
      <c r="H132" s="27">
        <v>0</v>
      </c>
      <c r="I132" s="27">
        <v>0</v>
      </c>
      <c r="J132" s="27">
        <v>0</v>
      </c>
      <c r="K132" s="28">
        <v>12.75</v>
      </c>
      <c r="L132" s="2">
        <v>50.25</v>
      </c>
      <c r="M132" s="18">
        <v>5.0250000000000004</v>
      </c>
    </row>
    <row r="133" spans="1:13" ht="15.75" thickBot="1" x14ac:dyDescent="0.3">
      <c r="A133" s="30" t="s">
        <v>224</v>
      </c>
      <c r="B133" s="27">
        <v>0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8">
        <v>0</v>
      </c>
      <c r="L133" s="2">
        <v>0</v>
      </c>
      <c r="M133" s="18">
        <v>0</v>
      </c>
    </row>
    <row r="134" spans="1:13" ht="15.75" thickBot="1" x14ac:dyDescent="0.3">
      <c r="A134" s="30" t="s">
        <v>336</v>
      </c>
      <c r="B134" s="27">
        <v>0</v>
      </c>
      <c r="C134" s="27">
        <v>0</v>
      </c>
      <c r="D134" s="27">
        <v>0</v>
      </c>
      <c r="E134" s="27">
        <v>2.25</v>
      </c>
      <c r="F134" s="27">
        <v>0</v>
      </c>
      <c r="G134" s="27">
        <v>0</v>
      </c>
      <c r="H134" s="27">
        <v>0</v>
      </c>
      <c r="I134" s="27">
        <v>0</v>
      </c>
      <c r="J134" s="27">
        <v>2.25</v>
      </c>
      <c r="K134" s="28">
        <v>0</v>
      </c>
      <c r="L134" s="2">
        <v>4.5</v>
      </c>
      <c r="M134" s="18">
        <v>0.45</v>
      </c>
    </row>
    <row r="135" spans="1:13" ht="15.75" thickBot="1" x14ac:dyDescent="0.3">
      <c r="A135" s="30" t="s">
        <v>18</v>
      </c>
      <c r="B135" s="27">
        <v>75</v>
      </c>
      <c r="C135" s="27">
        <v>278.27999999999997</v>
      </c>
      <c r="D135" s="27">
        <v>117</v>
      </c>
      <c r="E135" s="27">
        <v>158.5</v>
      </c>
      <c r="F135" s="27">
        <v>172.2</v>
      </c>
      <c r="G135" s="27">
        <v>120.6</v>
      </c>
      <c r="H135" s="27">
        <v>273.27999999999997</v>
      </c>
      <c r="I135" s="27">
        <v>157.4</v>
      </c>
      <c r="J135" s="27">
        <v>97</v>
      </c>
      <c r="K135" s="28">
        <v>177.2</v>
      </c>
      <c r="L135" s="2">
        <v>1626.4600000000003</v>
      </c>
      <c r="M135" s="18">
        <v>162.64600000000002</v>
      </c>
    </row>
    <row r="136" spans="1:13" ht="15.75" thickBot="1" x14ac:dyDescent="0.3">
      <c r="A136" s="30" t="s">
        <v>58</v>
      </c>
      <c r="B136" s="27">
        <v>0</v>
      </c>
      <c r="C136" s="27">
        <v>0</v>
      </c>
      <c r="D136" s="27">
        <v>0</v>
      </c>
      <c r="E136" s="27">
        <v>0</v>
      </c>
      <c r="F136" s="27">
        <v>114</v>
      </c>
      <c r="G136" s="27">
        <v>0</v>
      </c>
      <c r="H136" s="27">
        <v>0</v>
      </c>
      <c r="I136" s="27">
        <v>0</v>
      </c>
      <c r="J136" s="27">
        <v>0</v>
      </c>
      <c r="K136" s="28">
        <v>114</v>
      </c>
      <c r="L136" s="2">
        <v>228</v>
      </c>
      <c r="M136" s="18">
        <v>22.8</v>
      </c>
    </row>
    <row r="137" spans="1:13" ht="15.75" thickBot="1" x14ac:dyDescent="0.3">
      <c r="A137" s="30" t="s">
        <v>77</v>
      </c>
      <c r="B137" s="27">
        <v>0</v>
      </c>
      <c r="C137" s="27">
        <v>0</v>
      </c>
      <c r="D137" s="27">
        <v>114</v>
      </c>
      <c r="E137" s="27">
        <v>0</v>
      </c>
      <c r="F137" s="27">
        <v>0</v>
      </c>
      <c r="G137" s="27">
        <v>114</v>
      </c>
      <c r="H137" s="27">
        <v>0</v>
      </c>
      <c r="I137" s="27">
        <v>0</v>
      </c>
      <c r="J137" s="27">
        <v>114</v>
      </c>
      <c r="K137" s="28">
        <v>0</v>
      </c>
      <c r="L137" s="2">
        <v>342</v>
      </c>
      <c r="M137" s="18">
        <v>34.200000000000003</v>
      </c>
    </row>
    <row r="138" spans="1:13" ht="15.75" thickBot="1" x14ac:dyDescent="0.3">
      <c r="A138" s="30" t="s">
        <v>90</v>
      </c>
      <c r="B138" s="27">
        <v>114</v>
      </c>
      <c r="C138" s="27">
        <v>0</v>
      </c>
      <c r="D138" s="27">
        <v>0</v>
      </c>
      <c r="E138" s="27">
        <v>114</v>
      </c>
      <c r="F138" s="27">
        <v>0</v>
      </c>
      <c r="G138" s="27">
        <v>0</v>
      </c>
      <c r="H138" s="27">
        <v>0</v>
      </c>
      <c r="I138" s="27">
        <v>114</v>
      </c>
      <c r="J138" s="27">
        <v>0</v>
      </c>
      <c r="K138" s="28">
        <v>0</v>
      </c>
      <c r="L138" s="2">
        <v>342</v>
      </c>
      <c r="M138" s="18">
        <v>34.200000000000003</v>
      </c>
    </row>
    <row r="139" spans="1:13" ht="15.75" thickBot="1" x14ac:dyDescent="0.3">
      <c r="A139" s="30" t="s">
        <v>106</v>
      </c>
      <c r="B139" s="27">
        <v>0</v>
      </c>
      <c r="C139" s="27">
        <v>10</v>
      </c>
      <c r="D139" s="27">
        <v>0</v>
      </c>
      <c r="E139" s="27">
        <v>10</v>
      </c>
      <c r="F139" s="27">
        <v>0</v>
      </c>
      <c r="G139" s="27">
        <v>0</v>
      </c>
      <c r="H139" s="27">
        <v>10</v>
      </c>
      <c r="I139" s="27">
        <v>0</v>
      </c>
      <c r="J139" s="27">
        <v>0</v>
      </c>
      <c r="K139" s="28">
        <v>0</v>
      </c>
      <c r="L139" s="2">
        <v>30</v>
      </c>
      <c r="M139" s="18">
        <v>3</v>
      </c>
    </row>
    <row r="140" spans="1:13" ht="15.75" thickBot="1" x14ac:dyDescent="0.3">
      <c r="A140" s="31" t="s">
        <v>40</v>
      </c>
      <c r="B140" s="27">
        <v>5</v>
      </c>
      <c r="C140" s="27">
        <v>3.4</v>
      </c>
      <c r="D140" s="27">
        <v>5</v>
      </c>
      <c r="E140" s="27">
        <v>17.399999999999999</v>
      </c>
      <c r="F140" s="27">
        <v>8.3000000000000007</v>
      </c>
      <c r="G140" s="27">
        <v>0</v>
      </c>
      <c r="H140" s="27">
        <v>10.199999999999999</v>
      </c>
      <c r="I140" s="27">
        <v>5</v>
      </c>
      <c r="J140" s="27">
        <v>8.75</v>
      </c>
      <c r="K140" s="28">
        <v>0</v>
      </c>
      <c r="L140" s="2">
        <v>63.05</v>
      </c>
      <c r="M140" s="18">
        <v>6.3049999999999997</v>
      </c>
    </row>
    <row r="141" spans="1:13" ht="15.75" thickBot="1" x14ac:dyDescent="0.3">
      <c r="A141" s="31" t="s">
        <v>78</v>
      </c>
      <c r="B141" s="27">
        <v>0</v>
      </c>
      <c r="C141" s="27">
        <v>85.7</v>
      </c>
      <c r="D141" s="27">
        <v>0</v>
      </c>
      <c r="E141" s="27">
        <v>94.7</v>
      </c>
      <c r="F141" s="27">
        <v>0</v>
      </c>
      <c r="G141" s="27">
        <v>0</v>
      </c>
      <c r="H141" s="27">
        <v>121.3</v>
      </c>
      <c r="I141" s="27">
        <v>0</v>
      </c>
      <c r="J141" s="27">
        <v>73.599999999999994</v>
      </c>
      <c r="K141" s="28">
        <v>0</v>
      </c>
      <c r="L141" s="2">
        <v>375.29999999999995</v>
      </c>
      <c r="M141" s="18">
        <v>37.529999999999994</v>
      </c>
    </row>
    <row r="142" spans="1:13" ht="15.75" thickBot="1" x14ac:dyDescent="0.3">
      <c r="A142" s="29" t="s">
        <v>41</v>
      </c>
      <c r="B142" s="27">
        <v>0</v>
      </c>
      <c r="C142" s="27">
        <v>0</v>
      </c>
      <c r="D142" s="27">
        <v>0</v>
      </c>
      <c r="E142" s="27">
        <v>39.200000000000003</v>
      </c>
      <c r="F142" s="27">
        <v>0</v>
      </c>
      <c r="G142" s="27">
        <v>0</v>
      </c>
      <c r="H142" s="27">
        <v>0</v>
      </c>
      <c r="I142" s="27">
        <v>33.799999999999997</v>
      </c>
      <c r="J142" s="27">
        <v>0</v>
      </c>
      <c r="K142" s="28">
        <v>0</v>
      </c>
      <c r="L142" s="2">
        <v>73</v>
      </c>
      <c r="M142" s="18">
        <v>7.3</v>
      </c>
    </row>
    <row r="143" spans="1:13" ht="15.75" thickBot="1" x14ac:dyDescent="0.3">
      <c r="A143" s="29" t="s">
        <v>154</v>
      </c>
      <c r="B143" s="27">
        <v>34.299999999999997</v>
      </c>
      <c r="C143" s="27">
        <v>11.4</v>
      </c>
      <c r="D143" s="27">
        <v>59.9</v>
      </c>
      <c r="E143" s="27">
        <v>0</v>
      </c>
      <c r="F143" s="27">
        <v>11.4</v>
      </c>
      <c r="G143" s="27">
        <v>47.8</v>
      </c>
      <c r="H143" s="27">
        <v>0</v>
      </c>
      <c r="I143" s="27">
        <v>0</v>
      </c>
      <c r="J143" s="27">
        <v>50.2</v>
      </c>
      <c r="K143" s="28">
        <v>29.75</v>
      </c>
      <c r="L143" s="2">
        <v>244.75</v>
      </c>
      <c r="M143" s="18">
        <v>24.475000000000001</v>
      </c>
    </row>
    <row r="144" spans="1:13" ht="15.75" thickBot="1" x14ac:dyDescent="0.3">
      <c r="A144" s="31" t="s">
        <v>89</v>
      </c>
      <c r="B144" s="27">
        <v>87.23</v>
      </c>
      <c r="C144" s="27">
        <v>0</v>
      </c>
      <c r="D144" s="27">
        <v>87.54</v>
      </c>
      <c r="E144" s="27">
        <v>0</v>
      </c>
      <c r="F144" s="27">
        <v>84.97</v>
      </c>
      <c r="G144" s="27">
        <v>60.15</v>
      </c>
      <c r="H144" s="27">
        <v>22.62</v>
      </c>
      <c r="I144" s="27">
        <v>0</v>
      </c>
      <c r="J144" s="27">
        <v>22.62</v>
      </c>
      <c r="K144" s="28">
        <v>56.72</v>
      </c>
      <c r="L144" s="2">
        <v>421.85</v>
      </c>
      <c r="M144" s="18">
        <v>42.185000000000002</v>
      </c>
    </row>
    <row r="145" spans="1:13" ht="15.75" thickBot="1" x14ac:dyDescent="0.3">
      <c r="A145" s="113" t="s">
        <v>346</v>
      </c>
      <c r="B145" s="27">
        <v>0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8">
        <v>0</v>
      </c>
      <c r="L145" s="2">
        <v>0</v>
      </c>
      <c r="M145" s="18">
        <v>0</v>
      </c>
    </row>
    <row r="146" spans="1:13" ht="15.75" thickBot="1" x14ac:dyDescent="0.3">
      <c r="A146" s="31" t="s">
        <v>399</v>
      </c>
      <c r="B146" s="27">
        <v>0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0</v>
      </c>
      <c r="M146" s="18">
        <v>0</v>
      </c>
    </row>
    <row r="147" spans="1:13" ht="15.75" thickBot="1" x14ac:dyDescent="0.3">
      <c r="A147" s="31" t="s">
        <v>71</v>
      </c>
      <c r="B147" s="27">
        <v>0</v>
      </c>
      <c r="C147" s="27">
        <v>5.0999999999999996</v>
      </c>
      <c r="D147" s="27">
        <v>0</v>
      </c>
      <c r="E147" s="27">
        <v>5.0999999999999996</v>
      </c>
      <c r="F147" s="27">
        <v>14.4</v>
      </c>
      <c r="G147" s="27">
        <v>5.0999999999999996</v>
      </c>
      <c r="H147" s="27">
        <v>0</v>
      </c>
      <c r="I147" s="27">
        <v>5.0999999999999996</v>
      </c>
      <c r="J147" s="27">
        <v>0</v>
      </c>
      <c r="K147" s="28">
        <v>5.0999999999999996</v>
      </c>
      <c r="L147" s="2">
        <v>39.900000000000006</v>
      </c>
      <c r="M147" s="18">
        <v>3.9900000000000007</v>
      </c>
    </row>
    <row r="148" spans="1:13" ht="16.5" thickBot="1" x14ac:dyDescent="0.3">
      <c r="A148" s="127" t="s">
        <v>61</v>
      </c>
      <c r="B148" s="27">
        <v>0</v>
      </c>
      <c r="C148" s="27">
        <v>49.34</v>
      </c>
      <c r="D148" s="27">
        <v>0</v>
      </c>
      <c r="E148" s="27">
        <v>0</v>
      </c>
      <c r="F148" s="27">
        <v>0</v>
      </c>
      <c r="G148" s="27">
        <v>0</v>
      </c>
      <c r="H148" s="27">
        <v>49.34</v>
      </c>
      <c r="I148" s="27">
        <v>0</v>
      </c>
      <c r="J148" s="27">
        <v>0</v>
      </c>
      <c r="K148" s="28">
        <v>0</v>
      </c>
      <c r="L148" s="2">
        <v>98.68</v>
      </c>
      <c r="M148" s="18">
        <v>9.8680000000000003</v>
      </c>
    </row>
    <row r="149" spans="1:13" ht="15.75" thickBot="1" x14ac:dyDescent="0.3">
      <c r="A149" s="31" t="s">
        <v>24</v>
      </c>
      <c r="B149" s="27">
        <v>0</v>
      </c>
      <c r="C149" s="27">
        <v>0</v>
      </c>
      <c r="D149" s="27">
        <v>0</v>
      </c>
      <c r="E149" s="27">
        <v>1.3</v>
      </c>
      <c r="F149" s="27">
        <v>0</v>
      </c>
      <c r="G149" s="27">
        <v>0</v>
      </c>
      <c r="H149" s="27">
        <v>1.3</v>
      </c>
      <c r="I149" s="27">
        <v>0</v>
      </c>
      <c r="J149" s="27">
        <v>0</v>
      </c>
      <c r="K149" s="28">
        <v>1.3</v>
      </c>
      <c r="L149" s="2">
        <v>3.9000000000000004</v>
      </c>
      <c r="M149" s="18">
        <v>0.39</v>
      </c>
    </row>
    <row r="150" spans="1:13" ht="15.75" thickBot="1" x14ac:dyDescent="0.3">
      <c r="A150" s="31" t="s">
        <v>69</v>
      </c>
      <c r="B150" s="27">
        <v>0</v>
      </c>
      <c r="C150" s="27">
        <v>1.3</v>
      </c>
      <c r="D150" s="27">
        <v>0</v>
      </c>
      <c r="E150" s="27">
        <v>0</v>
      </c>
      <c r="F150" s="27">
        <v>1.3</v>
      </c>
      <c r="G150" s="27">
        <v>0</v>
      </c>
      <c r="H150" s="27">
        <v>0</v>
      </c>
      <c r="I150" s="27">
        <v>1.3</v>
      </c>
      <c r="J150" s="27">
        <v>0</v>
      </c>
      <c r="K150" s="28">
        <v>0</v>
      </c>
      <c r="L150" s="2">
        <v>3.9000000000000004</v>
      </c>
      <c r="M150" s="18">
        <v>0.39</v>
      </c>
    </row>
    <row r="151" spans="1:13" ht="15.75" thickBot="1" x14ac:dyDescent="0.3">
      <c r="A151" s="29" t="s">
        <v>223</v>
      </c>
      <c r="B151" s="27">
        <v>0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20</v>
      </c>
      <c r="K151" s="28">
        <v>0</v>
      </c>
      <c r="L151" s="2">
        <v>20</v>
      </c>
      <c r="M151" s="18">
        <v>2</v>
      </c>
    </row>
    <row r="152" spans="1:13" ht="15.75" thickBot="1" x14ac:dyDescent="0.3">
      <c r="A152" s="29" t="s">
        <v>371</v>
      </c>
      <c r="B152" s="27">
        <v>0</v>
      </c>
      <c r="C152" s="27">
        <v>10</v>
      </c>
      <c r="D152" s="27">
        <v>0</v>
      </c>
      <c r="E152" s="27">
        <v>0</v>
      </c>
      <c r="F152" s="27">
        <v>0</v>
      </c>
      <c r="G152" s="27">
        <v>0</v>
      </c>
      <c r="H152" s="27">
        <v>10</v>
      </c>
      <c r="I152" s="27">
        <v>0</v>
      </c>
      <c r="J152" s="27">
        <v>0</v>
      </c>
      <c r="K152" s="28">
        <v>0</v>
      </c>
      <c r="L152" s="2">
        <v>20</v>
      </c>
      <c r="M152" s="18">
        <v>2</v>
      </c>
    </row>
    <row r="153" spans="1:13" ht="15.75" thickBot="1" x14ac:dyDescent="0.3">
      <c r="A153" s="31" t="s">
        <v>21</v>
      </c>
      <c r="B153" s="27">
        <v>3.25</v>
      </c>
      <c r="C153" s="27">
        <v>1.73</v>
      </c>
      <c r="D153" s="27">
        <v>4.4000000000000004</v>
      </c>
      <c r="E153" s="27">
        <v>2.3000000000000003</v>
      </c>
      <c r="F153" s="27">
        <v>3.68</v>
      </c>
      <c r="G153" s="27">
        <v>3.3</v>
      </c>
      <c r="H153" s="27">
        <v>3.33</v>
      </c>
      <c r="I153" s="27">
        <v>3.8</v>
      </c>
      <c r="J153" s="27">
        <v>3</v>
      </c>
      <c r="K153" s="28">
        <v>3.8600000000000003</v>
      </c>
      <c r="L153" s="2">
        <v>32.650000000000006</v>
      </c>
      <c r="M153" s="18">
        <v>3.2650000000000006</v>
      </c>
    </row>
    <row r="154" spans="1:13" ht="15.75" thickBot="1" x14ac:dyDescent="0.3">
      <c r="A154" s="31" t="s">
        <v>155</v>
      </c>
      <c r="B154" s="27">
        <v>0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8">
        <v>0</v>
      </c>
      <c r="L154" s="2">
        <v>0</v>
      </c>
      <c r="M154" s="18">
        <v>0</v>
      </c>
    </row>
    <row r="155" spans="1:13" ht="15.75" thickBot="1" x14ac:dyDescent="0.3">
      <c r="A155" s="31" t="s">
        <v>105</v>
      </c>
      <c r="B155" s="27">
        <v>0</v>
      </c>
      <c r="C155" s="27">
        <v>3.75</v>
      </c>
      <c r="D155" s="27">
        <v>0</v>
      </c>
      <c r="E155" s="27">
        <v>0</v>
      </c>
      <c r="F155" s="27">
        <v>0</v>
      </c>
      <c r="G155" s="27">
        <v>4</v>
      </c>
      <c r="H155" s="27">
        <v>8.9499999999999993</v>
      </c>
      <c r="I155" s="27">
        <v>0</v>
      </c>
      <c r="J155" s="27">
        <v>1.7</v>
      </c>
      <c r="K155" s="28">
        <v>4</v>
      </c>
      <c r="L155" s="2">
        <v>22.4</v>
      </c>
      <c r="M155" s="18">
        <v>2.2399999999999998</v>
      </c>
    </row>
    <row r="156" spans="1:13" ht="15.75" thickBot="1" x14ac:dyDescent="0.3">
      <c r="A156" s="31" t="s">
        <v>416</v>
      </c>
      <c r="B156" s="27">
        <v>0</v>
      </c>
      <c r="C156" s="27">
        <v>0</v>
      </c>
      <c r="D156" s="27">
        <v>0</v>
      </c>
      <c r="E156" s="27">
        <v>20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8">
        <v>0</v>
      </c>
      <c r="L156" s="2">
        <v>20</v>
      </c>
      <c r="M156" s="18">
        <v>2</v>
      </c>
    </row>
    <row r="157" spans="1:13" ht="15.75" thickBot="1" x14ac:dyDescent="0.3">
      <c r="A157" s="34" t="s">
        <v>156</v>
      </c>
      <c r="B157" s="35">
        <v>23</v>
      </c>
      <c r="C157" s="35">
        <v>35.85</v>
      </c>
      <c r="D157" s="35">
        <v>53.1</v>
      </c>
      <c r="E157" s="35">
        <v>33</v>
      </c>
      <c r="F157" s="35">
        <v>50.28</v>
      </c>
      <c r="G157" s="35">
        <v>55.2</v>
      </c>
      <c r="H157" s="35">
        <v>38.049999999999997</v>
      </c>
      <c r="I157" s="35">
        <v>42.7</v>
      </c>
      <c r="J157" s="35">
        <v>19</v>
      </c>
      <c r="K157" s="35">
        <v>40.6</v>
      </c>
      <c r="L157" s="2">
        <v>390.78000000000003</v>
      </c>
      <c r="M157" s="18">
        <v>39.078000000000003</v>
      </c>
    </row>
    <row r="158" spans="1:13" ht="15.75" thickBot="1" x14ac:dyDescent="0.3">
      <c r="A158" s="34" t="s">
        <v>157</v>
      </c>
      <c r="B158" s="35">
        <v>89.69</v>
      </c>
      <c r="C158" s="35">
        <v>102.24</v>
      </c>
      <c r="D158" s="35">
        <v>224.88</v>
      </c>
      <c r="E158" s="35">
        <v>114.51</v>
      </c>
      <c r="F158" s="35">
        <v>71.2</v>
      </c>
      <c r="G158" s="35">
        <v>98.8</v>
      </c>
      <c r="H158" s="35">
        <v>92.19</v>
      </c>
      <c r="I158" s="35">
        <v>134.61000000000001</v>
      </c>
      <c r="J158" s="35">
        <v>139</v>
      </c>
      <c r="K158" s="35">
        <v>83.43</v>
      </c>
      <c r="L158" s="2">
        <v>1150.55</v>
      </c>
      <c r="M158" s="18">
        <v>115.05499999999999</v>
      </c>
    </row>
    <row r="159" spans="1:13" ht="15.75" thickBot="1" x14ac:dyDescent="0.3">
      <c r="A159" s="34" t="s">
        <v>158</v>
      </c>
      <c r="B159" s="35">
        <v>11.4</v>
      </c>
      <c r="C159" s="35">
        <v>118.1</v>
      </c>
      <c r="D159" s="35">
        <v>7.7</v>
      </c>
      <c r="E159" s="35">
        <v>137.79</v>
      </c>
      <c r="F159" s="35">
        <v>34</v>
      </c>
      <c r="G159" s="35">
        <v>114</v>
      </c>
      <c r="H159" s="35">
        <v>18.77</v>
      </c>
      <c r="I159" s="35">
        <v>114</v>
      </c>
      <c r="J159" s="35">
        <v>34</v>
      </c>
      <c r="K159" s="35">
        <v>121.7</v>
      </c>
      <c r="L159" s="2">
        <v>711.46</v>
      </c>
      <c r="M159" s="18">
        <v>71.146000000000001</v>
      </c>
    </row>
    <row r="160" spans="1:13" ht="15.75" thickBot="1" x14ac:dyDescent="0.3">
      <c r="A160" s="34" t="s">
        <v>159</v>
      </c>
      <c r="B160" s="35">
        <v>21.3</v>
      </c>
      <c r="C160" s="35">
        <v>0</v>
      </c>
      <c r="D160" s="35">
        <v>12.75</v>
      </c>
      <c r="E160" s="35">
        <v>15.3</v>
      </c>
      <c r="F160" s="35">
        <v>0</v>
      </c>
      <c r="G160" s="35">
        <v>18.75</v>
      </c>
      <c r="H160" s="35">
        <v>0</v>
      </c>
      <c r="I160" s="35">
        <v>15.3</v>
      </c>
      <c r="J160" s="35">
        <v>0</v>
      </c>
      <c r="K160" s="35">
        <v>12.75</v>
      </c>
      <c r="L160" s="2">
        <v>96.149999999999991</v>
      </c>
      <c r="M160" s="18">
        <v>9.6149999999999984</v>
      </c>
    </row>
    <row r="161" spans="1:13" ht="15.75" thickBot="1" x14ac:dyDescent="0.3">
      <c r="A161" s="34" t="s">
        <v>160</v>
      </c>
      <c r="B161" s="35">
        <v>189</v>
      </c>
      <c r="C161" s="35">
        <v>288.27999999999997</v>
      </c>
      <c r="D161" s="35">
        <v>231</v>
      </c>
      <c r="E161" s="35">
        <v>282.5</v>
      </c>
      <c r="F161" s="35">
        <v>286.2</v>
      </c>
      <c r="G161" s="35">
        <v>234.6</v>
      </c>
      <c r="H161" s="35">
        <v>283.27999999999997</v>
      </c>
      <c r="I161" s="35">
        <v>271.39999999999998</v>
      </c>
      <c r="J161" s="35">
        <v>211</v>
      </c>
      <c r="K161" s="35">
        <v>291.2</v>
      </c>
      <c r="L161" s="2">
        <v>2568.4599999999996</v>
      </c>
      <c r="M161" s="18">
        <v>256.84599999999995</v>
      </c>
    </row>
    <row r="162" spans="1:13" ht="15.75" thickBot="1" x14ac:dyDescent="0.3">
      <c r="A162" s="36" t="s">
        <v>41</v>
      </c>
      <c r="B162" s="35">
        <v>34.299999999999997</v>
      </c>
      <c r="C162" s="35">
        <v>11.4</v>
      </c>
      <c r="D162" s="35">
        <v>59.9</v>
      </c>
      <c r="E162" s="35">
        <v>39.200000000000003</v>
      </c>
      <c r="F162" s="35">
        <v>11.4</v>
      </c>
      <c r="G162" s="35">
        <v>47.8</v>
      </c>
      <c r="H162" s="35">
        <v>0</v>
      </c>
      <c r="I162" s="35">
        <v>33.799999999999997</v>
      </c>
      <c r="J162" s="35">
        <v>50.2</v>
      </c>
      <c r="K162" s="35">
        <v>29.75</v>
      </c>
      <c r="L162" s="2">
        <v>317.75</v>
      </c>
      <c r="M162" s="18">
        <v>31.774999999999999</v>
      </c>
    </row>
    <row r="163" spans="1:13" ht="15.75" thickBot="1" x14ac:dyDescent="0.3">
      <c r="A163" s="36" t="s">
        <v>195</v>
      </c>
      <c r="B163" s="35">
        <v>87.23</v>
      </c>
      <c r="C163" s="35">
        <v>0</v>
      </c>
      <c r="D163" s="35">
        <v>87.54</v>
      </c>
      <c r="E163" s="35">
        <v>0</v>
      </c>
      <c r="F163" s="35">
        <v>84.97</v>
      </c>
      <c r="G163" s="35">
        <v>60.15</v>
      </c>
      <c r="H163" s="35">
        <v>22.62</v>
      </c>
      <c r="I163" s="35">
        <v>0</v>
      </c>
      <c r="J163" s="35">
        <v>22.62</v>
      </c>
      <c r="K163" s="35">
        <v>56.72</v>
      </c>
      <c r="L163" s="2">
        <v>421.85</v>
      </c>
      <c r="M163" s="18">
        <v>42.185000000000002</v>
      </c>
    </row>
    <row r="164" spans="1:13" ht="15.75" thickBot="1" x14ac:dyDescent="0.3">
      <c r="A164" s="36" t="s">
        <v>88</v>
      </c>
      <c r="B164" s="35">
        <v>38.5</v>
      </c>
      <c r="C164" s="35">
        <v>0</v>
      </c>
      <c r="D164" s="35">
        <v>0</v>
      </c>
      <c r="E164" s="35">
        <v>0</v>
      </c>
      <c r="F164" s="35">
        <v>6</v>
      </c>
      <c r="G164" s="35">
        <v>38.5</v>
      </c>
      <c r="H164" s="35">
        <v>0</v>
      </c>
      <c r="I164" s="35">
        <v>28</v>
      </c>
      <c r="J164" s="35">
        <v>0</v>
      </c>
      <c r="K164" s="35">
        <v>0</v>
      </c>
      <c r="L164" s="2">
        <v>111</v>
      </c>
      <c r="M164" s="18">
        <v>11.1</v>
      </c>
    </row>
    <row r="165" spans="1:13" ht="15.75" thickBot="1" x14ac:dyDescent="0.3">
      <c r="A165" s="36" t="s">
        <v>132</v>
      </c>
      <c r="B165" s="35">
        <v>49</v>
      </c>
      <c r="C165" s="35">
        <v>45</v>
      </c>
      <c r="D165" s="35">
        <v>45</v>
      </c>
      <c r="E165" s="35">
        <v>45</v>
      </c>
      <c r="F165" s="35">
        <v>45</v>
      </c>
      <c r="G165" s="35">
        <v>59.4</v>
      </c>
      <c r="H165" s="35">
        <v>45</v>
      </c>
      <c r="I165" s="35">
        <v>45</v>
      </c>
      <c r="J165" s="35">
        <v>45</v>
      </c>
      <c r="K165" s="37">
        <v>51.6</v>
      </c>
      <c r="L165" s="2">
        <v>475</v>
      </c>
      <c r="M165" s="18">
        <v>47.5</v>
      </c>
    </row>
    <row r="166" spans="1:13" ht="15.75" thickBot="1" x14ac:dyDescent="0.3">
      <c r="A166" s="36" t="s">
        <v>76</v>
      </c>
      <c r="B166" s="35">
        <v>0</v>
      </c>
      <c r="C166" s="35">
        <v>10</v>
      </c>
      <c r="D166" s="35">
        <v>0</v>
      </c>
      <c r="E166" s="35">
        <v>20</v>
      </c>
      <c r="F166" s="35">
        <v>0</v>
      </c>
      <c r="G166" s="35">
        <v>0</v>
      </c>
      <c r="H166" s="35">
        <v>10</v>
      </c>
      <c r="I166" s="35">
        <v>0</v>
      </c>
      <c r="J166" s="35">
        <v>20</v>
      </c>
      <c r="K166" s="35">
        <v>0</v>
      </c>
      <c r="L166" s="2">
        <v>60</v>
      </c>
      <c r="M166" s="18">
        <v>6</v>
      </c>
    </row>
    <row r="168" spans="1:13" x14ac:dyDescent="0.25">
      <c r="A168" s="74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1099"/>
  <sheetViews>
    <sheetView zoomScale="75" zoomScaleNormal="75" workbookViewId="0">
      <selection activeCell="H25" sqref="H25:H26"/>
    </sheetView>
  </sheetViews>
  <sheetFormatPr defaultRowHeight="15" x14ac:dyDescent="0.25"/>
  <cols>
    <col min="1" max="1" width="27.85546875" style="184" customWidth="1"/>
    <col min="2" max="2" width="19.42578125" style="184" customWidth="1"/>
    <col min="3" max="3" width="8.42578125" style="485" customWidth="1"/>
    <col min="4" max="4" width="8.28515625" style="485" customWidth="1"/>
    <col min="5" max="5" width="10" style="187" customWidth="1"/>
    <col min="6" max="6" width="7.7109375" style="188" customWidth="1"/>
    <col min="7" max="7" width="10" style="188" customWidth="1"/>
    <col min="8" max="8" width="8.5703125" style="188" customWidth="1"/>
    <col min="9" max="9" width="9.85546875" style="188" customWidth="1"/>
    <col min="10" max="10" width="8.5703125" style="188" customWidth="1"/>
    <col min="11" max="11" width="19.85546875" style="486" customWidth="1"/>
    <col min="12" max="14" width="9.140625" style="155"/>
    <col min="15" max="188" width="9.140625" style="65"/>
  </cols>
  <sheetData>
    <row r="1" spans="1:188" s="98" customFormat="1" x14ac:dyDescent="0.25">
      <c r="A1" s="180"/>
      <c r="B1" s="180"/>
      <c r="C1" s="185" t="s">
        <v>308</v>
      </c>
      <c r="D1" s="185"/>
      <c r="E1" s="185"/>
      <c r="F1" s="185"/>
      <c r="G1" s="185"/>
      <c r="H1" s="185"/>
      <c r="I1" s="185"/>
      <c r="J1" s="183"/>
      <c r="K1" s="184"/>
      <c r="L1" s="155"/>
      <c r="M1" s="155"/>
      <c r="N1" s="155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</row>
    <row r="2" spans="1:188" s="98" customFormat="1" x14ac:dyDescent="0.25">
      <c r="A2" s="180"/>
      <c r="B2" s="180"/>
      <c r="C2" s="186" t="s">
        <v>276</v>
      </c>
      <c r="D2" s="186"/>
      <c r="E2" s="186"/>
      <c r="F2" s="186"/>
      <c r="G2" s="186"/>
      <c r="H2" s="186"/>
      <c r="I2" s="186"/>
      <c r="J2" s="183"/>
      <c r="K2" s="184"/>
      <c r="L2" s="155"/>
      <c r="M2" s="155"/>
      <c r="N2" s="155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</row>
    <row r="3" spans="1:188" s="98" customFormat="1" x14ac:dyDescent="0.25">
      <c r="A3" s="180"/>
      <c r="B3" s="180"/>
      <c r="C3" s="186" t="s">
        <v>314</v>
      </c>
      <c r="D3" s="186"/>
      <c r="E3" s="186"/>
      <c r="F3" s="186"/>
      <c r="G3" s="186"/>
      <c r="H3" s="186"/>
      <c r="I3" s="186"/>
      <c r="J3" s="183"/>
      <c r="K3" s="184"/>
      <c r="L3" s="155"/>
      <c r="M3" s="155"/>
      <c r="N3" s="155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</row>
    <row r="4" spans="1:188" x14ac:dyDescent="0.25">
      <c r="A4" s="180"/>
      <c r="B4" s="304"/>
      <c r="C4" s="180"/>
      <c r="D4" s="180"/>
      <c r="E4" s="186"/>
      <c r="F4" s="186"/>
      <c r="G4" s="186"/>
      <c r="H4" s="186"/>
      <c r="I4" s="186"/>
      <c r="J4" s="436"/>
      <c r="K4" s="304"/>
    </row>
    <row r="5" spans="1:188" ht="15.75" thickBot="1" x14ac:dyDescent="0.3">
      <c r="A5" s="184" t="s">
        <v>2</v>
      </c>
      <c r="B5" s="138"/>
      <c r="C5" s="241"/>
      <c r="D5" s="184"/>
      <c r="E5" s="184"/>
      <c r="K5" s="187"/>
    </row>
    <row r="6" spans="1:188" ht="26.25" customHeight="1" x14ac:dyDescent="0.25">
      <c r="A6" s="437" t="s">
        <v>264</v>
      </c>
      <c r="B6" s="438"/>
      <c r="C6" s="439" t="s">
        <v>260</v>
      </c>
      <c r="D6" s="192" t="s">
        <v>3</v>
      </c>
      <c r="E6" s="193" t="s">
        <v>3</v>
      </c>
      <c r="F6" s="194" t="s">
        <v>261</v>
      </c>
      <c r="G6" s="195"/>
      <c r="H6" s="196"/>
      <c r="I6" s="192" t="s">
        <v>4</v>
      </c>
      <c r="J6" s="440" t="s">
        <v>5</v>
      </c>
      <c r="K6" s="197" t="s">
        <v>262</v>
      </c>
    </row>
    <row r="7" spans="1:188" ht="15.75" thickBot="1" x14ac:dyDescent="0.3">
      <c r="A7" s="441" t="s">
        <v>263</v>
      </c>
      <c r="B7" s="442"/>
      <c r="C7" s="443"/>
      <c r="D7" s="200" t="s">
        <v>6</v>
      </c>
      <c r="E7" s="201" t="s">
        <v>6</v>
      </c>
      <c r="F7" s="202"/>
      <c r="G7" s="203"/>
      <c r="H7" s="204"/>
      <c r="I7" s="200" t="s">
        <v>7</v>
      </c>
      <c r="J7" s="210"/>
      <c r="K7" s="143"/>
    </row>
    <row r="8" spans="1:188" ht="15.75" thickBot="1" x14ac:dyDescent="0.3">
      <c r="A8" s="444"/>
      <c r="B8" s="445"/>
      <c r="C8" s="446"/>
      <c r="D8" s="207" t="s">
        <v>8</v>
      </c>
      <c r="E8" s="207" t="s">
        <v>9</v>
      </c>
      <c r="F8" s="207" t="s">
        <v>10</v>
      </c>
      <c r="G8" s="207" t="s">
        <v>11</v>
      </c>
      <c r="H8" s="208" t="s">
        <v>12</v>
      </c>
      <c r="I8" s="208" t="s">
        <v>13</v>
      </c>
      <c r="J8" s="207" t="s">
        <v>14</v>
      </c>
      <c r="K8" s="209"/>
    </row>
    <row r="9" spans="1:188" x14ac:dyDescent="0.25">
      <c r="A9" s="229"/>
      <c r="B9" s="230" t="s">
        <v>15</v>
      </c>
      <c r="C9" s="447"/>
      <c r="D9" s="258"/>
      <c r="E9" s="197"/>
      <c r="F9" s="210"/>
      <c r="G9" s="210"/>
      <c r="H9" s="211"/>
      <c r="I9" s="210"/>
      <c r="J9" s="257"/>
      <c r="K9" s="197"/>
    </row>
    <row r="10" spans="1:188" s="64" customFormat="1" ht="26.25" x14ac:dyDescent="0.25">
      <c r="A10" s="137" t="s">
        <v>186</v>
      </c>
      <c r="B10" s="138"/>
      <c r="C10" s="139" t="s">
        <v>126</v>
      </c>
      <c r="D10" s="141"/>
      <c r="E10" s="141"/>
      <c r="F10" s="142">
        <v>7.5</v>
      </c>
      <c r="G10" s="141">
        <v>7.5</v>
      </c>
      <c r="H10" s="141">
        <v>18.399999999999999</v>
      </c>
      <c r="I10" s="142">
        <v>171.1</v>
      </c>
      <c r="J10" s="141">
        <v>0.16</v>
      </c>
      <c r="K10" s="143" t="s">
        <v>60</v>
      </c>
      <c r="L10" s="155"/>
      <c r="M10" s="155"/>
      <c r="N10" s="15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</row>
    <row r="11" spans="1:188" s="64" customFormat="1" x14ac:dyDescent="0.25">
      <c r="A11" s="137"/>
      <c r="B11" s="138" t="s">
        <v>104</v>
      </c>
      <c r="C11" s="139"/>
      <c r="D11" s="141">
        <v>15</v>
      </c>
      <c r="E11" s="141">
        <v>15</v>
      </c>
      <c r="F11" s="141"/>
      <c r="G11" s="140"/>
      <c r="H11" s="141"/>
      <c r="I11" s="140"/>
      <c r="J11" s="141"/>
      <c r="K11" s="143"/>
      <c r="L11" s="155"/>
      <c r="M11" s="155"/>
      <c r="N11" s="15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</row>
    <row r="12" spans="1:188" s="64" customFormat="1" x14ac:dyDescent="0.25">
      <c r="A12" s="137"/>
      <c r="B12" s="138" t="s">
        <v>18</v>
      </c>
      <c r="C12" s="139"/>
      <c r="D12" s="141">
        <v>75</v>
      </c>
      <c r="E12" s="141">
        <v>75</v>
      </c>
      <c r="F12" s="141"/>
      <c r="G12" s="140"/>
      <c r="H12" s="141"/>
      <c r="I12" s="140"/>
      <c r="J12" s="141"/>
      <c r="K12" s="143"/>
      <c r="L12" s="155"/>
      <c r="M12" s="155"/>
      <c r="N12" s="15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</row>
    <row r="13" spans="1:188" s="64" customFormat="1" x14ac:dyDescent="0.25">
      <c r="A13" s="137"/>
      <c r="B13" s="138" t="s">
        <v>19</v>
      </c>
      <c r="C13" s="139"/>
      <c r="D13" s="141">
        <v>57</v>
      </c>
      <c r="E13" s="141">
        <v>57</v>
      </c>
      <c r="F13" s="141"/>
      <c r="G13" s="140"/>
      <c r="H13" s="141"/>
      <c r="I13" s="140"/>
      <c r="J13" s="141"/>
      <c r="K13" s="143"/>
      <c r="L13" s="155"/>
      <c r="M13" s="155"/>
      <c r="N13" s="15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</row>
    <row r="14" spans="1:188" s="64" customFormat="1" x14ac:dyDescent="0.25">
      <c r="A14" s="137"/>
      <c r="B14" s="138" t="s">
        <v>20</v>
      </c>
      <c r="C14" s="139"/>
      <c r="D14" s="141">
        <v>2</v>
      </c>
      <c r="E14" s="141">
        <v>2</v>
      </c>
      <c r="F14" s="141"/>
      <c r="G14" s="140"/>
      <c r="H14" s="141"/>
      <c r="I14" s="140"/>
      <c r="J14" s="141"/>
      <c r="K14" s="143"/>
      <c r="L14" s="155"/>
      <c r="M14" s="155"/>
      <c r="N14" s="15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</row>
    <row r="15" spans="1:188" s="64" customFormat="1" x14ac:dyDescent="0.25">
      <c r="A15" s="137"/>
      <c r="B15" s="138" t="s">
        <v>21</v>
      </c>
      <c r="C15" s="139"/>
      <c r="D15" s="141">
        <v>0.8</v>
      </c>
      <c r="E15" s="141">
        <v>0.8</v>
      </c>
      <c r="F15" s="141"/>
      <c r="G15" s="140"/>
      <c r="H15" s="141"/>
      <c r="I15" s="140"/>
      <c r="J15" s="141"/>
      <c r="K15" s="143"/>
      <c r="L15" s="155"/>
      <c r="M15" s="155"/>
      <c r="N15" s="15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</row>
    <row r="16" spans="1:188" s="64" customFormat="1" x14ac:dyDescent="0.25">
      <c r="A16" s="137"/>
      <c r="B16" s="138" t="s">
        <v>22</v>
      </c>
      <c r="C16" s="139"/>
      <c r="D16" s="141">
        <v>5</v>
      </c>
      <c r="E16" s="141">
        <v>5</v>
      </c>
      <c r="F16" s="141"/>
      <c r="G16" s="140"/>
      <c r="H16" s="141"/>
      <c r="I16" s="140"/>
      <c r="J16" s="141"/>
      <c r="K16" s="143"/>
      <c r="L16" s="155"/>
      <c r="M16" s="155"/>
      <c r="N16" s="15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</row>
    <row r="17" spans="1:188" s="75" customFormat="1" x14ac:dyDescent="0.25">
      <c r="A17" s="213" t="s">
        <v>172</v>
      </c>
      <c r="B17" s="214"/>
      <c r="C17" s="215" t="s">
        <v>293</v>
      </c>
      <c r="D17" s="216"/>
      <c r="E17" s="217"/>
      <c r="F17" s="218">
        <v>0.05</v>
      </c>
      <c r="G17" s="219">
        <v>0.01</v>
      </c>
      <c r="H17" s="220">
        <v>4.42</v>
      </c>
      <c r="I17" s="219">
        <v>18</v>
      </c>
      <c r="J17" s="218">
        <v>0.02</v>
      </c>
      <c r="K17" s="143" t="s">
        <v>285</v>
      </c>
      <c r="L17" s="155"/>
      <c r="M17" s="155"/>
      <c r="N17" s="155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</row>
    <row r="18" spans="1:188" s="75" customFormat="1" x14ac:dyDescent="0.25">
      <c r="A18" s="213"/>
      <c r="B18" s="214" t="s">
        <v>64</v>
      </c>
      <c r="C18" s="221"/>
      <c r="D18" s="222">
        <v>0.2</v>
      </c>
      <c r="E18" s="215">
        <v>0.2</v>
      </c>
      <c r="F18" s="218"/>
      <c r="G18" s="218"/>
      <c r="H18" s="219"/>
      <c r="I18" s="219"/>
      <c r="J18" s="218"/>
      <c r="K18" s="143"/>
      <c r="L18" s="155"/>
      <c r="M18" s="155"/>
      <c r="N18" s="155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</row>
    <row r="19" spans="1:188" s="75" customFormat="1" x14ac:dyDescent="0.25">
      <c r="A19" s="213"/>
      <c r="B19" s="214" t="s">
        <v>54</v>
      </c>
      <c r="C19" s="221"/>
      <c r="D19" s="222">
        <v>4</v>
      </c>
      <c r="E19" s="215">
        <v>4</v>
      </c>
      <c r="F19" s="218"/>
      <c r="G19" s="218"/>
      <c r="H19" s="219"/>
      <c r="I19" s="218"/>
      <c r="J19" s="218"/>
      <c r="K19" s="143"/>
      <c r="L19" s="155"/>
      <c r="M19" s="155"/>
      <c r="N19" s="155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</row>
    <row r="20" spans="1:188" s="75" customFormat="1" x14ac:dyDescent="0.25">
      <c r="A20" s="213"/>
      <c r="B20" s="214" t="s">
        <v>19</v>
      </c>
      <c r="C20" s="221"/>
      <c r="D20" s="222">
        <v>160</v>
      </c>
      <c r="E20" s="215">
        <v>160</v>
      </c>
      <c r="F20" s="218"/>
      <c r="G20" s="218"/>
      <c r="H20" s="219"/>
      <c r="I20" s="218"/>
      <c r="J20" s="218"/>
      <c r="K20" s="143"/>
      <c r="L20" s="155"/>
      <c r="M20" s="155"/>
      <c r="N20" s="155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</row>
    <row r="21" spans="1:188" ht="26.25" x14ac:dyDescent="0.25">
      <c r="A21" s="137" t="s">
        <v>25</v>
      </c>
      <c r="B21" s="138"/>
      <c r="C21" s="160" t="s">
        <v>170</v>
      </c>
      <c r="D21" s="448"/>
      <c r="E21" s="235"/>
      <c r="F21" s="238">
        <v>1.9</v>
      </c>
      <c r="G21" s="139">
        <v>4.4000000000000004</v>
      </c>
      <c r="H21" s="163">
        <v>13</v>
      </c>
      <c r="I21" s="139">
        <v>99</v>
      </c>
      <c r="J21" s="163"/>
      <c r="K21" s="143" t="s">
        <v>27</v>
      </c>
    </row>
    <row r="22" spans="1:188" x14ac:dyDescent="0.25">
      <c r="A22" s="137"/>
      <c r="B22" s="138" t="s">
        <v>28</v>
      </c>
      <c r="C22" s="226"/>
      <c r="D22" s="238">
        <v>25</v>
      </c>
      <c r="E22" s="139">
        <v>25</v>
      </c>
      <c r="F22" s="238"/>
      <c r="G22" s="139"/>
      <c r="H22" s="139"/>
      <c r="I22" s="139"/>
      <c r="J22" s="238"/>
      <c r="K22" s="143"/>
    </row>
    <row r="23" spans="1:188" ht="15.75" thickBot="1" x14ac:dyDescent="0.3">
      <c r="A23" s="137"/>
      <c r="B23" s="138" t="s">
        <v>22</v>
      </c>
      <c r="C23" s="226"/>
      <c r="D23" s="238">
        <v>5</v>
      </c>
      <c r="E23" s="139">
        <v>5</v>
      </c>
      <c r="F23" s="238" t="s">
        <v>1</v>
      </c>
      <c r="G23" s="139"/>
      <c r="H23" s="139"/>
      <c r="I23" s="139"/>
      <c r="J23" s="238"/>
      <c r="K23" s="143"/>
    </row>
    <row r="24" spans="1:188" ht="15.75" thickBot="1" x14ac:dyDescent="0.3">
      <c r="A24" s="223" t="s">
        <v>29</v>
      </c>
      <c r="B24" s="224"/>
      <c r="C24" s="449">
        <v>350</v>
      </c>
      <c r="D24" s="450"/>
      <c r="E24" s="449"/>
      <c r="F24" s="207">
        <v>9.4499999999999993</v>
      </c>
      <c r="G24" s="207">
        <v>11.91</v>
      </c>
      <c r="H24" s="207">
        <v>35.82</v>
      </c>
      <c r="I24" s="207">
        <v>288.10000000000002</v>
      </c>
      <c r="J24" s="207">
        <v>0.18</v>
      </c>
      <c r="K24" s="209"/>
    </row>
    <row r="25" spans="1:188" s="64" customFormat="1" x14ac:dyDescent="0.25">
      <c r="A25" s="137" t="s">
        <v>30</v>
      </c>
      <c r="B25" s="138"/>
      <c r="C25" s="226">
        <v>125</v>
      </c>
      <c r="D25" s="227">
        <v>125</v>
      </c>
      <c r="E25" s="226">
        <v>125</v>
      </c>
      <c r="F25" s="142">
        <v>0.6</v>
      </c>
      <c r="G25" s="141">
        <v>0.3</v>
      </c>
      <c r="H25" s="140">
        <v>13</v>
      </c>
      <c r="I25" s="141">
        <v>57</v>
      </c>
      <c r="J25" s="142">
        <v>5</v>
      </c>
      <c r="K25" s="143" t="s">
        <v>31</v>
      </c>
      <c r="L25" s="155"/>
      <c r="M25" s="155"/>
      <c r="N25" s="15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</row>
    <row r="26" spans="1:188" s="64" customFormat="1" ht="15.75" thickBot="1" x14ac:dyDescent="0.3">
      <c r="A26" s="137" t="s">
        <v>328</v>
      </c>
      <c r="B26" s="138"/>
      <c r="C26" s="226"/>
      <c r="D26" s="227"/>
      <c r="E26" s="226"/>
      <c r="F26" s="142"/>
      <c r="G26" s="141"/>
      <c r="H26" s="140"/>
      <c r="I26" s="141"/>
      <c r="J26" s="142"/>
      <c r="K26" s="143"/>
      <c r="L26" s="155"/>
      <c r="M26" s="155"/>
      <c r="N26" s="15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</row>
    <row r="27" spans="1:188" ht="15.75" thickBot="1" x14ac:dyDescent="0.3">
      <c r="A27" s="223" t="s">
        <v>29</v>
      </c>
      <c r="B27" s="224"/>
      <c r="C27" s="225">
        <v>125</v>
      </c>
      <c r="D27" s="278"/>
      <c r="E27" s="451"/>
      <c r="F27" s="207">
        <v>0.6</v>
      </c>
      <c r="G27" s="207">
        <v>0.3</v>
      </c>
      <c r="H27" s="207">
        <v>13</v>
      </c>
      <c r="I27" s="207">
        <v>57</v>
      </c>
      <c r="J27" s="207">
        <v>5</v>
      </c>
      <c r="K27" s="209"/>
    </row>
    <row r="28" spans="1:188" ht="15.75" thickBot="1" x14ac:dyDescent="0.3">
      <c r="A28" s="229"/>
      <c r="B28" s="230"/>
      <c r="C28" s="231">
        <v>474</v>
      </c>
      <c r="D28" s="276"/>
      <c r="E28" s="452"/>
      <c r="F28" s="193">
        <v>10.049999999999999</v>
      </c>
      <c r="G28" s="193">
        <v>12.21</v>
      </c>
      <c r="H28" s="193">
        <v>48.82</v>
      </c>
      <c r="I28" s="193">
        <v>345.1</v>
      </c>
      <c r="J28" s="193">
        <v>5.18</v>
      </c>
      <c r="K28" s="197"/>
    </row>
    <row r="29" spans="1:188" x14ac:dyDescent="0.25">
      <c r="A29" s="229"/>
      <c r="B29" s="230" t="s">
        <v>32</v>
      </c>
      <c r="C29" s="231"/>
      <c r="D29" s="231"/>
      <c r="E29" s="272"/>
      <c r="F29" s="193"/>
      <c r="G29" s="232"/>
      <c r="H29" s="193"/>
      <c r="I29" s="232"/>
      <c r="J29" s="257"/>
      <c r="K29" s="197"/>
    </row>
    <row r="30" spans="1:188" s="77" customFormat="1" x14ac:dyDescent="0.25">
      <c r="A30" s="130" t="s">
        <v>247</v>
      </c>
      <c r="B30" s="103"/>
      <c r="C30" s="139">
        <v>30</v>
      </c>
      <c r="D30" s="161"/>
      <c r="E30" s="162"/>
      <c r="F30" s="140">
        <v>0.6</v>
      </c>
      <c r="G30" s="141">
        <v>1.38</v>
      </c>
      <c r="H30" s="140">
        <v>3</v>
      </c>
      <c r="I30" s="141">
        <v>26.8</v>
      </c>
      <c r="J30" s="143"/>
      <c r="K30" s="143" t="s">
        <v>438</v>
      </c>
      <c r="L30" s="155"/>
      <c r="M30" s="155"/>
      <c r="N30" s="155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</row>
    <row r="31" spans="1:188" s="77" customFormat="1" x14ac:dyDescent="0.25">
      <c r="A31" s="130"/>
      <c r="B31" s="103" t="s">
        <v>46</v>
      </c>
      <c r="C31" s="160"/>
      <c r="D31" s="163">
        <v>39.75</v>
      </c>
      <c r="E31" s="139">
        <v>31.8</v>
      </c>
      <c r="F31" s="140"/>
      <c r="G31" s="141"/>
      <c r="H31" s="140"/>
      <c r="I31" s="141"/>
      <c r="J31" s="143"/>
      <c r="K31" s="143"/>
      <c r="L31" s="155"/>
      <c r="M31" s="155"/>
      <c r="N31" s="155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</row>
    <row r="32" spans="1:188" s="77" customFormat="1" ht="26.25" x14ac:dyDescent="0.25">
      <c r="A32" s="130"/>
      <c r="B32" s="103" t="s">
        <v>439</v>
      </c>
      <c r="C32" s="160"/>
      <c r="D32" s="163"/>
      <c r="E32" s="139">
        <v>20</v>
      </c>
      <c r="F32" s="140"/>
      <c r="G32" s="141"/>
      <c r="H32" s="140"/>
      <c r="I32" s="142"/>
      <c r="J32" s="143"/>
      <c r="K32" s="143"/>
      <c r="L32" s="155"/>
      <c r="M32" s="155"/>
      <c r="N32" s="155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</row>
    <row r="33" spans="1:188" s="77" customFormat="1" x14ac:dyDescent="0.25">
      <c r="A33" s="130"/>
      <c r="B33" s="103" t="s">
        <v>94</v>
      </c>
      <c r="C33" s="160"/>
      <c r="D33" s="163">
        <v>11.4</v>
      </c>
      <c r="E33" s="139">
        <v>8.4</v>
      </c>
      <c r="F33" s="140"/>
      <c r="G33" s="141"/>
      <c r="H33" s="140"/>
      <c r="I33" s="142"/>
      <c r="J33" s="143"/>
      <c r="K33" s="143"/>
      <c r="L33" s="155"/>
      <c r="M33" s="155"/>
      <c r="N33" s="155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</row>
    <row r="34" spans="1:188" s="77" customFormat="1" x14ac:dyDescent="0.25">
      <c r="A34" s="130"/>
      <c r="B34" s="103" t="s">
        <v>20</v>
      </c>
      <c r="C34" s="160"/>
      <c r="D34" s="163">
        <v>0.6</v>
      </c>
      <c r="E34" s="139">
        <v>0.6</v>
      </c>
      <c r="F34" s="140"/>
      <c r="G34" s="141"/>
      <c r="H34" s="140"/>
      <c r="I34" s="142"/>
      <c r="J34" s="143"/>
      <c r="K34" s="143"/>
      <c r="L34" s="155"/>
      <c r="M34" s="155"/>
      <c r="N34" s="155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</row>
    <row r="35" spans="1:188" s="77" customFormat="1" x14ac:dyDescent="0.25">
      <c r="A35" s="130"/>
      <c r="B35" s="103" t="s">
        <v>38</v>
      </c>
      <c r="C35" s="160"/>
      <c r="D35" s="163">
        <v>0.9</v>
      </c>
      <c r="E35" s="139">
        <v>0.9</v>
      </c>
      <c r="F35" s="140"/>
      <c r="G35" s="141"/>
      <c r="H35" s="140"/>
      <c r="I35" s="142"/>
      <c r="J35" s="143"/>
      <c r="K35" s="143"/>
      <c r="L35" s="155"/>
      <c r="M35" s="155"/>
      <c r="N35" s="155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</row>
    <row r="36" spans="1:188" s="64" customFormat="1" x14ac:dyDescent="0.25">
      <c r="A36" s="130"/>
      <c r="B36" s="103" t="s">
        <v>43</v>
      </c>
      <c r="C36" s="160"/>
      <c r="D36" s="163">
        <v>0.3</v>
      </c>
      <c r="E36" s="139">
        <v>0.3</v>
      </c>
      <c r="F36" s="140"/>
      <c r="G36" s="141"/>
      <c r="H36" s="140"/>
      <c r="I36" s="142"/>
      <c r="J36" s="143"/>
      <c r="K36" s="143"/>
      <c r="L36" s="155"/>
      <c r="M36" s="155"/>
      <c r="N36" s="155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</row>
    <row r="37" spans="1:188" s="64" customFormat="1" ht="26.25" x14ac:dyDescent="0.25">
      <c r="A37" s="137" t="s">
        <v>394</v>
      </c>
      <c r="B37" s="138"/>
      <c r="C37" s="160" t="s">
        <v>231</v>
      </c>
      <c r="D37" s="139"/>
      <c r="E37" s="163"/>
      <c r="F37" s="139">
        <v>4</v>
      </c>
      <c r="G37" s="163">
        <v>6</v>
      </c>
      <c r="H37" s="139">
        <v>6.3</v>
      </c>
      <c r="I37" s="163">
        <v>93</v>
      </c>
      <c r="J37" s="238">
        <v>4.03</v>
      </c>
      <c r="K37" s="143" t="s">
        <v>395</v>
      </c>
      <c r="L37" s="155"/>
      <c r="M37" s="155"/>
      <c r="N37" s="15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  <c r="FL37" s="65"/>
      <c r="FM37" s="65"/>
      <c r="FN37" s="65"/>
      <c r="FO37" s="65"/>
      <c r="FP37" s="65"/>
      <c r="FQ37" s="65"/>
      <c r="FR37" s="65"/>
      <c r="FS37" s="65"/>
      <c r="FT37" s="65"/>
      <c r="FU37" s="65"/>
      <c r="FV37" s="65"/>
      <c r="FW37" s="65"/>
      <c r="FX37" s="65"/>
      <c r="FY37" s="65"/>
      <c r="FZ37" s="65"/>
      <c r="GA37" s="65"/>
      <c r="GB37" s="65"/>
      <c r="GC37" s="65"/>
      <c r="GD37" s="65"/>
      <c r="GE37" s="65"/>
      <c r="GF37" s="65"/>
    </row>
    <row r="38" spans="1:188" s="64" customFormat="1" x14ac:dyDescent="0.25">
      <c r="A38" s="137"/>
      <c r="B38" s="138" t="s">
        <v>225</v>
      </c>
      <c r="C38" s="160"/>
      <c r="D38" s="139">
        <v>22.62</v>
      </c>
      <c r="E38" s="163">
        <v>14.7</v>
      </c>
      <c r="F38" s="141"/>
      <c r="G38" s="141"/>
      <c r="H38" s="140"/>
      <c r="I38" s="141"/>
      <c r="J38" s="142"/>
      <c r="K38" s="143"/>
      <c r="L38" s="155"/>
      <c r="M38" s="155"/>
      <c r="N38" s="15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  <c r="FF38" s="65"/>
      <c r="FG38" s="65"/>
      <c r="FH38" s="65"/>
      <c r="FI38" s="65"/>
      <c r="FJ38" s="65"/>
      <c r="FK38" s="65"/>
      <c r="FL38" s="65"/>
      <c r="FM38" s="65"/>
      <c r="FN38" s="65"/>
      <c r="FO38" s="65"/>
      <c r="FP38" s="65"/>
      <c r="FQ38" s="65"/>
      <c r="FR38" s="65"/>
      <c r="FS38" s="65"/>
      <c r="FT38" s="65"/>
      <c r="FU38" s="65"/>
      <c r="FV38" s="65"/>
      <c r="FW38" s="65"/>
      <c r="FX38" s="65"/>
      <c r="FY38" s="65"/>
      <c r="FZ38" s="65"/>
      <c r="GA38" s="65"/>
      <c r="GB38" s="65"/>
      <c r="GC38" s="65"/>
      <c r="GD38" s="65"/>
      <c r="GE38" s="65"/>
      <c r="GF38" s="65"/>
    </row>
    <row r="39" spans="1:188" s="64" customFormat="1" x14ac:dyDescent="0.25">
      <c r="A39" s="137"/>
      <c r="B39" s="138" t="s">
        <v>34</v>
      </c>
      <c r="C39" s="160"/>
      <c r="D39" s="139">
        <v>65</v>
      </c>
      <c r="E39" s="163">
        <v>45</v>
      </c>
      <c r="F39" s="139"/>
      <c r="G39" s="163"/>
      <c r="H39" s="139"/>
      <c r="I39" s="163"/>
      <c r="J39" s="448"/>
      <c r="K39" s="143"/>
      <c r="L39" s="155"/>
      <c r="M39" s="155"/>
      <c r="N39" s="15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  <c r="FF39" s="65"/>
      <c r="FG39" s="65"/>
      <c r="FH39" s="65"/>
      <c r="FI39" s="65"/>
      <c r="FJ39" s="65"/>
      <c r="FK39" s="65"/>
      <c r="FL39" s="65"/>
      <c r="FM39" s="65"/>
      <c r="FN39" s="65"/>
      <c r="FO39" s="65"/>
      <c r="FP39" s="65"/>
      <c r="FQ39" s="65"/>
      <c r="FR39" s="65"/>
      <c r="FS39" s="65"/>
      <c r="FT39" s="65"/>
      <c r="FU39" s="65"/>
      <c r="FV39" s="65"/>
      <c r="FW39" s="65"/>
      <c r="FX39" s="65"/>
      <c r="FY39" s="65"/>
      <c r="FZ39" s="65"/>
      <c r="GA39" s="65"/>
      <c r="GB39" s="65"/>
      <c r="GC39" s="65"/>
      <c r="GD39" s="65"/>
      <c r="GE39" s="65"/>
      <c r="GF39" s="65"/>
    </row>
    <row r="40" spans="1:188" s="64" customFormat="1" x14ac:dyDescent="0.25">
      <c r="A40" s="137"/>
      <c r="B40" s="138" t="s">
        <v>35</v>
      </c>
      <c r="C40" s="160"/>
      <c r="D40" s="139">
        <v>6</v>
      </c>
      <c r="E40" s="163">
        <v>6</v>
      </c>
      <c r="F40" s="139"/>
      <c r="G40" s="163"/>
      <c r="H40" s="139"/>
      <c r="I40" s="163"/>
      <c r="J40" s="238"/>
      <c r="K40" s="143"/>
      <c r="L40" s="155"/>
      <c r="M40" s="155"/>
      <c r="N40" s="15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  <c r="FF40" s="65"/>
      <c r="FG40" s="65"/>
      <c r="FH40" s="65"/>
      <c r="FI40" s="65"/>
      <c r="FJ40" s="65"/>
      <c r="FK40" s="65"/>
      <c r="FL40" s="65"/>
      <c r="FM40" s="65"/>
      <c r="FN40" s="65"/>
      <c r="FO40" s="65"/>
      <c r="FP40" s="65"/>
      <c r="FQ40" s="65"/>
      <c r="FR40" s="65"/>
      <c r="FS40" s="65"/>
      <c r="FT40" s="65"/>
      <c r="FU40" s="65"/>
      <c r="FV40" s="65"/>
      <c r="FW40" s="65"/>
      <c r="FX40" s="65"/>
      <c r="FY40" s="65"/>
      <c r="FZ40" s="65"/>
      <c r="GA40" s="65"/>
      <c r="GB40" s="65"/>
      <c r="GC40" s="65"/>
      <c r="GD40" s="65"/>
      <c r="GE40" s="65"/>
      <c r="GF40" s="65"/>
    </row>
    <row r="41" spans="1:188" s="64" customFormat="1" x14ac:dyDescent="0.25">
      <c r="A41" s="137"/>
      <c r="B41" s="138" t="s">
        <v>36</v>
      </c>
      <c r="C41" s="160"/>
      <c r="D41" s="139">
        <v>7.5</v>
      </c>
      <c r="E41" s="163">
        <v>6</v>
      </c>
      <c r="F41" s="139"/>
      <c r="G41" s="163"/>
      <c r="H41" s="139"/>
      <c r="I41" s="163"/>
      <c r="J41" s="448"/>
      <c r="K41" s="143"/>
      <c r="L41" s="155"/>
      <c r="M41" s="155"/>
      <c r="N41" s="15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  <c r="EL41" s="65"/>
      <c r="EM41" s="65"/>
      <c r="EN41" s="65"/>
      <c r="EO41" s="65"/>
      <c r="EP41" s="65"/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  <c r="FF41" s="65"/>
      <c r="FG41" s="65"/>
      <c r="FH41" s="65"/>
      <c r="FI41" s="65"/>
      <c r="FJ41" s="65"/>
      <c r="FK41" s="65"/>
      <c r="FL41" s="65"/>
      <c r="FM41" s="65"/>
      <c r="FN41" s="65"/>
      <c r="FO41" s="65"/>
      <c r="FP41" s="65"/>
      <c r="FQ41" s="65"/>
      <c r="FR41" s="65"/>
      <c r="FS41" s="65"/>
      <c r="FT41" s="65"/>
      <c r="FU41" s="65"/>
      <c r="FV41" s="65"/>
      <c r="FW41" s="65"/>
      <c r="FX41" s="65"/>
      <c r="FY41" s="65"/>
      <c r="FZ41" s="65"/>
      <c r="GA41" s="65"/>
      <c r="GB41" s="65"/>
      <c r="GC41" s="65"/>
      <c r="GD41" s="65"/>
      <c r="GE41" s="65"/>
      <c r="GF41" s="65"/>
    </row>
    <row r="42" spans="1:188" s="64" customFormat="1" x14ac:dyDescent="0.25">
      <c r="A42" s="137"/>
      <c r="B42" s="138" t="s">
        <v>37</v>
      </c>
      <c r="C42" s="160"/>
      <c r="D42" s="139">
        <v>3.57</v>
      </c>
      <c r="E42" s="163">
        <v>3</v>
      </c>
      <c r="F42" s="139"/>
      <c r="G42" s="163"/>
      <c r="H42" s="139"/>
      <c r="I42" s="163"/>
      <c r="J42" s="448"/>
      <c r="K42" s="143"/>
      <c r="L42" s="155"/>
      <c r="M42" s="155"/>
      <c r="N42" s="15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5"/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  <c r="FF42" s="65"/>
      <c r="FG42" s="65"/>
      <c r="FH42" s="65"/>
      <c r="FI42" s="65"/>
      <c r="FJ42" s="65"/>
      <c r="FK42" s="65"/>
      <c r="FL42" s="65"/>
      <c r="FM42" s="65"/>
      <c r="FN42" s="65"/>
      <c r="FO42" s="65"/>
      <c r="FP42" s="65"/>
      <c r="FQ42" s="65"/>
      <c r="FR42" s="65"/>
      <c r="FS42" s="65"/>
      <c r="FT42" s="65"/>
      <c r="FU42" s="65"/>
      <c r="FV42" s="65"/>
      <c r="FW42" s="65"/>
      <c r="FX42" s="65"/>
      <c r="FY42" s="65"/>
      <c r="FZ42" s="65"/>
      <c r="GA42" s="65"/>
      <c r="GB42" s="65"/>
      <c r="GC42" s="65"/>
      <c r="GD42" s="65"/>
      <c r="GE42" s="65"/>
      <c r="GF42" s="65"/>
    </row>
    <row r="43" spans="1:188" s="64" customFormat="1" x14ac:dyDescent="0.25">
      <c r="A43" s="137"/>
      <c r="B43" s="138" t="s">
        <v>38</v>
      </c>
      <c r="C43" s="160"/>
      <c r="D43" s="139">
        <v>2</v>
      </c>
      <c r="E43" s="163">
        <v>2</v>
      </c>
      <c r="F43" s="139"/>
      <c r="G43" s="163"/>
      <c r="H43" s="139"/>
      <c r="I43" s="163"/>
      <c r="J43" s="448"/>
      <c r="K43" s="143"/>
      <c r="L43" s="155"/>
      <c r="M43" s="155"/>
      <c r="N43" s="15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</row>
    <row r="44" spans="1:188" s="64" customFormat="1" x14ac:dyDescent="0.25">
      <c r="A44" s="137"/>
      <c r="B44" s="138" t="s">
        <v>39</v>
      </c>
      <c r="C44" s="160"/>
      <c r="D44" s="139">
        <v>16</v>
      </c>
      <c r="E44" s="163">
        <v>9</v>
      </c>
      <c r="F44" s="139"/>
      <c r="G44" s="163"/>
      <c r="H44" s="139"/>
      <c r="I44" s="163"/>
      <c r="J44" s="448"/>
      <c r="K44" s="143"/>
      <c r="L44" s="155"/>
      <c r="M44" s="155"/>
      <c r="N44" s="15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</row>
    <row r="45" spans="1:188" s="64" customFormat="1" x14ac:dyDescent="0.25">
      <c r="A45" s="137"/>
      <c r="B45" s="138" t="s">
        <v>40</v>
      </c>
      <c r="C45" s="160"/>
      <c r="D45" s="139">
        <v>5</v>
      </c>
      <c r="E45" s="163">
        <v>5</v>
      </c>
      <c r="F45" s="139"/>
      <c r="G45" s="163"/>
      <c r="H45" s="139"/>
      <c r="I45" s="163"/>
      <c r="J45" s="448"/>
      <c r="K45" s="143"/>
      <c r="L45" s="155"/>
      <c r="M45" s="155"/>
      <c r="N45" s="15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65"/>
      <c r="FN45" s="65"/>
      <c r="FO45" s="65"/>
      <c r="FP45" s="65"/>
      <c r="FQ45" s="65"/>
      <c r="FR45" s="65"/>
      <c r="FS45" s="65"/>
      <c r="FT45" s="65"/>
      <c r="FU45" s="65"/>
      <c r="FV45" s="65"/>
      <c r="FW45" s="65"/>
      <c r="FX45" s="65"/>
      <c r="FY45" s="65"/>
      <c r="FZ45" s="65"/>
      <c r="GA45" s="65"/>
      <c r="GB45" s="65"/>
      <c r="GC45" s="65"/>
      <c r="GD45" s="65"/>
      <c r="GE45" s="65"/>
      <c r="GF45" s="65"/>
    </row>
    <row r="46" spans="1:188" s="64" customFormat="1" x14ac:dyDescent="0.25">
      <c r="A46" s="137"/>
      <c r="B46" s="138" t="s">
        <v>21</v>
      </c>
      <c r="C46" s="160"/>
      <c r="D46" s="139">
        <v>0.8</v>
      </c>
      <c r="E46" s="163">
        <v>0.8</v>
      </c>
      <c r="F46" s="139"/>
      <c r="G46" s="163"/>
      <c r="H46" s="139"/>
      <c r="I46" s="163"/>
      <c r="J46" s="448"/>
      <c r="K46" s="143"/>
      <c r="L46" s="155"/>
      <c r="M46" s="155"/>
      <c r="N46" s="15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/>
      <c r="EG46" s="65"/>
      <c r="EH46" s="65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65"/>
      <c r="ET46" s="65"/>
      <c r="EU46" s="65"/>
      <c r="EV46" s="65"/>
      <c r="EW46" s="65"/>
      <c r="EX46" s="65"/>
      <c r="EY46" s="65"/>
      <c r="EZ46" s="65"/>
      <c r="FA46" s="65"/>
      <c r="FB46" s="65"/>
      <c r="FC46" s="65"/>
      <c r="FD46" s="65"/>
      <c r="FE46" s="65"/>
      <c r="FF46" s="65"/>
      <c r="FG46" s="65"/>
      <c r="FH46" s="65"/>
      <c r="FI46" s="65"/>
      <c r="FJ46" s="65"/>
      <c r="FK46" s="65"/>
      <c r="FL46" s="65"/>
      <c r="FM46" s="65"/>
      <c r="FN46" s="65"/>
      <c r="FO46" s="65"/>
      <c r="FP46" s="65"/>
      <c r="FQ46" s="65"/>
      <c r="FR46" s="65"/>
      <c r="FS46" s="65"/>
      <c r="FT46" s="65"/>
      <c r="FU46" s="65"/>
      <c r="FV46" s="65"/>
      <c r="FW46" s="65"/>
      <c r="FX46" s="65"/>
      <c r="FY46" s="65"/>
      <c r="FZ46" s="65"/>
      <c r="GA46" s="65"/>
      <c r="GB46" s="65"/>
      <c r="GC46" s="65"/>
      <c r="GD46" s="65"/>
      <c r="GE46" s="65"/>
      <c r="GF46" s="65"/>
    </row>
    <row r="47" spans="1:188" s="64" customFormat="1" x14ac:dyDescent="0.25">
      <c r="A47" s="137"/>
      <c r="B47" s="138" t="s">
        <v>19</v>
      </c>
      <c r="C47" s="160"/>
      <c r="D47" s="139">
        <v>114</v>
      </c>
      <c r="E47" s="163">
        <v>114</v>
      </c>
      <c r="F47" s="139"/>
      <c r="G47" s="163"/>
      <c r="H47" s="139"/>
      <c r="I47" s="163"/>
      <c r="J47" s="448"/>
      <c r="K47" s="143"/>
      <c r="L47" s="155"/>
      <c r="M47" s="155"/>
      <c r="N47" s="15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/>
      <c r="EG47" s="65"/>
      <c r="EH47" s="65"/>
      <c r="EI47" s="65"/>
      <c r="EJ47" s="65"/>
      <c r="EK47" s="65"/>
      <c r="EL47" s="65"/>
      <c r="EM47" s="65"/>
      <c r="EN47" s="65"/>
      <c r="EO47" s="65"/>
      <c r="EP47" s="65"/>
      <c r="EQ47" s="65"/>
      <c r="ER47" s="65"/>
      <c r="ES47" s="65"/>
      <c r="ET47" s="65"/>
      <c r="EU47" s="65"/>
      <c r="EV47" s="65"/>
      <c r="EW47" s="65"/>
      <c r="EX47" s="65"/>
      <c r="EY47" s="65"/>
      <c r="EZ47" s="65"/>
      <c r="FA47" s="65"/>
      <c r="FB47" s="65"/>
      <c r="FC47" s="65"/>
      <c r="FD47" s="65"/>
      <c r="FE47" s="65"/>
      <c r="FF47" s="65"/>
      <c r="FG47" s="65"/>
      <c r="FH47" s="65"/>
      <c r="FI47" s="65"/>
      <c r="FJ47" s="65"/>
      <c r="FK47" s="65"/>
      <c r="FL47" s="65"/>
      <c r="FM47" s="65"/>
      <c r="FN47" s="65"/>
      <c r="FO47" s="65"/>
      <c r="FP47" s="65"/>
      <c r="FQ47" s="65"/>
      <c r="FR47" s="65"/>
      <c r="FS47" s="65"/>
      <c r="FT47" s="65"/>
      <c r="FU47" s="65"/>
      <c r="FV47" s="65"/>
      <c r="FW47" s="65"/>
      <c r="FX47" s="65"/>
      <c r="FY47" s="65"/>
      <c r="FZ47" s="65"/>
      <c r="GA47" s="65"/>
      <c r="GB47" s="65"/>
      <c r="GC47" s="65"/>
      <c r="GD47" s="65"/>
      <c r="GE47" s="65"/>
      <c r="GF47" s="65"/>
    </row>
    <row r="48" spans="1:188" s="75" customFormat="1" ht="39" x14ac:dyDescent="0.25">
      <c r="A48" s="137" t="s">
        <v>391</v>
      </c>
      <c r="B48" s="138"/>
      <c r="C48" s="139" t="s">
        <v>393</v>
      </c>
      <c r="D48" s="139"/>
      <c r="E48" s="163"/>
      <c r="F48" s="139">
        <v>4.4000000000000004</v>
      </c>
      <c r="G48" s="163">
        <v>4.5999999999999996</v>
      </c>
      <c r="H48" s="139">
        <v>3.5</v>
      </c>
      <c r="I48" s="163">
        <v>73</v>
      </c>
      <c r="J48" s="238">
        <v>0.32</v>
      </c>
      <c r="K48" s="143" t="s">
        <v>392</v>
      </c>
      <c r="L48" s="155"/>
      <c r="M48" s="155"/>
      <c r="N48" s="155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</row>
    <row r="49" spans="1:188" s="75" customFormat="1" x14ac:dyDescent="0.25">
      <c r="A49" s="137"/>
      <c r="B49" s="138" t="s">
        <v>199</v>
      </c>
      <c r="C49" s="139"/>
      <c r="D49" s="139">
        <v>34.299999999999997</v>
      </c>
      <c r="E49" s="163">
        <v>34.299999999999997</v>
      </c>
      <c r="F49" s="235"/>
      <c r="G49" s="236"/>
      <c r="H49" s="235"/>
      <c r="I49" s="163"/>
      <c r="J49" s="238"/>
      <c r="K49" s="143"/>
      <c r="L49" s="155"/>
      <c r="M49" s="155"/>
      <c r="N49" s="155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</row>
    <row r="50" spans="1:188" s="75" customFormat="1" x14ac:dyDescent="0.25">
      <c r="A50" s="137"/>
      <c r="B50" s="138" t="s">
        <v>42</v>
      </c>
      <c r="C50" s="139"/>
      <c r="D50" s="139">
        <v>4</v>
      </c>
      <c r="E50" s="163">
        <v>4</v>
      </c>
      <c r="F50" s="235"/>
      <c r="G50" s="236"/>
      <c r="H50" s="235"/>
      <c r="I50" s="236"/>
      <c r="J50" s="448"/>
      <c r="K50" s="143"/>
      <c r="L50" s="155"/>
      <c r="M50" s="155"/>
      <c r="N50" s="155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</row>
    <row r="51" spans="1:188" s="75" customFormat="1" x14ac:dyDescent="0.25">
      <c r="A51" s="137"/>
      <c r="B51" s="138" t="s">
        <v>19</v>
      </c>
      <c r="C51" s="139"/>
      <c r="D51" s="139">
        <v>4</v>
      </c>
      <c r="E51" s="163">
        <v>4</v>
      </c>
      <c r="F51" s="235"/>
      <c r="G51" s="236"/>
      <c r="H51" s="235"/>
      <c r="I51" s="163"/>
      <c r="J51" s="238"/>
      <c r="K51" s="143"/>
      <c r="L51" s="155"/>
      <c r="M51" s="155"/>
      <c r="N51" s="155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</row>
    <row r="52" spans="1:188" s="75" customFormat="1" x14ac:dyDescent="0.25">
      <c r="A52" s="137"/>
      <c r="B52" s="138" t="s">
        <v>37</v>
      </c>
      <c r="C52" s="139"/>
      <c r="D52" s="139">
        <v>10.199999999999999</v>
      </c>
      <c r="E52" s="163">
        <v>8.6</v>
      </c>
      <c r="F52" s="235"/>
      <c r="G52" s="236"/>
      <c r="H52" s="235"/>
      <c r="I52" s="163"/>
      <c r="J52" s="238"/>
      <c r="K52" s="143"/>
      <c r="L52" s="155"/>
      <c r="M52" s="155"/>
      <c r="N52" s="155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</row>
    <row r="53" spans="1:188" s="75" customFormat="1" x14ac:dyDescent="0.25">
      <c r="A53" s="137"/>
      <c r="B53" s="138" t="s">
        <v>104</v>
      </c>
      <c r="C53" s="139"/>
      <c r="D53" s="139">
        <v>2</v>
      </c>
      <c r="E53" s="163">
        <v>2</v>
      </c>
      <c r="F53" s="235"/>
      <c r="G53" s="236"/>
      <c r="H53" s="235"/>
      <c r="I53" s="163"/>
      <c r="J53" s="238"/>
      <c r="K53" s="143"/>
      <c r="L53" s="155"/>
      <c r="M53" s="155"/>
      <c r="N53" s="155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</row>
    <row r="54" spans="1:188" s="75" customFormat="1" x14ac:dyDescent="0.25">
      <c r="A54" s="137"/>
      <c r="B54" s="138" t="s">
        <v>21</v>
      </c>
      <c r="C54" s="139"/>
      <c r="D54" s="139">
        <v>0.3</v>
      </c>
      <c r="E54" s="163">
        <v>0.3</v>
      </c>
      <c r="F54" s="235"/>
      <c r="G54" s="236"/>
      <c r="H54" s="235"/>
      <c r="I54" s="163"/>
      <c r="J54" s="238"/>
      <c r="K54" s="143"/>
      <c r="L54" s="155"/>
      <c r="M54" s="155"/>
      <c r="N54" s="155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</row>
    <row r="55" spans="1:188" s="75" customFormat="1" x14ac:dyDescent="0.25">
      <c r="A55" s="137"/>
      <c r="B55" s="138" t="s">
        <v>45</v>
      </c>
      <c r="C55" s="139"/>
      <c r="D55" s="139"/>
      <c r="E55" s="163">
        <v>53</v>
      </c>
      <c r="F55" s="235"/>
      <c r="G55" s="236"/>
      <c r="H55" s="235"/>
      <c r="I55" s="163"/>
      <c r="J55" s="238"/>
      <c r="K55" s="143"/>
      <c r="L55" s="155"/>
      <c r="M55" s="155"/>
      <c r="N55" s="155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</row>
    <row r="56" spans="1:188" s="75" customFormat="1" x14ac:dyDescent="0.25">
      <c r="A56" s="137"/>
      <c r="B56" s="138" t="s">
        <v>38</v>
      </c>
      <c r="C56" s="139"/>
      <c r="D56" s="139">
        <v>1</v>
      </c>
      <c r="E56" s="163">
        <v>1</v>
      </c>
      <c r="F56" s="235"/>
      <c r="G56" s="236"/>
      <c r="H56" s="235"/>
      <c r="I56" s="163"/>
      <c r="J56" s="238"/>
      <c r="K56" s="143"/>
      <c r="L56" s="155"/>
      <c r="M56" s="155"/>
      <c r="N56" s="155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</row>
    <row r="57" spans="1:188" s="75" customFormat="1" x14ac:dyDescent="0.25">
      <c r="A57" s="137"/>
      <c r="B57" s="138" t="s">
        <v>246</v>
      </c>
      <c r="C57" s="160"/>
      <c r="D57" s="159"/>
      <c r="E57" s="158">
        <v>5</v>
      </c>
      <c r="F57" s="140"/>
      <c r="G57" s="141"/>
      <c r="H57" s="140"/>
      <c r="I57" s="142"/>
      <c r="J57" s="212"/>
      <c r="K57" s="143"/>
      <c r="L57" s="155"/>
      <c r="M57" s="155"/>
      <c r="N57" s="155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  <c r="GE57" s="84"/>
      <c r="GF57" s="84"/>
    </row>
    <row r="58" spans="1:188" s="75" customFormat="1" x14ac:dyDescent="0.25">
      <c r="A58" s="137"/>
      <c r="B58" s="138" t="s">
        <v>56</v>
      </c>
      <c r="C58" s="160"/>
      <c r="D58" s="159">
        <v>4.5</v>
      </c>
      <c r="E58" s="158">
        <v>4.5</v>
      </c>
      <c r="F58" s="140"/>
      <c r="G58" s="141"/>
      <c r="H58" s="140"/>
      <c r="I58" s="142"/>
      <c r="J58" s="212"/>
      <c r="K58" s="143"/>
      <c r="L58" s="155"/>
      <c r="M58" s="155"/>
      <c r="N58" s="155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</row>
    <row r="59" spans="1:188" s="75" customFormat="1" x14ac:dyDescent="0.25">
      <c r="A59" s="137"/>
      <c r="B59" s="138" t="s">
        <v>38</v>
      </c>
      <c r="C59" s="160"/>
      <c r="D59" s="159">
        <v>0.2</v>
      </c>
      <c r="E59" s="158">
        <v>0.2</v>
      </c>
      <c r="F59" s="140"/>
      <c r="G59" s="141"/>
      <c r="H59" s="140"/>
      <c r="I59" s="142"/>
      <c r="J59" s="212"/>
      <c r="K59" s="143"/>
      <c r="L59" s="155"/>
      <c r="M59" s="155"/>
      <c r="N59" s="155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</row>
    <row r="60" spans="1:188" s="75" customFormat="1" x14ac:dyDescent="0.25">
      <c r="A60" s="137"/>
      <c r="B60" s="138" t="s">
        <v>47</v>
      </c>
      <c r="C60" s="160"/>
      <c r="D60" s="159">
        <v>0.2</v>
      </c>
      <c r="E60" s="158">
        <v>0.2</v>
      </c>
      <c r="F60" s="140"/>
      <c r="G60" s="141"/>
      <c r="H60" s="140"/>
      <c r="I60" s="142"/>
      <c r="J60" s="212"/>
      <c r="K60" s="143"/>
      <c r="L60" s="155"/>
      <c r="M60" s="155"/>
      <c r="N60" s="155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</row>
    <row r="61" spans="1:188" s="75" customFormat="1" x14ac:dyDescent="0.25">
      <c r="A61" s="137"/>
      <c r="B61" s="138" t="s">
        <v>206</v>
      </c>
      <c r="C61" s="160"/>
      <c r="D61" s="159">
        <v>0.38</v>
      </c>
      <c r="E61" s="158">
        <v>0.3</v>
      </c>
      <c r="F61" s="140"/>
      <c r="G61" s="141"/>
      <c r="H61" s="140"/>
      <c r="I61" s="142"/>
      <c r="J61" s="212"/>
      <c r="K61" s="143"/>
      <c r="L61" s="155"/>
      <c r="M61" s="155"/>
      <c r="N61" s="155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  <c r="GE61" s="84"/>
      <c r="GF61" s="84"/>
    </row>
    <row r="62" spans="1:188" s="75" customFormat="1" x14ac:dyDescent="0.25">
      <c r="A62" s="137"/>
      <c r="B62" s="138" t="s">
        <v>37</v>
      </c>
      <c r="C62" s="160"/>
      <c r="D62" s="159">
        <v>0.12</v>
      </c>
      <c r="E62" s="158">
        <v>0.1</v>
      </c>
      <c r="F62" s="140"/>
      <c r="G62" s="141"/>
      <c r="H62" s="140"/>
      <c r="I62" s="142"/>
      <c r="J62" s="212"/>
      <c r="K62" s="143"/>
      <c r="L62" s="155"/>
      <c r="M62" s="155"/>
      <c r="N62" s="155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  <c r="GE62" s="84"/>
      <c r="GF62" s="84"/>
    </row>
    <row r="63" spans="1:188" s="75" customFormat="1" x14ac:dyDescent="0.25">
      <c r="A63" s="137"/>
      <c r="B63" s="138" t="s">
        <v>48</v>
      </c>
      <c r="C63" s="160"/>
      <c r="D63" s="159">
        <v>0.5</v>
      </c>
      <c r="E63" s="158">
        <v>0.5</v>
      </c>
      <c r="F63" s="140"/>
      <c r="G63" s="141"/>
      <c r="H63" s="140"/>
      <c r="I63" s="142"/>
      <c r="J63" s="212"/>
      <c r="K63" s="143"/>
      <c r="L63" s="155"/>
      <c r="M63" s="155"/>
      <c r="N63" s="155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  <c r="GE63" s="84"/>
      <c r="GF63" s="84"/>
    </row>
    <row r="64" spans="1:188" s="75" customFormat="1" x14ac:dyDescent="0.25">
      <c r="A64" s="137"/>
      <c r="B64" s="138" t="s">
        <v>38</v>
      </c>
      <c r="C64" s="160"/>
      <c r="D64" s="159">
        <v>0.1</v>
      </c>
      <c r="E64" s="158">
        <v>0.1</v>
      </c>
      <c r="F64" s="140"/>
      <c r="G64" s="141"/>
      <c r="H64" s="140"/>
      <c r="I64" s="142"/>
      <c r="J64" s="212"/>
      <c r="K64" s="143"/>
      <c r="L64" s="155"/>
      <c r="M64" s="155"/>
      <c r="N64" s="155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</row>
    <row r="65" spans="1:188" s="75" customFormat="1" x14ac:dyDescent="0.25">
      <c r="A65" s="137"/>
      <c r="B65" s="138" t="s">
        <v>43</v>
      </c>
      <c r="C65" s="160"/>
      <c r="D65" s="159">
        <v>0.05</v>
      </c>
      <c r="E65" s="158">
        <v>0.05</v>
      </c>
      <c r="F65" s="140"/>
      <c r="G65" s="141"/>
      <c r="H65" s="140"/>
      <c r="I65" s="142"/>
      <c r="J65" s="212"/>
      <c r="K65" s="143"/>
      <c r="L65" s="155"/>
      <c r="M65" s="155"/>
      <c r="N65" s="155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  <c r="GE65" s="84"/>
      <c r="GF65" s="84"/>
    </row>
    <row r="66" spans="1:188" s="75" customFormat="1" x14ac:dyDescent="0.25">
      <c r="A66" s="137"/>
      <c r="B66" s="138" t="s">
        <v>54</v>
      </c>
      <c r="C66" s="160"/>
      <c r="D66" s="159">
        <v>0.1</v>
      </c>
      <c r="E66" s="158">
        <v>0.1</v>
      </c>
      <c r="F66" s="140"/>
      <c r="G66" s="141"/>
      <c r="H66" s="140"/>
      <c r="I66" s="142"/>
      <c r="J66" s="212"/>
      <c r="K66" s="143"/>
      <c r="L66" s="155"/>
      <c r="M66" s="155"/>
      <c r="N66" s="155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  <c r="FS66" s="84"/>
      <c r="FT66" s="84"/>
      <c r="FU66" s="84"/>
      <c r="FV66" s="84"/>
      <c r="FW66" s="84"/>
      <c r="FX66" s="84"/>
      <c r="FY66" s="84"/>
      <c r="FZ66" s="84"/>
      <c r="GA66" s="84"/>
      <c r="GB66" s="84"/>
      <c r="GC66" s="84"/>
      <c r="GD66" s="84"/>
      <c r="GE66" s="84"/>
      <c r="GF66" s="84"/>
    </row>
    <row r="67" spans="1:188" s="75" customFormat="1" x14ac:dyDescent="0.25">
      <c r="A67" s="137" t="s">
        <v>112</v>
      </c>
      <c r="B67" s="138"/>
      <c r="C67" s="160" t="s">
        <v>294</v>
      </c>
      <c r="D67" s="163"/>
      <c r="E67" s="139"/>
      <c r="F67" s="140">
        <v>4.0999999999999996</v>
      </c>
      <c r="G67" s="141">
        <v>3</v>
      </c>
      <c r="H67" s="140">
        <v>25</v>
      </c>
      <c r="I67" s="142">
        <v>143.4</v>
      </c>
      <c r="J67" s="212"/>
      <c r="K67" s="143" t="s">
        <v>239</v>
      </c>
      <c r="L67" s="155"/>
      <c r="M67" s="155"/>
      <c r="N67" s="155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</row>
    <row r="68" spans="1:188" s="75" customFormat="1" x14ac:dyDescent="0.25">
      <c r="A68" s="137"/>
      <c r="B68" s="138" t="s">
        <v>113</v>
      </c>
      <c r="C68" s="160"/>
      <c r="D68" s="163">
        <v>38.5</v>
      </c>
      <c r="E68" s="139">
        <v>38.5</v>
      </c>
      <c r="F68" s="140"/>
      <c r="G68" s="141"/>
      <c r="H68" s="140"/>
      <c r="I68" s="142"/>
      <c r="J68" s="212"/>
      <c r="K68" s="143"/>
      <c r="L68" s="155"/>
      <c r="M68" s="155"/>
      <c r="N68" s="155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  <c r="FQ68" s="84"/>
      <c r="FR68" s="84"/>
      <c r="FS68" s="84"/>
      <c r="FT68" s="84"/>
      <c r="FU68" s="84"/>
      <c r="FV68" s="84"/>
      <c r="FW68" s="84"/>
      <c r="FX68" s="84"/>
      <c r="FY68" s="84"/>
      <c r="FZ68" s="84"/>
      <c r="GA68" s="84"/>
      <c r="GB68" s="84"/>
      <c r="GC68" s="84"/>
      <c r="GD68" s="84"/>
      <c r="GE68" s="84"/>
      <c r="GF68" s="84"/>
    </row>
    <row r="69" spans="1:188" s="75" customFormat="1" x14ac:dyDescent="0.25">
      <c r="A69" s="137"/>
      <c r="B69" s="138" t="s">
        <v>22</v>
      </c>
      <c r="C69" s="160"/>
      <c r="D69" s="163">
        <v>2.2000000000000002</v>
      </c>
      <c r="E69" s="139">
        <v>2.2000000000000002</v>
      </c>
      <c r="F69" s="140"/>
      <c r="G69" s="141"/>
      <c r="H69" s="140"/>
      <c r="I69" s="142"/>
      <c r="J69" s="212"/>
      <c r="K69" s="143"/>
      <c r="L69" s="155"/>
      <c r="M69" s="155"/>
      <c r="N69" s="155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84"/>
      <c r="GB69" s="84"/>
      <c r="GC69" s="84"/>
      <c r="GD69" s="84"/>
      <c r="GE69" s="84"/>
      <c r="GF69" s="84"/>
    </row>
    <row r="70" spans="1:188" s="75" customFormat="1" x14ac:dyDescent="0.25">
      <c r="A70" s="137"/>
      <c r="B70" s="138" t="s">
        <v>21</v>
      </c>
      <c r="C70" s="160"/>
      <c r="D70" s="163">
        <v>0.4</v>
      </c>
      <c r="E70" s="139">
        <v>0.4</v>
      </c>
      <c r="F70" s="140"/>
      <c r="G70" s="141"/>
      <c r="H70" s="140"/>
      <c r="I70" s="142"/>
      <c r="J70" s="212"/>
      <c r="K70" s="143"/>
      <c r="L70" s="155"/>
      <c r="M70" s="155"/>
      <c r="N70" s="155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  <c r="GE70" s="84"/>
      <c r="GF70" s="84"/>
    </row>
    <row r="71" spans="1:188" s="71" customFormat="1" x14ac:dyDescent="0.25">
      <c r="A71" s="237" t="s">
        <v>49</v>
      </c>
      <c r="B71" s="138"/>
      <c r="C71" s="139">
        <v>150</v>
      </c>
      <c r="D71" s="139"/>
      <c r="E71" s="163"/>
      <c r="F71" s="141">
        <v>0.6</v>
      </c>
      <c r="G71" s="140">
        <v>0</v>
      </c>
      <c r="H71" s="141">
        <v>15</v>
      </c>
      <c r="I71" s="140">
        <v>62.5</v>
      </c>
      <c r="J71" s="142">
        <v>0.09</v>
      </c>
      <c r="K71" s="151" t="s">
        <v>250</v>
      </c>
      <c r="L71" s="155"/>
      <c r="M71" s="155"/>
      <c r="N71" s="15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</row>
    <row r="72" spans="1:188" s="71" customFormat="1" x14ac:dyDescent="0.25">
      <c r="A72" s="237"/>
      <c r="B72" s="138" t="s">
        <v>349</v>
      </c>
      <c r="C72" s="139"/>
      <c r="D72" s="139">
        <v>15.3</v>
      </c>
      <c r="E72" s="163">
        <v>15</v>
      </c>
      <c r="F72" s="141"/>
      <c r="G72" s="140"/>
      <c r="H72" s="141"/>
      <c r="I72" s="140"/>
      <c r="J72" s="142"/>
      <c r="K72" s="143"/>
      <c r="L72" s="155"/>
      <c r="M72" s="155"/>
      <c r="N72" s="15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</row>
    <row r="73" spans="1:188" s="71" customFormat="1" x14ac:dyDescent="0.25">
      <c r="A73" s="237"/>
      <c r="B73" s="138" t="s">
        <v>56</v>
      </c>
      <c r="C73" s="143"/>
      <c r="D73" s="139">
        <v>150</v>
      </c>
      <c r="E73" s="139">
        <v>150</v>
      </c>
      <c r="F73" s="188"/>
      <c r="G73" s="139"/>
      <c r="H73" s="163"/>
      <c r="I73" s="139"/>
      <c r="J73" s="163"/>
      <c r="K73" s="139"/>
      <c r="L73" s="155"/>
      <c r="M73" s="155"/>
      <c r="N73" s="15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</row>
    <row r="74" spans="1:188" s="71" customFormat="1" x14ac:dyDescent="0.25">
      <c r="A74" s="237"/>
      <c r="B74" s="138" t="s">
        <v>20</v>
      </c>
      <c r="C74" s="143"/>
      <c r="D74" s="139">
        <v>4</v>
      </c>
      <c r="E74" s="139">
        <v>4</v>
      </c>
      <c r="F74" s="188"/>
      <c r="G74" s="139"/>
      <c r="H74" s="163"/>
      <c r="I74" s="139"/>
      <c r="J74" s="163"/>
      <c r="K74" s="139"/>
      <c r="L74" s="155"/>
      <c r="M74" s="155"/>
      <c r="N74" s="15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</row>
    <row r="75" spans="1:188" ht="15.75" thickBot="1" x14ac:dyDescent="0.3">
      <c r="A75" s="137" t="s">
        <v>50</v>
      </c>
      <c r="B75" s="138"/>
      <c r="C75" s="139">
        <v>30</v>
      </c>
      <c r="D75" s="139">
        <v>30</v>
      </c>
      <c r="E75" s="163">
        <v>30</v>
      </c>
      <c r="F75" s="139">
        <v>1.5</v>
      </c>
      <c r="G75" s="163">
        <v>0.3</v>
      </c>
      <c r="H75" s="139">
        <v>14.3</v>
      </c>
      <c r="I75" s="163">
        <v>66</v>
      </c>
      <c r="J75" s="238"/>
      <c r="K75" s="143"/>
    </row>
    <row r="76" spans="1:188" ht="15.75" thickBot="1" x14ac:dyDescent="0.3">
      <c r="A76" s="223" t="s">
        <v>29</v>
      </c>
      <c r="B76" s="224"/>
      <c r="C76" s="207">
        <v>540</v>
      </c>
      <c r="D76" s="453"/>
      <c r="E76" s="225"/>
      <c r="F76" s="208">
        <v>15.2</v>
      </c>
      <c r="G76" s="208">
        <v>15.280000000000001</v>
      </c>
      <c r="H76" s="208">
        <v>67.099999999999994</v>
      </c>
      <c r="I76" s="208">
        <v>464.70000000000005</v>
      </c>
      <c r="J76" s="208">
        <v>4.4400000000000004</v>
      </c>
      <c r="K76" s="209"/>
    </row>
    <row r="77" spans="1:188" x14ac:dyDescent="0.25">
      <c r="A77" s="137"/>
      <c r="B77" s="138" t="s">
        <v>51</v>
      </c>
      <c r="C77" s="139"/>
      <c r="D77" s="139"/>
      <c r="E77" s="163"/>
      <c r="F77" s="142"/>
      <c r="G77" s="141"/>
      <c r="H77" s="280"/>
      <c r="I77" s="140"/>
      <c r="J77" s="212"/>
      <c r="K77" s="143"/>
    </row>
    <row r="78" spans="1:188" ht="26.25" x14ac:dyDescent="0.25">
      <c r="A78" s="137" t="s">
        <v>92</v>
      </c>
      <c r="B78" s="138"/>
      <c r="C78" s="139">
        <v>40</v>
      </c>
      <c r="D78" s="140"/>
      <c r="E78" s="141"/>
      <c r="F78" s="141">
        <v>3.9</v>
      </c>
      <c r="G78" s="140">
        <v>3.5</v>
      </c>
      <c r="H78" s="141">
        <v>22.4</v>
      </c>
      <c r="I78" s="140">
        <v>137</v>
      </c>
      <c r="J78" s="141">
        <v>0</v>
      </c>
      <c r="K78" s="143" t="s">
        <v>380</v>
      </c>
    </row>
    <row r="79" spans="1:188" x14ac:dyDescent="0.25">
      <c r="A79" s="137"/>
      <c r="B79" s="138" t="s">
        <v>47</v>
      </c>
      <c r="C79" s="139"/>
      <c r="D79" s="140">
        <v>27</v>
      </c>
      <c r="E79" s="141">
        <v>27</v>
      </c>
      <c r="F79" s="141"/>
      <c r="G79" s="140"/>
      <c r="H79" s="141"/>
      <c r="I79" s="140"/>
      <c r="J79" s="141"/>
      <c r="K79" s="143"/>
    </row>
    <row r="80" spans="1:188" ht="19.5" customHeight="1" x14ac:dyDescent="0.25">
      <c r="A80" s="137"/>
      <c r="B80" s="138" t="s">
        <v>20</v>
      </c>
      <c r="C80" s="139"/>
      <c r="D80" s="140">
        <v>5.6</v>
      </c>
      <c r="E80" s="141">
        <v>5.6</v>
      </c>
      <c r="F80" s="141"/>
      <c r="G80" s="141"/>
      <c r="H80" s="141"/>
      <c r="I80" s="142"/>
      <c r="J80" s="141"/>
      <c r="K80" s="143"/>
    </row>
    <row r="81" spans="1:188" ht="15.75" customHeight="1" x14ac:dyDescent="0.25">
      <c r="A81" s="137"/>
      <c r="B81" s="138" t="s">
        <v>56</v>
      </c>
      <c r="C81" s="139"/>
      <c r="D81" s="140">
        <v>11.2</v>
      </c>
      <c r="E81" s="141">
        <v>11.2</v>
      </c>
      <c r="F81" s="141"/>
      <c r="G81" s="140"/>
      <c r="H81" s="141"/>
      <c r="I81" s="140"/>
      <c r="J81" s="141"/>
      <c r="K81" s="143"/>
    </row>
    <row r="82" spans="1:188" x14ac:dyDescent="0.25">
      <c r="A82" s="137"/>
      <c r="B82" s="138" t="s">
        <v>38</v>
      </c>
      <c r="C82" s="139"/>
      <c r="D82" s="140">
        <v>5.6</v>
      </c>
      <c r="E82" s="141">
        <v>5.6</v>
      </c>
      <c r="F82" s="141"/>
      <c r="G82" s="140"/>
      <c r="H82" s="141"/>
      <c r="I82" s="140"/>
      <c r="J82" s="141"/>
      <c r="K82" s="143"/>
    </row>
    <row r="83" spans="1:188" x14ac:dyDescent="0.25">
      <c r="A83" s="137"/>
      <c r="B83" s="138" t="s">
        <v>93</v>
      </c>
      <c r="C83" s="139"/>
      <c r="D83" s="140">
        <v>0.16</v>
      </c>
      <c r="E83" s="141">
        <v>0.16</v>
      </c>
      <c r="F83" s="141"/>
      <c r="G83" s="140"/>
      <c r="H83" s="141"/>
      <c r="I83" s="140"/>
      <c r="J83" s="141"/>
      <c r="K83" s="143"/>
    </row>
    <row r="84" spans="1:188" x14ac:dyDescent="0.25">
      <c r="A84" s="137"/>
      <c r="B84" s="138" t="s">
        <v>21</v>
      </c>
      <c r="C84" s="139"/>
      <c r="D84" s="140">
        <v>0.2</v>
      </c>
      <c r="E84" s="141">
        <v>0.2</v>
      </c>
      <c r="F84" s="141"/>
      <c r="G84" s="140"/>
      <c r="H84" s="141"/>
      <c r="I84" s="140"/>
      <c r="J84" s="141"/>
      <c r="K84" s="143"/>
    </row>
    <row r="85" spans="1:188" x14ac:dyDescent="0.25">
      <c r="A85" s="137"/>
      <c r="B85" s="138" t="s">
        <v>55</v>
      </c>
      <c r="C85" s="139"/>
      <c r="D85" s="140">
        <v>0.8</v>
      </c>
      <c r="E85" s="142">
        <v>0.8</v>
      </c>
      <c r="F85" s="141" t="s">
        <v>1</v>
      </c>
      <c r="G85" s="140"/>
      <c r="H85" s="141"/>
      <c r="I85" s="140"/>
      <c r="J85" s="141"/>
      <c r="K85" s="143"/>
    </row>
    <row r="86" spans="1:188" x14ac:dyDescent="0.25">
      <c r="A86" s="137"/>
      <c r="B86" s="138" t="s">
        <v>87</v>
      </c>
      <c r="C86" s="139"/>
      <c r="D86" s="140"/>
      <c r="E86" s="142">
        <v>48.4</v>
      </c>
      <c r="F86" s="141"/>
      <c r="G86" s="140"/>
      <c r="H86" s="141"/>
      <c r="I86" s="140"/>
      <c r="J86" s="141"/>
      <c r="K86" s="143"/>
    </row>
    <row r="87" spans="1:188" x14ac:dyDescent="0.25">
      <c r="A87" s="137"/>
      <c r="B87" s="138" t="s">
        <v>38</v>
      </c>
      <c r="C87" s="139"/>
      <c r="D87" s="140">
        <v>0.1</v>
      </c>
      <c r="E87" s="142">
        <v>0.1</v>
      </c>
      <c r="F87" s="141"/>
      <c r="G87" s="140"/>
      <c r="H87" s="141"/>
      <c r="I87" s="140"/>
      <c r="J87" s="141"/>
      <c r="K87" s="143"/>
    </row>
    <row r="88" spans="1:188" x14ac:dyDescent="0.25">
      <c r="A88" s="137" t="s">
        <v>90</v>
      </c>
      <c r="B88" s="138"/>
      <c r="C88" s="215">
        <v>110</v>
      </c>
      <c r="D88" s="267"/>
      <c r="E88" s="215"/>
      <c r="F88" s="219">
        <v>3</v>
      </c>
      <c r="G88" s="219">
        <v>2.7</v>
      </c>
      <c r="H88" s="219">
        <v>4.5</v>
      </c>
      <c r="I88" s="219">
        <v>54.3</v>
      </c>
      <c r="J88" s="219">
        <v>0.55000000000000004</v>
      </c>
      <c r="K88" s="143" t="s">
        <v>171</v>
      </c>
    </row>
    <row r="89" spans="1:188" x14ac:dyDescent="0.25">
      <c r="A89" s="137"/>
      <c r="B89" s="138" t="s">
        <v>91</v>
      </c>
      <c r="C89" s="215"/>
      <c r="D89" s="267">
        <v>114</v>
      </c>
      <c r="E89" s="215">
        <v>110</v>
      </c>
      <c r="F89" s="219"/>
      <c r="G89" s="220"/>
      <c r="H89" s="219"/>
      <c r="I89" s="220"/>
      <c r="J89" s="218"/>
      <c r="K89" s="143"/>
    </row>
    <row r="90" spans="1:188" s="75" customFormat="1" x14ac:dyDescent="0.25">
      <c r="A90" s="137" t="s">
        <v>342</v>
      </c>
      <c r="B90" s="138"/>
      <c r="C90" s="139" t="s">
        <v>362</v>
      </c>
      <c r="D90" s="140"/>
      <c r="E90" s="141"/>
      <c r="F90" s="140">
        <v>4.5999999999999996</v>
      </c>
      <c r="G90" s="141">
        <v>8.1999999999999993</v>
      </c>
      <c r="H90" s="140">
        <v>13</v>
      </c>
      <c r="I90" s="142">
        <v>144</v>
      </c>
      <c r="J90" s="141">
        <v>16.5</v>
      </c>
      <c r="K90" s="143" t="s">
        <v>374</v>
      </c>
      <c r="L90" s="155"/>
      <c r="M90" s="155"/>
      <c r="N90" s="155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  <c r="FQ90" s="84"/>
      <c r="FR90" s="84"/>
      <c r="FS90" s="84"/>
      <c r="FT90" s="84"/>
      <c r="FU90" s="84"/>
      <c r="FV90" s="84"/>
      <c r="FW90" s="84"/>
      <c r="FX90" s="84"/>
      <c r="FY90" s="84"/>
      <c r="FZ90" s="84"/>
      <c r="GA90" s="84"/>
      <c r="GB90" s="84"/>
      <c r="GC90" s="84"/>
      <c r="GD90" s="84"/>
      <c r="GE90" s="84"/>
      <c r="GF90" s="84"/>
    </row>
    <row r="91" spans="1:188" s="75" customFormat="1" x14ac:dyDescent="0.25">
      <c r="A91" s="137"/>
      <c r="B91" s="138" t="s">
        <v>225</v>
      </c>
      <c r="C91" s="139"/>
      <c r="D91" s="140">
        <v>64.61</v>
      </c>
      <c r="E91" s="141">
        <v>42</v>
      </c>
      <c r="F91" s="140"/>
      <c r="G91" s="141"/>
      <c r="H91" s="140"/>
      <c r="I91" s="142"/>
      <c r="J91" s="141"/>
      <c r="K91" s="143"/>
      <c r="L91" s="155"/>
      <c r="M91" s="155"/>
      <c r="N91" s="155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  <c r="FL91" s="84"/>
      <c r="FM91" s="84"/>
      <c r="FN91" s="84"/>
      <c r="FO91" s="84"/>
      <c r="FP91" s="84"/>
      <c r="FQ91" s="84"/>
      <c r="FR91" s="84"/>
      <c r="FS91" s="84"/>
      <c r="FT91" s="84"/>
      <c r="FU91" s="84"/>
      <c r="FV91" s="84"/>
      <c r="FW91" s="84"/>
      <c r="FX91" s="84"/>
      <c r="FY91" s="84"/>
      <c r="FZ91" s="84"/>
      <c r="GA91" s="84"/>
      <c r="GB91" s="84"/>
      <c r="GC91" s="84"/>
      <c r="GD91" s="84"/>
      <c r="GE91" s="84"/>
      <c r="GF91" s="84"/>
    </row>
    <row r="92" spans="1:188" s="75" customFormat="1" x14ac:dyDescent="0.25">
      <c r="A92" s="137"/>
      <c r="B92" s="138" t="s">
        <v>34</v>
      </c>
      <c r="C92" s="139"/>
      <c r="D92" s="140">
        <v>105</v>
      </c>
      <c r="E92" s="141">
        <v>73.3</v>
      </c>
      <c r="F92" s="140"/>
      <c r="G92" s="141"/>
      <c r="H92" s="140"/>
      <c r="I92" s="142"/>
      <c r="J92" s="210"/>
      <c r="K92" s="143"/>
      <c r="L92" s="155"/>
      <c r="M92" s="155"/>
      <c r="N92" s="155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/>
      <c r="EA92" s="84"/>
      <c r="EB92" s="84"/>
      <c r="EC92" s="84"/>
      <c r="ED92" s="84"/>
      <c r="EE92" s="84"/>
      <c r="EF92" s="84"/>
      <c r="EG92" s="84"/>
      <c r="EH92" s="84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  <c r="FL92" s="84"/>
      <c r="FM92" s="84"/>
      <c r="FN92" s="84"/>
      <c r="FO92" s="84"/>
      <c r="FP92" s="84"/>
      <c r="FQ92" s="84"/>
      <c r="FR92" s="84"/>
      <c r="FS92" s="84"/>
      <c r="FT92" s="84"/>
      <c r="FU92" s="84"/>
      <c r="FV92" s="84"/>
      <c r="FW92" s="84"/>
      <c r="FX92" s="84"/>
      <c r="FY92" s="84"/>
      <c r="FZ92" s="84"/>
      <c r="GA92" s="84"/>
      <c r="GB92" s="84"/>
      <c r="GC92" s="84"/>
      <c r="GD92" s="84"/>
      <c r="GE92" s="84"/>
      <c r="GF92" s="84"/>
    </row>
    <row r="93" spans="1:188" s="75" customFormat="1" x14ac:dyDescent="0.25">
      <c r="A93" s="137"/>
      <c r="B93" s="138" t="s">
        <v>36</v>
      </c>
      <c r="C93" s="139"/>
      <c r="D93" s="140">
        <v>11.67</v>
      </c>
      <c r="E93" s="141">
        <v>9.33</v>
      </c>
      <c r="F93" s="140"/>
      <c r="G93" s="141"/>
      <c r="H93" s="140"/>
      <c r="I93" s="142"/>
      <c r="J93" s="210"/>
      <c r="K93" s="143"/>
      <c r="L93" s="155"/>
      <c r="M93" s="155"/>
      <c r="N93" s="155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  <c r="FQ93" s="84"/>
      <c r="FR93" s="84"/>
      <c r="FS93" s="84"/>
      <c r="FT93" s="84"/>
      <c r="FU93" s="84"/>
      <c r="FV93" s="84"/>
      <c r="FW93" s="84"/>
      <c r="FX93" s="84"/>
      <c r="FY93" s="84"/>
      <c r="FZ93" s="84"/>
      <c r="GA93" s="84"/>
      <c r="GB93" s="84"/>
      <c r="GC93" s="84"/>
      <c r="GD93" s="84"/>
      <c r="GE93" s="84"/>
      <c r="GF93" s="84"/>
    </row>
    <row r="94" spans="1:188" s="75" customFormat="1" x14ac:dyDescent="0.25">
      <c r="A94" s="137"/>
      <c r="B94" s="138" t="s">
        <v>21</v>
      </c>
      <c r="C94" s="139"/>
      <c r="D94" s="140">
        <v>0.4</v>
      </c>
      <c r="E94" s="141">
        <v>0.4</v>
      </c>
      <c r="F94" s="140"/>
      <c r="G94" s="141"/>
      <c r="H94" s="140"/>
      <c r="I94" s="141"/>
      <c r="J94" s="164"/>
      <c r="K94" s="143"/>
      <c r="L94" s="155"/>
      <c r="M94" s="155"/>
      <c r="N94" s="155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  <c r="FQ94" s="84"/>
      <c r="FR94" s="84"/>
      <c r="FS94" s="84"/>
      <c r="FT94" s="84"/>
      <c r="FU94" s="84"/>
      <c r="FV94" s="84"/>
      <c r="FW94" s="84"/>
      <c r="FX94" s="84"/>
      <c r="FY94" s="84"/>
      <c r="FZ94" s="84"/>
      <c r="GA94" s="84"/>
      <c r="GB94" s="84"/>
      <c r="GC94" s="84"/>
      <c r="GD94" s="84"/>
      <c r="GE94" s="84"/>
      <c r="GF94" s="84"/>
    </row>
    <row r="95" spans="1:188" s="75" customFormat="1" x14ac:dyDescent="0.25">
      <c r="A95" s="137"/>
      <c r="B95" s="138" t="s">
        <v>56</v>
      </c>
      <c r="C95" s="139"/>
      <c r="D95" s="140">
        <v>26.7</v>
      </c>
      <c r="E95" s="141">
        <v>26.7</v>
      </c>
      <c r="F95" s="140"/>
      <c r="G95" s="141"/>
      <c r="H95" s="140"/>
      <c r="I95" s="141"/>
      <c r="J95" s="164"/>
      <c r="K95" s="143"/>
      <c r="L95" s="155"/>
      <c r="M95" s="155"/>
      <c r="N95" s="155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/>
      <c r="FO95" s="84"/>
      <c r="FP95" s="84"/>
      <c r="FQ95" s="84"/>
      <c r="FR95" s="84"/>
      <c r="FS95" s="84"/>
      <c r="FT95" s="84"/>
      <c r="FU95" s="84"/>
      <c r="FV95" s="84"/>
      <c r="FW95" s="84"/>
      <c r="FX95" s="84"/>
      <c r="FY95" s="84"/>
      <c r="FZ95" s="84"/>
      <c r="GA95" s="84"/>
      <c r="GB95" s="84"/>
      <c r="GC95" s="84"/>
      <c r="GD95" s="84"/>
      <c r="GE95" s="84"/>
      <c r="GF95" s="84"/>
    </row>
    <row r="96" spans="1:188" s="75" customFormat="1" x14ac:dyDescent="0.25">
      <c r="A96" s="137"/>
      <c r="B96" s="138" t="s">
        <v>38</v>
      </c>
      <c r="C96" s="139"/>
      <c r="D96" s="140">
        <v>3</v>
      </c>
      <c r="E96" s="141">
        <v>3</v>
      </c>
      <c r="F96" s="140"/>
      <c r="G96" s="141"/>
      <c r="H96" s="140"/>
      <c r="I96" s="141"/>
      <c r="J96" s="164"/>
      <c r="K96" s="143"/>
      <c r="L96" s="155"/>
      <c r="M96" s="155"/>
      <c r="N96" s="155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  <c r="FL96" s="84"/>
      <c r="FM96" s="84"/>
      <c r="FN96" s="84"/>
      <c r="FO96" s="84"/>
      <c r="FP96" s="84"/>
      <c r="FQ96" s="84"/>
      <c r="FR96" s="84"/>
      <c r="FS96" s="84"/>
      <c r="FT96" s="84"/>
      <c r="FU96" s="84"/>
      <c r="FV96" s="84"/>
      <c r="FW96" s="84"/>
      <c r="FX96" s="84"/>
      <c r="FY96" s="84"/>
      <c r="FZ96" s="84"/>
      <c r="GA96" s="84"/>
      <c r="GB96" s="84"/>
      <c r="GC96" s="84"/>
      <c r="GD96" s="84"/>
      <c r="GE96" s="84"/>
      <c r="GF96" s="84"/>
    </row>
    <row r="97" spans="1:188" s="75" customFormat="1" x14ac:dyDescent="0.25">
      <c r="A97" s="137"/>
      <c r="B97" s="138" t="s">
        <v>47</v>
      </c>
      <c r="C97" s="139"/>
      <c r="D97" s="140">
        <v>1.7</v>
      </c>
      <c r="E97" s="141">
        <v>1.7</v>
      </c>
      <c r="F97" s="140"/>
      <c r="G97" s="141"/>
      <c r="H97" s="140"/>
      <c r="I97" s="141"/>
      <c r="J97" s="164"/>
      <c r="K97" s="143"/>
      <c r="L97" s="155"/>
      <c r="M97" s="155"/>
      <c r="N97" s="155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  <c r="FQ97" s="84"/>
      <c r="FR97" s="84"/>
      <c r="FS97" s="84"/>
      <c r="FT97" s="84"/>
      <c r="FU97" s="84"/>
      <c r="FV97" s="84"/>
      <c r="FW97" s="84"/>
      <c r="FX97" s="84"/>
      <c r="FY97" s="84"/>
      <c r="FZ97" s="84"/>
      <c r="GA97" s="84"/>
      <c r="GB97" s="84"/>
      <c r="GC97" s="84"/>
      <c r="GD97" s="84"/>
      <c r="GE97" s="84"/>
      <c r="GF97" s="84"/>
    </row>
    <row r="98" spans="1:188" s="75" customFormat="1" x14ac:dyDescent="0.25">
      <c r="A98" s="137"/>
      <c r="B98" s="138" t="s">
        <v>54</v>
      </c>
      <c r="C98" s="139"/>
      <c r="D98" s="140">
        <v>0.3</v>
      </c>
      <c r="E98" s="141">
        <v>0.3</v>
      </c>
      <c r="F98" s="140"/>
      <c r="G98" s="141"/>
      <c r="H98" s="140"/>
      <c r="I98" s="141"/>
      <c r="J98" s="164"/>
      <c r="K98" s="143"/>
      <c r="L98" s="155"/>
      <c r="M98" s="155"/>
      <c r="N98" s="155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  <c r="FQ98" s="84"/>
      <c r="FR98" s="84"/>
      <c r="FS98" s="84"/>
      <c r="FT98" s="84"/>
      <c r="FU98" s="84"/>
      <c r="FV98" s="84"/>
      <c r="FW98" s="84"/>
      <c r="FX98" s="84"/>
      <c r="FY98" s="84"/>
      <c r="FZ98" s="84"/>
      <c r="GA98" s="84"/>
      <c r="GB98" s="84"/>
      <c r="GC98" s="84"/>
      <c r="GD98" s="84"/>
      <c r="GE98" s="84"/>
      <c r="GF98" s="84"/>
    </row>
    <row r="99" spans="1:188" s="64" customFormat="1" x14ac:dyDescent="0.25">
      <c r="A99" s="137" t="s">
        <v>317</v>
      </c>
      <c r="B99" s="138"/>
      <c r="C99" s="139" t="s">
        <v>363</v>
      </c>
      <c r="D99" s="163"/>
      <c r="E99" s="139"/>
      <c r="F99" s="238">
        <v>0.1</v>
      </c>
      <c r="G99" s="139">
        <v>7.0000000000000007E-2</v>
      </c>
      <c r="H99" s="163">
        <v>13.5</v>
      </c>
      <c r="I99" s="238">
        <v>55</v>
      </c>
      <c r="J99" s="139"/>
      <c r="K99" s="143" t="s">
        <v>319</v>
      </c>
      <c r="L99" s="155"/>
      <c r="M99" s="155"/>
      <c r="N99" s="15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</row>
    <row r="100" spans="1:188" s="64" customFormat="1" x14ac:dyDescent="0.25">
      <c r="A100" s="137"/>
      <c r="B100" s="138" t="s">
        <v>64</v>
      </c>
      <c r="C100" s="139"/>
      <c r="D100" s="163">
        <v>0.2</v>
      </c>
      <c r="E100" s="139">
        <v>0.2</v>
      </c>
      <c r="F100" s="238"/>
      <c r="G100" s="139"/>
      <c r="H100" s="163"/>
      <c r="I100" s="238"/>
      <c r="J100" s="139"/>
      <c r="K100" s="143"/>
      <c r="L100" s="155"/>
      <c r="M100" s="155"/>
      <c r="N100" s="15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</row>
    <row r="101" spans="1:188" s="64" customFormat="1" x14ac:dyDescent="0.25">
      <c r="A101" s="137"/>
      <c r="B101" s="138" t="s">
        <v>318</v>
      </c>
      <c r="C101" s="139"/>
      <c r="D101" s="163">
        <v>6</v>
      </c>
      <c r="E101" s="139">
        <v>6</v>
      </c>
      <c r="F101" s="238"/>
      <c r="G101" s="139"/>
      <c r="H101" s="163"/>
      <c r="I101" s="238"/>
      <c r="J101" s="139"/>
      <c r="K101" s="143"/>
      <c r="L101" s="155"/>
      <c r="M101" s="155"/>
      <c r="N101" s="15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</row>
    <row r="102" spans="1:188" s="64" customFormat="1" x14ac:dyDescent="0.25">
      <c r="A102" s="137"/>
      <c r="B102" s="138" t="s">
        <v>54</v>
      </c>
      <c r="C102" s="139"/>
      <c r="D102" s="163">
        <v>6</v>
      </c>
      <c r="E102" s="139">
        <v>6</v>
      </c>
      <c r="F102" s="238"/>
      <c r="G102" s="139"/>
      <c r="H102" s="238"/>
      <c r="I102" s="238"/>
      <c r="J102" s="139"/>
      <c r="K102" s="143"/>
      <c r="L102" s="155"/>
      <c r="M102" s="155"/>
      <c r="N102" s="15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</row>
    <row r="103" spans="1:188" s="64" customFormat="1" x14ac:dyDescent="0.25">
      <c r="A103" s="137"/>
      <c r="B103" s="138" t="s">
        <v>19</v>
      </c>
      <c r="C103" s="139"/>
      <c r="D103" s="139">
        <v>150</v>
      </c>
      <c r="E103" s="139">
        <v>150</v>
      </c>
      <c r="F103" s="139"/>
      <c r="G103" s="163"/>
      <c r="H103" s="139"/>
      <c r="I103" s="163"/>
      <c r="J103" s="139"/>
      <c r="K103" s="143"/>
      <c r="L103" s="155"/>
      <c r="M103" s="155"/>
      <c r="N103" s="15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</row>
    <row r="104" spans="1:188" s="66" customFormat="1" ht="15.75" thickBot="1" x14ac:dyDescent="0.3">
      <c r="A104" s="137" t="s">
        <v>42</v>
      </c>
      <c r="B104" s="138"/>
      <c r="C104" s="226">
        <v>20</v>
      </c>
      <c r="D104" s="262">
        <v>20</v>
      </c>
      <c r="E104" s="139">
        <v>20</v>
      </c>
      <c r="F104" s="158">
        <v>1.6</v>
      </c>
      <c r="G104" s="159">
        <v>0.2</v>
      </c>
      <c r="H104" s="292">
        <v>9.8000000000000007</v>
      </c>
      <c r="I104" s="454">
        <v>47</v>
      </c>
      <c r="J104" s="139">
        <v>0</v>
      </c>
      <c r="K104" s="143"/>
      <c r="L104" s="184"/>
      <c r="M104" s="184"/>
      <c r="N104" s="184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7"/>
      <c r="FF104" s="87"/>
      <c r="FG104" s="87"/>
      <c r="FH104" s="87"/>
      <c r="FI104" s="87"/>
      <c r="FJ104" s="87"/>
      <c r="FK104" s="87"/>
      <c r="FL104" s="87"/>
      <c r="FM104" s="87"/>
      <c r="FN104" s="87"/>
      <c r="FO104" s="87"/>
      <c r="FP104" s="87"/>
      <c r="FQ104" s="87"/>
      <c r="FR104" s="87"/>
      <c r="FS104" s="87"/>
      <c r="FT104" s="87"/>
      <c r="FU104" s="87"/>
      <c r="FV104" s="87"/>
      <c r="FW104" s="87"/>
      <c r="FX104" s="87"/>
      <c r="FY104" s="87"/>
      <c r="FZ104" s="87"/>
      <c r="GA104" s="87"/>
      <c r="GB104" s="87"/>
      <c r="GC104" s="87"/>
      <c r="GD104" s="87"/>
      <c r="GE104" s="87"/>
      <c r="GF104" s="87"/>
    </row>
    <row r="105" spans="1:188" ht="15.75" thickBot="1" x14ac:dyDescent="0.3">
      <c r="A105" s="247" t="s">
        <v>29</v>
      </c>
      <c r="B105" s="248"/>
      <c r="C105" s="271">
        <v>456</v>
      </c>
      <c r="D105" s="250"/>
      <c r="E105" s="249"/>
      <c r="F105" s="251">
        <v>13.2</v>
      </c>
      <c r="G105" s="251">
        <v>14.669999999999998</v>
      </c>
      <c r="H105" s="251">
        <v>63.2</v>
      </c>
      <c r="I105" s="251">
        <v>437.3</v>
      </c>
      <c r="J105" s="251">
        <v>17.05</v>
      </c>
      <c r="K105" s="209"/>
    </row>
    <row r="106" spans="1:188" ht="15.75" thickBot="1" x14ac:dyDescent="0.3">
      <c r="A106" s="223" t="s">
        <v>65</v>
      </c>
      <c r="B106" s="224"/>
      <c r="C106" s="254">
        <v>1471</v>
      </c>
      <c r="D106" s="253"/>
      <c r="E106" s="207"/>
      <c r="F106" s="254">
        <v>38.450000000000003</v>
      </c>
      <c r="G106" s="254">
        <v>42.16</v>
      </c>
      <c r="H106" s="254">
        <v>179.12</v>
      </c>
      <c r="I106" s="254">
        <v>1247.1000000000001</v>
      </c>
      <c r="J106" s="254">
        <v>26.67</v>
      </c>
      <c r="K106" s="197"/>
    </row>
    <row r="107" spans="1:188" x14ac:dyDescent="0.25">
      <c r="A107" s="138"/>
      <c r="B107" s="138"/>
      <c r="C107" s="455"/>
      <c r="D107" s="456"/>
      <c r="E107" s="265"/>
      <c r="F107" s="140"/>
      <c r="G107" s="140"/>
      <c r="H107" s="140"/>
      <c r="I107" s="140"/>
      <c r="J107" s="164"/>
      <c r="K107" s="230"/>
    </row>
    <row r="108" spans="1:188" ht="15.75" thickBot="1" x14ac:dyDescent="0.3">
      <c r="A108" s="184" t="s">
        <v>66</v>
      </c>
      <c r="C108" s="241"/>
      <c r="D108" s="184"/>
      <c r="E108" s="184"/>
      <c r="K108" s="241"/>
    </row>
    <row r="109" spans="1:188" ht="21" customHeight="1" x14ac:dyDescent="0.25">
      <c r="A109" s="437" t="s">
        <v>264</v>
      </c>
      <c r="B109" s="438"/>
      <c r="C109" s="439" t="s">
        <v>260</v>
      </c>
      <c r="D109" s="192" t="s">
        <v>3</v>
      </c>
      <c r="E109" s="193" t="s">
        <v>3</v>
      </c>
      <c r="F109" s="194" t="s">
        <v>261</v>
      </c>
      <c r="G109" s="195"/>
      <c r="H109" s="196"/>
      <c r="I109" s="192" t="s">
        <v>4</v>
      </c>
      <c r="J109" s="440" t="s">
        <v>5</v>
      </c>
      <c r="K109" s="197" t="s">
        <v>262</v>
      </c>
    </row>
    <row r="110" spans="1:188" ht="15.75" thickBot="1" x14ac:dyDescent="0.3">
      <c r="A110" s="441" t="s">
        <v>263</v>
      </c>
      <c r="B110" s="442"/>
      <c r="C110" s="443"/>
      <c r="D110" s="200" t="s">
        <v>6</v>
      </c>
      <c r="E110" s="201" t="s">
        <v>6</v>
      </c>
      <c r="F110" s="202"/>
      <c r="G110" s="203"/>
      <c r="H110" s="204"/>
      <c r="I110" s="200" t="s">
        <v>7</v>
      </c>
      <c r="J110" s="210"/>
      <c r="K110" s="143"/>
    </row>
    <row r="111" spans="1:188" ht="26.25" customHeight="1" thickBot="1" x14ac:dyDescent="0.3">
      <c r="A111" s="444"/>
      <c r="B111" s="445"/>
      <c r="C111" s="446"/>
      <c r="D111" s="207" t="s">
        <v>8</v>
      </c>
      <c r="E111" s="207" t="s">
        <v>9</v>
      </c>
      <c r="F111" s="207" t="s">
        <v>10</v>
      </c>
      <c r="G111" s="207" t="s">
        <v>11</v>
      </c>
      <c r="H111" s="208" t="s">
        <v>12</v>
      </c>
      <c r="I111" s="208" t="s">
        <v>13</v>
      </c>
      <c r="J111" s="207" t="s">
        <v>14</v>
      </c>
      <c r="K111" s="209"/>
    </row>
    <row r="112" spans="1:188" ht="34.5" customHeight="1" x14ac:dyDescent="0.25">
      <c r="A112" s="229"/>
      <c r="B112" s="230" t="s">
        <v>15</v>
      </c>
      <c r="C112" s="447"/>
      <c r="D112" s="447"/>
      <c r="E112" s="197"/>
      <c r="F112" s="257"/>
      <c r="G112" s="233"/>
      <c r="H112" s="233"/>
      <c r="I112" s="257"/>
      <c r="J112" s="257"/>
      <c r="K112" s="197"/>
    </row>
    <row r="113" spans="1:188" s="64" customFormat="1" ht="26.25" x14ac:dyDescent="0.25">
      <c r="A113" s="137" t="s">
        <v>108</v>
      </c>
      <c r="B113" s="138"/>
      <c r="C113" s="226" t="s">
        <v>126</v>
      </c>
      <c r="D113" s="258"/>
      <c r="E113" s="226"/>
      <c r="F113" s="142">
        <v>3.9</v>
      </c>
      <c r="G113" s="141">
        <v>4.38</v>
      </c>
      <c r="H113" s="141">
        <v>19</v>
      </c>
      <c r="I113" s="142">
        <v>131</v>
      </c>
      <c r="J113" s="142">
        <v>0.21375</v>
      </c>
      <c r="K113" s="143" t="s">
        <v>207</v>
      </c>
      <c r="L113" s="155"/>
      <c r="M113" s="155"/>
      <c r="N113" s="15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  <c r="EL113" s="65"/>
      <c r="EM113" s="65"/>
      <c r="EN113" s="65"/>
      <c r="EO113" s="65"/>
      <c r="EP113" s="65"/>
      <c r="EQ113" s="65"/>
      <c r="ER113" s="65"/>
      <c r="ES113" s="65"/>
      <c r="ET113" s="65"/>
      <c r="EU113" s="65"/>
      <c r="EV113" s="65"/>
      <c r="EW113" s="65"/>
      <c r="EX113" s="65"/>
      <c r="EY113" s="65"/>
      <c r="EZ113" s="65"/>
      <c r="FA113" s="65"/>
      <c r="FB113" s="65"/>
      <c r="FC113" s="65"/>
      <c r="FD113" s="65"/>
      <c r="FE113" s="65"/>
      <c r="FF113" s="65"/>
      <c r="FG113" s="65"/>
      <c r="FH113" s="65"/>
      <c r="FI113" s="65"/>
      <c r="FJ113" s="65"/>
      <c r="FK113" s="65"/>
      <c r="FL113" s="65"/>
      <c r="FM113" s="65"/>
      <c r="FN113" s="65"/>
      <c r="FO113" s="65"/>
      <c r="FP113" s="65"/>
      <c r="FQ113" s="65"/>
      <c r="FR113" s="65"/>
      <c r="FS113" s="65"/>
      <c r="FT113" s="65"/>
      <c r="FU113" s="65"/>
      <c r="FV113" s="65"/>
      <c r="FW113" s="65"/>
      <c r="FX113" s="65"/>
      <c r="FY113" s="65"/>
      <c r="FZ113" s="65"/>
      <c r="GA113" s="65"/>
      <c r="GB113" s="65"/>
      <c r="GC113" s="65"/>
      <c r="GD113" s="65"/>
      <c r="GE113" s="65"/>
      <c r="GF113" s="65"/>
    </row>
    <row r="114" spans="1:188" s="64" customFormat="1" x14ac:dyDescent="0.25">
      <c r="A114" s="137"/>
      <c r="B114" s="138" t="s">
        <v>73</v>
      </c>
      <c r="C114" s="226"/>
      <c r="D114" s="258">
        <v>11</v>
      </c>
      <c r="E114" s="226">
        <v>11</v>
      </c>
      <c r="F114" s="141"/>
      <c r="G114" s="141"/>
      <c r="H114" s="141"/>
      <c r="I114" s="142"/>
      <c r="J114" s="142"/>
      <c r="K114" s="143"/>
      <c r="L114" s="155"/>
      <c r="M114" s="155"/>
      <c r="N114" s="15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  <c r="EL114" s="65"/>
      <c r="EM114" s="65"/>
      <c r="EN114" s="65"/>
      <c r="EO114" s="65"/>
      <c r="EP114" s="65"/>
      <c r="EQ114" s="65"/>
      <c r="ER114" s="65"/>
      <c r="ES114" s="65"/>
      <c r="ET114" s="65"/>
      <c r="EU114" s="65"/>
      <c r="EV114" s="65"/>
      <c r="EW114" s="65"/>
      <c r="EX114" s="65"/>
      <c r="EY114" s="65"/>
      <c r="EZ114" s="65"/>
      <c r="FA114" s="65"/>
      <c r="FB114" s="65"/>
      <c r="FC114" s="65"/>
      <c r="FD114" s="65"/>
      <c r="FE114" s="65"/>
      <c r="FF114" s="65"/>
      <c r="FG114" s="65"/>
      <c r="FH114" s="65"/>
      <c r="FI114" s="65"/>
      <c r="FJ114" s="65"/>
      <c r="FK114" s="65"/>
      <c r="FL114" s="65"/>
      <c r="FM114" s="65"/>
      <c r="FN114" s="65"/>
      <c r="FO114" s="65"/>
      <c r="FP114" s="65"/>
      <c r="FQ114" s="65"/>
      <c r="FR114" s="65"/>
      <c r="FS114" s="65"/>
      <c r="FT114" s="65"/>
      <c r="FU114" s="65"/>
      <c r="FV114" s="65"/>
      <c r="FW114" s="65"/>
      <c r="FX114" s="65"/>
      <c r="FY114" s="65"/>
      <c r="FZ114" s="65"/>
      <c r="GA114" s="65"/>
      <c r="GB114" s="65"/>
      <c r="GC114" s="65"/>
      <c r="GD114" s="65"/>
      <c r="GE114" s="65"/>
      <c r="GF114" s="65"/>
    </row>
    <row r="115" spans="1:188" s="64" customFormat="1" x14ac:dyDescent="0.25">
      <c r="A115" s="137"/>
      <c r="B115" s="138" t="s">
        <v>109</v>
      </c>
      <c r="C115" s="226"/>
      <c r="D115" s="258">
        <v>8</v>
      </c>
      <c r="E115" s="226">
        <v>8</v>
      </c>
      <c r="F115" s="141"/>
      <c r="G115" s="140"/>
      <c r="H115" s="141"/>
      <c r="I115" s="140"/>
      <c r="J115" s="142"/>
      <c r="K115" s="143"/>
      <c r="L115" s="155"/>
      <c r="M115" s="155"/>
      <c r="N115" s="15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  <c r="EL115" s="65"/>
      <c r="EM115" s="65"/>
      <c r="EN115" s="65"/>
      <c r="EO115" s="65"/>
      <c r="EP115" s="65"/>
      <c r="EQ115" s="65"/>
      <c r="ER115" s="65"/>
      <c r="ES115" s="65"/>
      <c r="ET115" s="65"/>
      <c r="EU115" s="65"/>
      <c r="EV115" s="65"/>
      <c r="EW115" s="65"/>
      <c r="EX115" s="65"/>
      <c r="EY115" s="65"/>
      <c r="EZ115" s="65"/>
      <c r="FA115" s="65"/>
      <c r="FB115" s="65"/>
      <c r="FC115" s="65"/>
      <c r="FD115" s="65"/>
      <c r="FE115" s="65"/>
      <c r="FF115" s="65"/>
      <c r="FG115" s="65"/>
      <c r="FH115" s="65"/>
      <c r="FI115" s="65"/>
      <c r="FJ115" s="65"/>
      <c r="FK115" s="65"/>
      <c r="FL115" s="65"/>
      <c r="FM115" s="65"/>
      <c r="FN115" s="65"/>
      <c r="FO115" s="65"/>
      <c r="FP115" s="65"/>
      <c r="FQ115" s="65"/>
      <c r="FR115" s="65"/>
      <c r="FS115" s="65"/>
      <c r="FT115" s="65"/>
      <c r="FU115" s="65"/>
      <c r="FV115" s="65"/>
      <c r="FW115" s="65"/>
      <c r="FX115" s="65"/>
      <c r="FY115" s="65"/>
      <c r="FZ115" s="65"/>
      <c r="GA115" s="65"/>
      <c r="GB115" s="65"/>
      <c r="GC115" s="65"/>
      <c r="GD115" s="65"/>
      <c r="GE115" s="65"/>
      <c r="GF115" s="65"/>
    </row>
    <row r="116" spans="1:188" s="64" customFormat="1" x14ac:dyDescent="0.25">
      <c r="A116" s="137"/>
      <c r="B116" s="138" t="s">
        <v>18</v>
      </c>
      <c r="C116" s="226"/>
      <c r="D116" s="258">
        <v>65</v>
      </c>
      <c r="E116" s="226">
        <v>65</v>
      </c>
      <c r="F116" s="141"/>
      <c r="G116" s="140"/>
      <c r="H116" s="141"/>
      <c r="I116" s="140"/>
      <c r="J116" s="142"/>
      <c r="K116" s="143"/>
      <c r="L116" s="155"/>
      <c r="M116" s="155"/>
      <c r="N116" s="15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  <c r="EL116" s="65"/>
      <c r="EM116" s="65"/>
      <c r="EN116" s="65"/>
      <c r="EO116" s="65"/>
      <c r="EP116" s="65"/>
      <c r="EQ116" s="65"/>
      <c r="ER116" s="65"/>
      <c r="ES116" s="65"/>
      <c r="ET116" s="65"/>
      <c r="EU116" s="65"/>
      <c r="EV116" s="65"/>
      <c r="EW116" s="65"/>
      <c r="EX116" s="65"/>
      <c r="EY116" s="65"/>
      <c r="EZ116" s="65"/>
      <c r="FA116" s="65"/>
      <c r="FB116" s="65"/>
      <c r="FC116" s="65"/>
      <c r="FD116" s="65"/>
      <c r="FE116" s="65"/>
      <c r="FF116" s="65"/>
      <c r="FG116" s="65"/>
      <c r="FH116" s="65"/>
      <c r="FI116" s="65"/>
      <c r="FJ116" s="65"/>
      <c r="FK116" s="65"/>
      <c r="FL116" s="65"/>
      <c r="FM116" s="65"/>
      <c r="FN116" s="65"/>
      <c r="FO116" s="65"/>
      <c r="FP116" s="65"/>
      <c r="FQ116" s="65"/>
      <c r="FR116" s="65"/>
      <c r="FS116" s="65"/>
      <c r="FT116" s="65"/>
      <c r="FU116" s="65"/>
      <c r="FV116" s="65"/>
      <c r="FW116" s="65"/>
      <c r="FX116" s="65"/>
      <c r="FY116" s="65"/>
      <c r="FZ116" s="65"/>
      <c r="GA116" s="65"/>
      <c r="GB116" s="65"/>
      <c r="GC116" s="65"/>
      <c r="GD116" s="65"/>
      <c r="GE116" s="65"/>
      <c r="GF116" s="65"/>
    </row>
    <row r="117" spans="1:188" s="64" customFormat="1" x14ac:dyDescent="0.25">
      <c r="A117" s="137"/>
      <c r="B117" s="138" t="s">
        <v>19</v>
      </c>
      <c r="C117" s="226"/>
      <c r="D117" s="258">
        <v>65</v>
      </c>
      <c r="E117" s="226">
        <v>65</v>
      </c>
      <c r="F117" s="141"/>
      <c r="G117" s="140"/>
      <c r="H117" s="141"/>
      <c r="I117" s="140"/>
      <c r="J117" s="142"/>
      <c r="K117" s="143"/>
      <c r="L117" s="155"/>
      <c r="M117" s="155"/>
      <c r="N117" s="15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  <c r="EL117" s="65"/>
      <c r="EM117" s="65"/>
      <c r="EN117" s="65"/>
      <c r="EO117" s="65"/>
      <c r="EP117" s="65"/>
      <c r="EQ117" s="65"/>
      <c r="ER117" s="65"/>
      <c r="ES117" s="65"/>
      <c r="ET117" s="65"/>
      <c r="EU117" s="65"/>
      <c r="EV117" s="65"/>
      <c r="EW117" s="65"/>
      <c r="EX117" s="65"/>
      <c r="EY117" s="65"/>
      <c r="EZ117" s="65"/>
      <c r="FA117" s="65"/>
      <c r="FB117" s="65"/>
      <c r="FC117" s="65"/>
      <c r="FD117" s="65"/>
      <c r="FE117" s="65"/>
      <c r="FF117" s="65"/>
      <c r="FG117" s="65"/>
      <c r="FH117" s="65"/>
      <c r="FI117" s="65"/>
      <c r="FJ117" s="65"/>
      <c r="FK117" s="65"/>
      <c r="FL117" s="65"/>
      <c r="FM117" s="65"/>
      <c r="FN117" s="65"/>
      <c r="FO117" s="65"/>
      <c r="FP117" s="65"/>
      <c r="FQ117" s="65"/>
      <c r="FR117" s="65"/>
      <c r="FS117" s="65"/>
      <c r="FT117" s="65"/>
      <c r="FU117" s="65"/>
      <c r="FV117" s="65"/>
      <c r="FW117" s="65"/>
      <c r="FX117" s="65"/>
      <c r="FY117" s="65"/>
      <c r="FZ117" s="65"/>
      <c r="GA117" s="65"/>
      <c r="GB117" s="65"/>
      <c r="GC117" s="65"/>
      <c r="GD117" s="65"/>
      <c r="GE117" s="65"/>
      <c r="GF117" s="65"/>
    </row>
    <row r="118" spans="1:188" s="64" customFormat="1" x14ac:dyDescent="0.25">
      <c r="A118" s="137"/>
      <c r="B118" s="138" t="s">
        <v>20</v>
      </c>
      <c r="C118" s="226"/>
      <c r="D118" s="258">
        <v>0.75</v>
      </c>
      <c r="E118" s="226">
        <v>0.75</v>
      </c>
      <c r="F118" s="141"/>
      <c r="G118" s="140"/>
      <c r="H118" s="141"/>
      <c r="I118" s="140"/>
      <c r="J118" s="142"/>
      <c r="K118" s="143"/>
      <c r="L118" s="155"/>
      <c r="M118" s="155"/>
      <c r="N118" s="15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  <c r="EL118" s="65"/>
      <c r="EM118" s="65"/>
      <c r="EN118" s="65"/>
      <c r="EO118" s="65"/>
      <c r="EP118" s="65"/>
      <c r="EQ118" s="65"/>
      <c r="ER118" s="65"/>
      <c r="ES118" s="65"/>
      <c r="ET118" s="65"/>
      <c r="EU118" s="65"/>
      <c r="EV118" s="65"/>
      <c r="EW118" s="65"/>
      <c r="EX118" s="65"/>
      <c r="EY118" s="65"/>
      <c r="EZ118" s="65"/>
      <c r="FA118" s="65"/>
      <c r="FB118" s="65"/>
      <c r="FC118" s="65"/>
      <c r="FD118" s="65"/>
      <c r="FE118" s="65"/>
      <c r="FF118" s="65"/>
      <c r="FG118" s="65"/>
      <c r="FH118" s="65"/>
      <c r="FI118" s="65"/>
      <c r="FJ118" s="65"/>
      <c r="FK118" s="65"/>
      <c r="FL118" s="65"/>
      <c r="FM118" s="65"/>
      <c r="FN118" s="65"/>
      <c r="FO118" s="65"/>
      <c r="FP118" s="65"/>
      <c r="FQ118" s="65"/>
      <c r="FR118" s="65"/>
      <c r="FS118" s="65"/>
      <c r="FT118" s="65"/>
      <c r="FU118" s="65"/>
      <c r="FV118" s="65"/>
      <c r="FW118" s="65"/>
      <c r="FX118" s="65"/>
      <c r="FY118" s="65"/>
      <c r="FZ118" s="65"/>
      <c r="GA118" s="65"/>
      <c r="GB118" s="65"/>
      <c r="GC118" s="65"/>
      <c r="GD118" s="65"/>
      <c r="GE118" s="65"/>
      <c r="GF118" s="65"/>
    </row>
    <row r="119" spans="1:188" s="64" customFormat="1" x14ac:dyDescent="0.25">
      <c r="A119" s="137"/>
      <c r="B119" s="138" t="s">
        <v>21</v>
      </c>
      <c r="C119" s="226"/>
      <c r="D119" s="258">
        <v>0.5</v>
      </c>
      <c r="E119" s="226">
        <v>0.5</v>
      </c>
      <c r="F119" s="141"/>
      <c r="G119" s="140"/>
      <c r="H119" s="141"/>
      <c r="I119" s="140"/>
      <c r="J119" s="142"/>
      <c r="K119" s="143"/>
      <c r="L119" s="155"/>
      <c r="M119" s="155"/>
      <c r="N119" s="15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/>
      <c r="EH119" s="65"/>
      <c r="EI119" s="65"/>
      <c r="EJ119" s="65"/>
      <c r="EK119" s="65"/>
      <c r="EL119" s="65"/>
      <c r="EM119" s="65"/>
      <c r="EN119" s="65"/>
      <c r="EO119" s="65"/>
      <c r="EP119" s="65"/>
      <c r="EQ119" s="65"/>
      <c r="ER119" s="65"/>
      <c r="ES119" s="65"/>
      <c r="ET119" s="65"/>
      <c r="EU119" s="65"/>
      <c r="EV119" s="65"/>
      <c r="EW119" s="65"/>
      <c r="EX119" s="65"/>
      <c r="EY119" s="65"/>
      <c r="EZ119" s="65"/>
      <c r="FA119" s="65"/>
      <c r="FB119" s="65"/>
      <c r="FC119" s="65"/>
      <c r="FD119" s="65"/>
      <c r="FE119" s="65"/>
      <c r="FF119" s="65"/>
      <c r="FG119" s="65"/>
      <c r="FH119" s="65"/>
      <c r="FI119" s="65"/>
      <c r="FJ119" s="65"/>
      <c r="FK119" s="65"/>
      <c r="FL119" s="65"/>
      <c r="FM119" s="65"/>
      <c r="FN119" s="65"/>
      <c r="FO119" s="65"/>
      <c r="FP119" s="65"/>
      <c r="FQ119" s="65"/>
      <c r="FR119" s="65"/>
      <c r="FS119" s="65"/>
      <c r="FT119" s="65"/>
      <c r="FU119" s="65"/>
      <c r="FV119" s="65"/>
      <c r="FW119" s="65"/>
      <c r="FX119" s="65"/>
      <c r="FY119" s="65"/>
      <c r="FZ119" s="65"/>
      <c r="GA119" s="65"/>
      <c r="GB119" s="65"/>
      <c r="GC119" s="65"/>
      <c r="GD119" s="65"/>
      <c r="GE119" s="65"/>
      <c r="GF119" s="65"/>
    </row>
    <row r="120" spans="1:188" s="64" customFormat="1" x14ac:dyDescent="0.25">
      <c r="A120" s="137"/>
      <c r="B120" s="138" t="s">
        <v>22</v>
      </c>
      <c r="C120" s="226"/>
      <c r="D120" s="258">
        <v>5</v>
      </c>
      <c r="E120" s="226">
        <v>5</v>
      </c>
      <c r="F120" s="141"/>
      <c r="G120" s="140"/>
      <c r="H120" s="141"/>
      <c r="I120" s="140"/>
      <c r="J120" s="142"/>
      <c r="K120" s="143"/>
      <c r="L120" s="155"/>
      <c r="M120" s="155"/>
      <c r="N120" s="15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/>
      <c r="EH120" s="65"/>
      <c r="EI120" s="65"/>
      <c r="EJ120" s="65"/>
      <c r="EK120" s="65"/>
      <c r="EL120" s="65"/>
      <c r="EM120" s="65"/>
      <c r="EN120" s="65"/>
      <c r="EO120" s="65"/>
      <c r="EP120" s="65"/>
      <c r="EQ120" s="65"/>
      <c r="ER120" s="65"/>
      <c r="ES120" s="65"/>
      <c r="ET120" s="65"/>
      <c r="EU120" s="65"/>
      <c r="EV120" s="65"/>
      <c r="EW120" s="65"/>
      <c r="EX120" s="65"/>
      <c r="EY120" s="65"/>
      <c r="EZ120" s="65"/>
      <c r="FA120" s="65"/>
      <c r="FB120" s="65"/>
      <c r="FC120" s="65"/>
      <c r="FD120" s="65"/>
      <c r="FE120" s="65"/>
      <c r="FF120" s="65"/>
      <c r="FG120" s="65"/>
      <c r="FH120" s="65"/>
      <c r="FI120" s="65"/>
      <c r="FJ120" s="65"/>
      <c r="FK120" s="65"/>
      <c r="FL120" s="65"/>
      <c r="FM120" s="65"/>
      <c r="FN120" s="65"/>
      <c r="FO120" s="65"/>
      <c r="FP120" s="65"/>
      <c r="FQ120" s="65"/>
      <c r="FR120" s="65"/>
      <c r="FS120" s="65"/>
      <c r="FT120" s="65"/>
      <c r="FU120" s="65"/>
      <c r="FV120" s="65"/>
      <c r="FW120" s="65"/>
      <c r="FX120" s="65"/>
      <c r="FY120" s="65"/>
      <c r="FZ120" s="65"/>
      <c r="GA120" s="65"/>
      <c r="GB120" s="65"/>
      <c r="GC120" s="65"/>
      <c r="GD120" s="65"/>
      <c r="GE120" s="65"/>
      <c r="GF120" s="65"/>
    </row>
    <row r="121" spans="1:188" s="64" customFormat="1" ht="26.25" x14ac:dyDescent="0.25">
      <c r="A121" s="137" t="s">
        <v>68</v>
      </c>
      <c r="B121" s="138"/>
      <c r="C121" s="139">
        <v>160</v>
      </c>
      <c r="D121" s="448"/>
      <c r="E121" s="235"/>
      <c r="F121" s="142">
        <v>2</v>
      </c>
      <c r="G121" s="141">
        <v>2.2000000000000002</v>
      </c>
      <c r="H121" s="141">
        <v>11.3</v>
      </c>
      <c r="I121" s="142">
        <v>73.3</v>
      </c>
      <c r="J121" s="142">
        <v>0.32</v>
      </c>
      <c r="K121" s="143" t="s">
        <v>383</v>
      </c>
      <c r="L121" s="155"/>
      <c r="M121" s="155"/>
      <c r="N121" s="15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  <c r="DT121" s="65"/>
      <c r="DU121" s="65"/>
      <c r="DV121" s="65"/>
      <c r="DW121" s="65"/>
      <c r="DX121" s="65"/>
      <c r="DY121" s="65"/>
      <c r="DZ121" s="65"/>
      <c r="EA121" s="65"/>
      <c r="EB121" s="65"/>
      <c r="EC121" s="65"/>
      <c r="ED121" s="65"/>
      <c r="EE121" s="65"/>
      <c r="EF121" s="65"/>
      <c r="EG121" s="65"/>
      <c r="EH121" s="65"/>
      <c r="EI121" s="65"/>
      <c r="EJ121" s="65"/>
      <c r="EK121" s="65"/>
      <c r="EL121" s="65"/>
      <c r="EM121" s="65"/>
      <c r="EN121" s="65"/>
      <c r="EO121" s="65"/>
      <c r="EP121" s="65"/>
      <c r="EQ121" s="65"/>
      <c r="ER121" s="65"/>
      <c r="ES121" s="65"/>
      <c r="ET121" s="65"/>
      <c r="EU121" s="65"/>
      <c r="EV121" s="65"/>
      <c r="EW121" s="65"/>
      <c r="EX121" s="65"/>
      <c r="EY121" s="65"/>
      <c r="EZ121" s="65"/>
      <c r="FA121" s="65"/>
      <c r="FB121" s="65"/>
      <c r="FC121" s="65"/>
      <c r="FD121" s="65"/>
      <c r="FE121" s="65"/>
      <c r="FF121" s="65"/>
      <c r="FG121" s="65"/>
      <c r="FH121" s="65"/>
      <c r="FI121" s="65"/>
      <c r="FJ121" s="65"/>
      <c r="FK121" s="65"/>
      <c r="FL121" s="65"/>
      <c r="FM121" s="65"/>
      <c r="FN121" s="65"/>
      <c r="FO121" s="65"/>
      <c r="FP121" s="65"/>
      <c r="FQ121" s="65"/>
      <c r="FR121" s="65"/>
      <c r="FS121" s="65"/>
      <c r="FT121" s="65"/>
      <c r="FU121" s="65"/>
      <c r="FV121" s="65"/>
      <c r="FW121" s="65"/>
      <c r="FX121" s="65"/>
      <c r="FY121" s="65"/>
      <c r="FZ121" s="65"/>
      <c r="GA121" s="65"/>
      <c r="GB121" s="65"/>
      <c r="GC121" s="65"/>
      <c r="GD121" s="65"/>
      <c r="GE121" s="65"/>
      <c r="GF121" s="65"/>
    </row>
    <row r="122" spans="1:188" s="64" customFormat="1" x14ac:dyDescent="0.25">
      <c r="A122" s="137"/>
      <c r="B122" s="138" t="s">
        <v>69</v>
      </c>
      <c r="C122" s="139"/>
      <c r="D122" s="238">
        <v>1.3</v>
      </c>
      <c r="E122" s="139">
        <v>1.3</v>
      </c>
      <c r="F122" s="142"/>
      <c r="G122" s="141"/>
      <c r="H122" s="141"/>
      <c r="I122" s="142"/>
      <c r="J122" s="142"/>
      <c r="K122" s="143"/>
      <c r="L122" s="155"/>
      <c r="M122" s="155"/>
      <c r="N122" s="15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  <c r="DT122" s="65"/>
      <c r="DU122" s="65"/>
      <c r="DV122" s="65"/>
      <c r="DW122" s="65"/>
      <c r="DX122" s="65"/>
      <c r="DY122" s="65"/>
      <c r="DZ122" s="65"/>
      <c r="EA122" s="65"/>
      <c r="EB122" s="65"/>
      <c r="EC122" s="65"/>
      <c r="ED122" s="65"/>
      <c r="EE122" s="65"/>
      <c r="EF122" s="65"/>
      <c r="EG122" s="65"/>
      <c r="EH122" s="65"/>
      <c r="EI122" s="65"/>
      <c r="EJ122" s="65"/>
      <c r="EK122" s="65"/>
      <c r="EL122" s="65"/>
      <c r="EM122" s="65"/>
      <c r="EN122" s="65"/>
      <c r="EO122" s="65"/>
      <c r="EP122" s="65"/>
      <c r="EQ122" s="65"/>
      <c r="ER122" s="65"/>
      <c r="ES122" s="65"/>
      <c r="ET122" s="65"/>
      <c r="EU122" s="65"/>
      <c r="EV122" s="65"/>
      <c r="EW122" s="65"/>
      <c r="EX122" s="65"/>
      <c r="EY122" s="65"/>
      <c r="EZ122" s="65"/>
      <c r="FA122" s="65"/>
      <c r="FB122" s="65"/>
      <c r="FC122" s="65"/>
      <c r="FD122" s="65"/>
      <c r="FE122" s="65"/>
      <c r="FF122" s="65"/>
      <c r="FG122" s="65"/>
      <c r="FH122" s="65"/>
      <c r="FI122" s="65"/>
      <c r="FJ122" s="65"/>
      <c r="FK122" s="65"/>
      <c r="FL122" s="65"/>
      <c r="FM122" s="65"/>
      <c r="FN122" s="65"/>
      <c r="FO122" s="65"/>
      <c r="FP122" s="65"/>
      <c r="FQ122" s="65"/>
      <c r="FR122" s="65"/>
      <c r="FS122" s="65"/>
      <c r="FT122" s="65"/>
      <c r="FU122" s="65"/>
      <c r="FV122" s="65"/>
      <c r="FW122" s="65"/>
      <c r="FX122" s="65"/>
      <c r="FY122" s="65"/>
      <c r="FZ122" s="65"/>
      <c r="GA122" s="65"/>
      <c r="GB122" s="65"/>
      <c r="GC122" s="65"/>
      <c r="GD122" s="65"/>
      <c r="GE122" s="65"/>
      <c r="GF122" s="65"/>
    </row>
    <row r="123" spans="1:188" s="64" customFormat="1" x14ac:dyDescent="0.25">
      <c r="A123" s="138"/>
      <c r="B123" s="138" t="s">
        <v>20</v>
      </c>
      <c r="C123" s="139"/>
      <c r="D123" s="238">
        <v>7</v>
      </c>
      <c r="E123" s="139">
        <v>7</v>
      </c>
      <c r="F123" s="142"/>
      <c r="G123" s="141"/>
      <c r="H123" s="141"/>
      <c r="I123" s="142"/>
      <c r="J123" s="142"/>
      <c r="K123" s="143"/>
      <c r="L123" s="155"/>
      <c r="M123" s="155"/>
      <c r="N123" s="15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  <c r="DT123" s="65"/>
      <c r="DU123" s="65"/>
      <c r="DV123" s="65"/>
      <c r="DW123" s="65"/>
      <c r="DX123" s="65"/>
      <c r="DY123" s="65"/>
      <c r="DZ123" s="65"/>
      <c r="EA123" s="65"/>
      <c r="EB123" s="65"/>
      <c r="EC123" s="65"/>
      <c r="ED123" s="65"/>
      <c r="EE123" s="65"/>
      <c r="EF123" s="65"/>
      <c r="EG123" s="65"/>
      <c r="EH123" s="65"/>
      <c r="EI123" s="65"/>
      <c r="EJ123" s="65"/>
      <c r="EK123" s="65"/>
      <c r="EL123" s="65"/>
      <c r="EM123" s="65"/>
      <c r="EN123" s="65"/>
      <c r="EO123" s="65"/>
      <c r="EP123" s="65"/>
      <c r="EQ123" s="65"/>
      <c r="ER123" s="65"/>
      <c r="ES123" s="65"/>
      <c r="ET123" s="65"/>
      <c r="EU123" s="65"/>
      <c r="EV123" s="65"/>
      <c r="EW123" s="65"/>
      <c r="EX123" s="65"/>
      <c r="EY123" s="65"/>
      <c r="EZ123" s="65"/>
      <c r="FA123" s="65"/>
      <c r="FB123" s="65"/>
      <c r="FC123" s="65"/>
      <c r="FD123" s="65"/>
      <c r="FE123" s="65"/>
      <c r="FF123" s="65"/>
      <c r="FG123" s="65"/>
      <c r="FH123" s="65"/>
      <c r="FI123" s="65"/>
      <c r="FJ123" s="65"/>
      <c r="FK123" s="65"/>
      <c r="FL123" s="65"/>
      <c r="FM123" s="65"/>
      <c r="FN123" s="65"/>
      <c r="FO123" s="65"/>
      <c r="FP123" s="65"/>
      <c r="FQ123" s="65"/>
      <c r="FR123" s="65"/>
      <c r="FS123" s="65"/>
      <c r="FT123" s="65"/>
      <c r="FU123" s="65"/>
      <c r="FV123" s="65"/>
      <c r="FW123" s="65"/>
      <c r="FX123" s="65"/>
      <c r="FY123" s="65"/>
      <c r="FZ123" s="65"/>
      <c r="GA123" s="65"/>
      <c r="GB123" s="65"/>
      <c r="GC123" s="65"/>
      <c r="GD123" s="65"/>
      <c r="GE123" s="65"/>
      <c r="GF123" s="65"/>
    </row>
    <row r="124" spans="1:188" s="64" customFormat="1" x14ac:dyDescent="0.25">
      <c r="A124" s="258"/>
      <c r="B124" s="138" t="s">
        <v>18</v>
      </c>
      <c r="C124" s="139"/>
      <c r="D124" s="238">
        <v>80</v>
      </c>
      <c r="E124" s="139">
        <v>80</v>
      </c>
      <c r="F124" s="142"/>
      <c r="G124" s="141"/>
      <c r="H124" s="141"/>
      <c r="I124" s="142"/>
      <c r="J124" s="142"/>
      <c r="K124" s="143"/>
      <c r="L124" s="155"/>
      <c r="M124" s="155"/>
      <c r="N124" s="15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  <c r="DT124" s="65"/>
      <c r="DU124" s="65"/>
      <c r="DV124" s="65"/>
      <c r="DW124" s="65"/>
      <c r="DX124" s="65"/>
      <c r="DY124" s="65"/>
      <c r="DZ124" s="65"/>
      <c r="EA124" s="65"/>
      <c r="EB124" s="65"/>
      <c r="EC124" s="65"/>
      <c r="ED124" s="65"/>
      <c r="EE124" s="65"/>
      <c r="EF124" s="65"/>
      <c r="EG124" s="65"/>
      <c r="EH124" s="65"/>
      <c r="EI124" s="65"/>
      <c r="EJ124" s="65"/>
      <c r="EK124" s="65"/>
      <c r="EL124" s="65"/>
      <c r="EM124" s="65"/>
      <c r="EN124" s="65"/>
      <c r="EO124" s="65"/>
      <c r="EP124" s="65"/>
      <c r="EQ124" s="65"/>
      <c r="ER124" s="65"/>
      <c r="ES124" s="65"/>
      <c r="ET124" s="65"/>
      <c r="EU124" s="65"/>
      <c r="EV124" s="65"/>
      <c r="EW124" s="65"/>
      <c r="EX124" s="65"/>
      <c r="EY124" s="65"/>
      <c r="EZ124" s="65"/>
      <c r="FA124" s="65"/>
      <c r="FB124" s="65"/>
      <c r="FC124" s="65"/>
      <c r="FD124" s="65"/>
      <c r="FE124" s="65"/>
      <c r="FF124" s="65"/>
      <c r="FG124" s="65"/>
      <c r="FH124" s="65"/>
      <c r="FI124" s="65"/>
      <c r="FJ124" s="65"/>
      <c r="FK124" s="65"/>
      <c r="FL124" s="65"/>
      <c r="FM124" s="65"/>
      <c r="FN124" s="65"/>
      <c r="FO124" s="65"/>
      <c r="FP124" s="65"/>
      <c r="FQ124" s="65"/>
      <c r="FR124" s="65"/>
      <c r="FS124" s="65"/>
      <c r="FT124" s="65"/>
      <c r="FU124" s="65"/>
      <c r="FV124" s="65"/>
      <c r="FW124" s="65"/>
      <c r="FX124" s="65"/>
      <c r="FY124" s="65"/>
      <c r="FZ124" s="65"/>
      <c r="GA124" s="65"/>
      <c r="GB124" s="65"/>
      <c r="GC124" s="65"/>
      <c r="GD124" s="65"/>
      <c r="GE124" s="65"/>
      <c r="GF124" s="65"/>
    </row>
    <row r="125" spans="1:188" s="64" customFormat="1" x14ac:dyDescent="0.25">
      <c r="A125" s="258"/>
      <c r="B125" s="138" t="s">
        <v>56</v>
      </c>
      <c r="C125" s="139"/>
      <c r="D125" s="238">
        <v>90</v>
      </c>
      <c r="E125" s="139">
        <v>90</v>
      </c>
      <c r="F125" s="142"/>
      <c r="G125" s="141"/>
      <c r="H125" s="140"/>
      <c r="I125" s="142"/>
      <c r="J125" s="142"/>
      <c r="K125" s="143"/>
      <c r="L125" s="155"/>
      <c r="M125" s="155"/>
      <c r="N125" s="15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  <c r="DT125" s="65"/>
      <c r="DU125" s="65"/>
      <c r="DV125" s="65"/>
      <c r="DW125" s="65"/>
      <c r="DX125" s="65"/>
      <c r="DY125" s="65"/>
      <c r="DZ125" s="65"/>
      <c r="EA125" s="65"/>
      <c r="EB125" s="65"/>
      <c r="EC125" s="65"/>
      <c r="ED125" s="65"/>
      <c r="EE125" s="65"/>
      <c r="EF125" s="65"/>
      <c r="EG125" s="65"/>
      <c r="EH125" s="65"/>
      <c r="EI125" s="65"/>
      <c r="EJ125" s="65"/>
      <c r="EK125" s="65"/>
      <c r="EL125" s="65"/>
      <c r="EM125" s="65"/>
      <c r="EN125" s="65"/>
      <c r="EO125" s="65"/>
      <c r="EP125" s="65"/>
      <c r="EQ125" s="65"/>
      <c r="ER125" s="65"/>
      <c r="ES125" s="65"/>
      <c r="ET125" s="65"/>
      <c r="EU125" s="65"/>
      <c r="EV125" s="65"/>
      <c r="EW125" s="65"/>
      <c r="EX125" s="65"/>
      <c r="EY125" s="65"/>
      <c r="EZ125" s="65"/>
      <c r="FA125" s="65"/>
      <c r="FB125" s="65"/>
      <c r="FC125" s="65"/>
      <c r="FD125" s="65"/>
      <c r="FE125" s="65"/>
      <c r="FF125" s="65"/>
      <c r="FG125" s="65"/>
      <c r="FH125" s="65"/>
      <c r="FI125" s="65"/>
      <c r="FJ125" s="65"/>
      <c r="FK125" s="65"/>
      <c r="FL125" s="65"/>
      <c r="FM125" s="65"/>
      <c r="FN125" s="65"/>
      <c r="FO125" s="65"/>
      <c r="FP125" s="65"/>
      <c r="FQ125" s="65"/>
      <c r="FR125" s="65"/>
      <c r="FS125" s="65"/>
      <c r="FT125" s="65"/>
      <c r="FU125" s="65"/>
      <c r="FV125" s="65"/>
      <c r="FW125" s="65"/>
      <c r="FX125" s="65"/>
      <c r="FY125" s="65"/>
      <c r="FZ125" s="65"/>
      <c r="GA125" s="65"/>
      <c r="GB125" s="65"/>
      <c r="GC125" s="65"/>
      <c r="GD125" s="65"/>
      <c r="GE125" s="65"/>
      <c r="GF125" s="65"/>
    </row>
    <row r="126" spans="1:188" s="64" customFormat="1" x14ac:dyDescent="0.25">
      <c r="A126" s="137" t="s">
        <v>173</v>
      </c>
      <c r="B126" s="138"/>
      <c r="C126" s="160" t="s">
        <v>372</v>
      </c>
      <c r="D126" s="137"/>
      <c r="E126" s="143"/>
      <c r="F126" s="142">
        <v>3.5</v>
      </c>
      <c r="G126" s="141">
        <v>5.95</v>
      </c>
      <c r="H126" s="140">
        <v>12.9</v>
      </c>
      <c r="I126" s="142">
        <v>119.6</v>
      </c>
      <c r="J126" s="142">
        <v>0.04</v>
      </c>
      <c r="K126" s="143" t="s">
        <v>174</v>
      </c>
      <c r="L126" s="155"/>
      <c r="M126" s="155"/>
      <c r="N126" s="15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  <c r="EL126" s="65"/>
      <c r="EM126" s="65"/>
      <c r="EN126" s="65"/>
      <c r="EO126" s="65"/>
      <c r="EP126" s="65"/>
      <c r="EQ126" s="65"/>
      <c r="ER126" s="65"/>
      <c r="ES126" s="65"/>
      <c r="ET126" s="65"/>
      <c r="EU126" s="65"/>
      <c r="EV126" s="65"/>
      <c r="EW126" s="65"/>
      <c r="EX126" s="65"/>
      <c r="EY126" s="65"/>
      <c r="EZ126" s="65"/>
      <c r="FA126" s="65"/>
      <c r="FB126" s="65"/>
      <c r="FC126" s="65"/>
      <c r="FD126" s="65"/>
      <c r="FE126" s="65"/>
      <c r="FF126" s="65"/>
      <c r="FG126" s="65"/>
      <c r="FH126" s="65"/>
      <c r="FI126" s="65"/>
      <c r="FJ126" s="65"/>
      <c r="FK126" s="65"/>
      <c r="FL126" s="65"/>
      <c r="FM126" s="65"/>
      <c r="FN126" s="65"/>
      <c r="FO126" s="65"/>
      <c r="FP126" s="65"/>
      <c r="FQ126" s="65"/>
      <c r="FR126" s="65"/>
      <c r="FS126" s="65"/>
      <c r="FT126" s="65"/>
      <c r="FU126" s="65"/>
      <c r="FV126" s="65"/>
      <c r="FW126" s="65"/>
      <c r="FX126" s="65"/>
      <c r="FY126" s="65"/>
      <c r="FZ126" s="65"/>
      <c r="GA126" s="65"/>
      <c r="GB126" s="65"/>
      <c r="GC126" s="65"/>
      <c r="GD126" s="65"/>
      <c r="GE126" s="65"/>
      <c r="GF126" s="65"/>
    </row>
    <row r="127" spans="1:188" s="64" customFormat="1" x14ac:dyDescent="0.25">
      <c r="A127" s="137"/>
      <c r="B127" s="138" t="s">
        <v>28</v>
      </c>
      <c r="C127" s="226"/>
      <c r="D127" s="258">
        <v>25</v>
      </c>
      <c r="E127" s="226">
        <v>25</v>
      </c>
      <c r="F127" s="142"/>
      <c r="G127" s="141"/>
      <c r="H127" s="141"/>
      <c r="I127" s="142"/>
      <c r="J127" s="142"/>
      <c r="K127" s="143"/>
      <c r="L127" s="155"/>
      <c r="M127" s="155"/>
      <c r="N127" s="15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  <c r="EX127" s="65"/>
      <c r="EY127" s="65"/>
      <c r="EZ127" s="65"/>
      <c r="FA127" s="65"/>
      <c r="FB127" s="65"/>
      <c r="FC127" s="65"/>
      <c r="FD127" s="65"/>
      <c r="FE127" s="65"/>
      <c r="FF127" s="65"/>
      <c r="FG127" s="65"/>
      <c r="FH127" s="65"/>
      <c r="FI127" s="65"/>
      <c r="FJ127" s="65"/>
      <c r="FK127" s="65"/>
      <c r="FL127" s="65"/>
      <c r="FM127" s="65"/>
      <c r="FN127" s="65"/>
      <c r="FO127" s="65"/>
      <c r="FP127" s="65"/>
      <c r="FQ127" s="65"/>
      <c r="FR127" s="65"/>
      <c r="FS127" s="65"/>
      <c r="FT127" s="65"/>
      <c r="FU127" s="65"/>
      <c r="FV127" s="65"/>
      <c r="FW127" s="65"/>
      <c r="FX127" s="65"/>
      <c r="FY127" s="65"/>
      <c r="FZ127" s="65"/>
      <c r="GA127" s="65"/>
      <c r="GB127" s="65"/>
      <c r="GC127" s="65"/>
      <c r="GD127" s="65"/>
      <c r="GE127" s="65"/>
      <c r="GF127" s="65"/>
    </row>
    <row r="128" spans="1:188" s="64" customFormat="1" x14ac:dyDescent="0.25">
      <c r="A128" s="137"/>
      <c r="B128" s="138" t="s">
        <v>71</v>
      </c>
      <c r="C128" s="226"/>
      <c r="D128" s="258">
        <v>5.0999999999999996</v>
      </c>
      <c r="E128" s="226">
        <v>5</v>
      </c>
      <c r="F128" s="142"/>
      <c r="G128" s="141"/>
      <c r="H128" s="141"/>
      <c r="I128" s="142"/>
      <c r="J128" s="142"/>
      <c r="K128" s="143"/>
      <c r="L128" s="155"/>
      <c r="M128" s="155"/>
      <c r="N128" s="15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/>
      <c r="EH128" s="65"/>
      <c r="EI128" s="65"/>
      <c r="EJ128" s="65"/>
      <c r="EK128" s="65"/>
      <c r="EL128" s="65"/>
      <c r="EM128" s="65"/>
      <c r="EN128" s="65"/>
      <c r="EO128" s="65"/>
      <c r="EP128" s="65"/>
      <c r="EQ128" s="65"/>
      <c r="ER128" s="65"/>
      <c r="ES128" s="65"/>
      <c r="ET128" s="65"/>
      <c r="EU128" s="65"/>
      <c r="EV128" s="65"/>
      <c r="EW128" s="65"/>
      <c r="EX128" s="65"/>
      <c r="EY128" s="65"/>
      <c r="EZ128" s="65"/>
      <c r="FA128" s="65"/>
      <c r="FB128" s="65"/>
      <c r="FC128" s="65"/>
      <c r="FD128" s="65"/>
      <c r="FE128" s="65"/>
      <c r="FF128" s="65"/>
      <c r="FG128" s="65"/>
      <c r="FH128" s="65"/>
      <c r="FI128" s="65"/>
      <c r="FJ128" s="65"/>
      <c r="FK128" s="65"/>
      <c r="FL128" s="65"/>
      <c r="FM128" s="65"/>
      <c r="FN128" s="65"/>
      <c r="FO128" s="65"/>
      <c r="FP128" s="65"/>
      <c r="FQ128" s="65"/>
      <c r="FR128" s="65"/>
      <c r="FS128" s="65"/>
      <c r="FT128" s="65"/>
      <c r="FU128" s="65"/>
      <c r="FV128" s="65"/>
      <c r="FW128" s="65"/>
      <c r="FX128" s="65"/>
      <c r="FY128" s="65"/>
      <c r="FZ128" s="65"/>
      <c r="GA128" s="65"/>
      <c r="GB128" s="65"/>
      <c r="GC128" s="65"/>
      <c r="GD128" s="65"/>
      <c r="GE128" s="65"/>
      <c r="GF128" s="65"/>
    </row>
    <row r="129" spans="1:188" s="64" customFormat="1" ht="15.75" thickBot="1" x14ac:dyDescent="0.3">
      <c r="A129" s="137"/>
      <c r="B129" s="138" t="s">
        <v>22</v>
      </c>
      <c r="C129" s="226"/>
      <c r="D129" s="258">
        <v>3</v>
      </c>
      <c r="E129" s="226">
        <v>3</v>
      </c>
      <c r="F129" s="142" t="s">
        <v>1</v>
      </c>
      <c r="G129" s="141"/>
      <c r="H129" s="141"/>
      <c r="I129" s="142"/>
      <c r="J129" s="142"/>
      <c r="K129" s="143"/>
      <c r="L129" s="155"/>
      <c r="M129" s="155"/>
      <c r="N129" s="15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</row>
    <row r="130" spans="1:188" ht="15.75" thickBot="1" x14ac:dyDescent="0.3">
      <c r="A130" s="223" t="s">
        <v>29</v>
      </c>
      <c r="B130" s="224"/>
      <c r="C130" s="449">
        <v>350</v>
      </c>
      <c r="D130" s="457"/>
      <c r="E130" s="449"/>
      <c r="F130" s="208">
        <v>9.4</v>
      </c>
      <c r="G130" s="208">
        <v>12.33</v>
      </c>
      <c r="H130" s="208">
        <v>43.2</v>
      </c>
      <c r="I130" s="208">
        <v>323.89999999999998</v>
      </c>
      <c r="J130" s="208">
        <v>0.57374999999999998</v>
      </c>
      <c r="K130" s="209"/>
    </row>
    <row r="131" spans="1:188" x14ac:dyDescent="0.25">
      <c r="A131" s="137" t="s">
        <v>52</v>
      </c>
      <c r="B131" s="138"/>
      <c r="C131" s="226">
        <v>100</v>
      </c>
      <c r="D131" s="227">
        <v>114</v>
      </c>
      <c r="E131" s="226">
        <v>100</v>
      </c>
      <c r="F131" s="142">
        <v>1</v>
      </c>
      <c r="G131" s="141">
        <v>0</v>
      </c>
      <c r="H131" s="140">
        <v>8.1</v>
      </c>
      <c r="I131" s="141">
        <v>36</v>
      </c>
      <c r="J131" s="142">
        <v>60</v>
      </c>
      <c r="K131" s="143" t="s">
        <v>53</v>
      </c>
    </row>
    <row r="132" spans="1:188" ht="15.75" thickBot="1" x14ac:dyDescent="0.3">
      <c r="A132" s="137" t="s">
        <v>211</v>
      </c>
      <c r="B132" s="138"/>
      <c r="C132" s="226"/>
      <c r="D132" s="227"/>
      <c r="E132" s="226"/>
      <c r="F132" s="142"/>
      <c r="G132" s="141"/>
      <c r="H132" s="140"/>
      <c r="I132" s="141"/>
      <c r="J132" s="142"/>
      <c r="K132" s="143"/>
    </row>
    <row r="133" spans="1:188" ht="15.75" thickBot="1" x14ac:dyDescent="0.3">
      <c r="A133" s="223" t="s">
        <v>29</v>
      </c>
      <c r="B133" s="224"/>
      <c r="C133" s="449">
        <v>100</v>
      </c>
      <c r="D133" s="450"/>
      <c r="E133" s="209"/>
      <c r="F133" s="207">
        <v>1</v>
      </c>
      <c r="G133" s="207">
        <v>0</v>
      </c>
      <c r="H133" s="207">
        <v>8.1</v>
      </c>
      <c r="I133" s="207">
        <v>36</v>
      </c>
      <c r="J133" s="207">
        <v>60</v>
      </c>
      <c r="K133" s="209"/>
    </row>
    <row r="134" spans="1:188" ht="15.75" thickBot="1" x14ac:dyDescent="0.3">
      <c r="A134" s="229"/>
      <c r="B134" s="230"/>
      <c r="C134" s="447">
        <v>450</v>
      </c>
      <c r="D134" s="458"/>
      <c r="E134" s="197"/>
      <c r="F134" s="192">
        <v>10.4</v>
      </c>
      <c r="G134" s="192">
        <v>12.33</v>
      </c>
      <c r="H134" s="192">
        <v>51.300000000000004</v>
      </c>
      <c r="I134" s="192">
        <v>359.9</v>
      </c>
      <c r="J134" s="192">
        <v>60.573749999999997</v>
      </c>
      <c r="K134" s="197"/>
    </row>
    <row r="135" spans="1:188" x14ac:dyDescent="0.25">
      <c r="A135" s="229"/>
      <c r="B135" s="230" t="s">
        <v>32</v>
      </c>
      <c r="C135" s="459"/>
      <c r="D135" s="231"/>
      <c r="E135" s="460"/>
      <c r="F135" s="192"/>
      <c r="G135" s="192"/>
      <c r="H135" s="193"/>
      <c r="I135" s="192"/>
      <c r="J135" s="257"/>
      <c r="K135" s="197"/>
    </row>
    <row r="136" spans="1:188" x14ac:dyDescent="0.25">
      <c r="A136" s="130" t="s">
        <v>432</v>
      </c>
      <c r="B136" s="103"/>
      <c r="C136" s="131">
        <v>30</v>
      </c>
      <c r="D136" s="132"/>
      <c r="E136" s="133"/>
      <c r="F136" s="132">
        <v>0.36</v>
      </c>
      <c r="G136" s="133">
        <v>0.96</v>
      </c>
      <c r="H136" s="132">
        <v>1.8</v>
      </c>
      <c r="I136" s="134">
        <v>17.3</v>
      </c>
      <c r="J136" s="133">
        <v>0.6</v>
      </c>
      <c r="K136" s="135" t="s">
        <v>433</v>
      </c>
      <c r="L136" s="488"/>
      <c r="M136" s="488"/>
      <c r="N136" s="488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</row>
    <row r="137" spans="1:188" x14ac:dyDescent="0.25">
      <c r="A137" s="130"/>
      <c r="B137" s="103" t="s">
        <v>33</v>
      </c>
      <c r="C137" s="131"/>
      <c r="D137" s="132">
        <v>37.909999999999997</v>
      </c>
      <c r="E137" s="133">
        <v>28.5</v>
      </c>
      <c r="F137" s="132"/>
      <c r="G137" s="133"/>
      <c r="H137" s="132"/>
      <c r="I137" s="134"/>
      <c r="J137" s="133"/>
      <c r="K137" s="135"/>
      <c r="L137" s="488"/>
      <c r="M137" s="488"/>
      <c r="N137" s="488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</row>
    <row r="138" spans="1:188" x14ac:dyDescent="0.25">
      <c r="A138" s="130"/>
      <c r="B138" s="103" t="s">
        <v>38</v>
      </c>
      <c r="C138" s="131"/>
      <c r="D138" s="132">
        <v>1.5</v>
      </c>
      <c r="E138" s="133">
        <v>1.5</v>
      </c>
      <c r="F138" s="132"/>
      <c r="G138" s="133"/>
      <c r="H138" s="132"/>
      <c r="I138" s="134"/>
      <c r="J138" s="133"/>
      <c r="K138" s="135"/>
      <c r="L138" s="488"/>
      <c r="M138" s="488"/>
      <c r="N138" s="48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</row>
    <row r="139" spans="1:188" s="64" customFormat="1" ht="26.25" x14ac:dyDescent="0.25">
      <c r="A139" s="137" t="s">
        <v>351</v>
      </c>
      <c r="B139" s="138"/>
      <c r="C139" s="262" t="s">
        <v>259</v>
      </c>
      <c r="D139" s="140"/>
      <c r="E139" s="141"/>
      <c r="F139" s="142">
        <v>3</v>
      </c>
      <c r="G139" s="141">
        <v>6.4</v>
      </c>
      <c r="H139" s="140">
        <v>23.6</v>
      </c>
      <c r="I139" s="142">
        <v>164</v>
      </c>
      <c r="J139" s="141"/>
      <c r="K139" s="143" t="s">
        <v>352</v>
      </c>
      <c r="L139" s="155"/>
      <c r="M139" s="155"/>
      <c r="N139" s="15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  <c r="DT139" s="65"/>
      <c r="DU139" s="65"/>
      <c r="DV139" s="65"/>
      <c r="DW139" s="65"/>
      <c r="DX139" s="65"/>
      <c r="DY139" s="65"/>
      <c r="DZ139" s="65"/>
      <c r="EA139" s="65"/>
      <c r="EB139" s="65"/>
      <c r="EC139" s="65"/>
      <c r="ED139" s="65"/>
      <c r="EE139" s="65"/>
      <c r="EF139" s="65"/>
      <c r="EG139" s="65"/>
      <c r="EH139" s="65"/>
      <c r="EI139" s="65"/>
      <c r="EJ139" s="65"/>
      <c r="EK139" s="65"/>
      <c r="EL139" s="65"/>
      <c r="EM139" s="65"/>
      <c r="EN139" s="65"/>
      <c r="EO139" s="65"/>
      <c r="EP139" s="65"/>
      <c r="EQ139" s="65"/>
      <c r="ER139" s="65"/>
      <c r="ES139" s="65"/>
      <c r="ET139" s="65"/>
      <c r="EU139" s="65"/>
      <c r="EV139" s="65"/>
      <c r="EW139" s="65"/>
      <c r="EX139" s="65"/>
      <c r="EY139" s="65"/>
      <c r="EZ139" s="65"/>
      <c r="FA139" s="65"/>
      <c r="FB139" s="65"/>
      <c r="FC139" s="65"/>
      <c r="FD139" s="65"/>
      <c r="FE139" s="65"/>
      <c r="FF139" s="65"/>
      <c r="FG139" s="65"/>
      <c r="FH139" s="65"/>
      <c r="FI139" s="65"/>
      <c r="FJ139" s="65"/>
      <c r="FK139" s="65"/>
      <c r="FL139" s="65"/>
      <c r="FM139" s="65"/>
      <c r="FN139" s="65"/>
      <c r="FO139" s="65"/>
      <c r="FP139" s="65"/>
      <c r="FQ139" s="65"/>
      <c r="FR139" s="65"/>
      <c r="FS139" s="65"/>
      <c r="FT139" s="65"/>
      <c r="FU139" s="65"/>
      <c r="FV139" s="65"/>
      <c r="FW139" s="65"/>
      <c r="FX139" s="65"/>
      <c r="FY139" s="65"/>
      <c r="FZ139" s="65"/>
      <c r="GA139" s="65"/>
      <c r="GB139" s="65"/>
      <c r="GC139" s="65"/>
      <c r="GD139" s="65"/>
      <c r="GE139" s="65"/>
      <c r="GF139" s="65"/>
    </row>
    <row r="140" spans="1:188" s="64" customFormat="1" x14ac:dyDescent="0.25">
      <c r="A140" s="137"/>
      <c r="B140" s="138" t="s">
        <v>154</v>
      </c>
      <c r="C140" s="160"/>
      <c r="D140" s="139">
        <v>11.4</v>
      </c>
      <c r="E140" s="163">
        <v>11.4</v>
      </c>
      <c r="F140" s="142"/>
      <c r="G140" s="142"/>
      <c r="H140" s="142"/>
      <c r="I140" s="142"/>
      <c r="J140" s="142"/>
      <c r="K140" s="143"/>
      <c r="L140" s="155"/>
      <c r="M140" s="155"/>
      <c r="N140" s="15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  <c r="DT140" s="65"/>
      <c r="DU140" s="65"/>
      <c r="DV140" s="65"/>
      <c r="DW140" s="65"/>
      <c r="DX140" s="65"/>
      <c r="DY140" s="65"/>
      <c r="DZ140" s="65"/>
      <c r="EA140" s="65"/>
      <c r="EB140" s="65"/>
      <c r="EC140" s="65"/>
      <c r="ED140" s="65"/>
      <c r="EE140" s="65"/>
      <c r="EF140" s="65"/>
      <c r="EG140" s="65"/>
      <c r="EH140" s="65"/>
      <c r="EI140" s="65"/>
      <c r="EJ140" s="65"/>
      <c r="EK140" s="65"/>
      <c r="EL140" s="65"/>
      <c r="EM140" s="65"/>
      <c r="EN140" s="65"/>
      <c r="EO140" s="65"/>
      <c r="EP140" s="65"/>
      <c r="EQ140" s="65"/>
      <c r="ER140" s="65"/>
      <c r="ES140" s="65"/>
      <c r="ET140" s="65"/>
      <c r="EU140" s="65"/>
      <c r="EV140" s="65"/>
      <c r="EW140" s="65"/>
      <c r="EX140" s="65"/>
      <c r="EY140" s="65"/>
      <c r="EZ140" s="65"/>
      <c r="FA140" s="65"/>
      <c r="FB140" s="65"/>
      <c r="FC140" s="65"/>
      <c r="FD140" s="65"/>
      <c r="FE140" s="65"/>
      <c r="FF140" s="65"/>
      <c r="FG140" s="65"/>
      <c r="FH140" s="65"/>
      <c r="FI140" s="65"/>
      <c r="FJ140" s="65"/>
      <c r="FK140" s="65"/>
      <c r="FL140" s="65"/>
      <c r="FM140" s="65"/>
      <c r="FN140" s="65"/>
      <c r="FO140" s="65"/>
      <c r="FP140" s="65"/>
      <c r="FQ140" s="65"/>
      <c r="FR140" s="65"/>
      <c r="FS140" s="65"/>
      <c r="FT140" s="65"/>
      <c r="FU140" s="65"/>
      <c r="FV140" s="65"/>
      <c r="FW140" s="65"/>
      <c r="FX140" s="65"/>
      <c r="FY140" s="65"/>
      <c r="FZ140" s="65"/>
      <c r="GA140" s="65"/>
      <c r="GB140" s="65"/>
      <c r="GC140" s="65"/>
      <c r="GD140" s="65"/>
      <c r="GE140" s="65"/>
      <c r="GF140" s="65"/>
    </row>
    <row r="141" spans="1:188" s="64" customFormat="1" x14ac:dyDescent="0.25">
      <c r="A141" s="137"/>
      <c r="B141" s="138" t="s">
        <v>37</v>
      </c>
      <c r="C141" s="160"/>
      <c r="D141" s="139">
        <v>1.19</v>
      </c>
      <c r="E141" s="163">
        <v>1</v>
      </c>
      <c r="F141" s="141"/>
      <c r="G141" s="141"/>
      <c r="H141" s="140"/>
      <c r="I141" s="141"/>
      <c r="J141" s="142"/>
      <c r="K141" s="143"/>
      <c r="L141" s="155"/>
      <c r="M141" s="155"/>
      <c r="N141" s="15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  <c r="DT141" s="65"/>
      <c r="DU141" s="65"/>
      <c r="DV141" s="65"/>
      <c r="DW141" s="65"/>
      <c r="DX141" s="65"/>
      <c r="DY141" s="65"/>
      <c r="DZ141" s="65"/>
      <c r="EA141" s="65"/>
      <c r="EB141" s="65"/>
      <c r="EC141" s="65"/>
      <c r="ED141" s="65"/>
      <c r="EE141" s="65"/>
      <c r="EF141" s="65"/>
      <c r="EG141" s="65"/>
      <c r="EH141" s="65"/>
      <c r="EI141" s="65"/>
      <c r="EJ141" s="65"/>
      <c r="EK141" s="65"/>
      <c r="EL141" s="65"/>
      <c r="EM141" s="65"/>
      <c r="EN141" s="65"/>
      <c r="EO141" s="65"/>
      <c r="EP141" s="65"/>
      <c r="EQ141" s="65"/>
      <c r="ER141" s="65"/>
      <c r="ES141" s="65"/>
      <c r="ET141" s="65"/>
      <c r="EU141" s="65"/>
      <c r="EV141" s="65"/>
      <c r="EW141" s="65"/>
      <c r="EX141" s="65"/>
      <c r="EY141" s="65"/>
      <c r="EZ141" s="65"/>
      <c r="FA141" s="65"/>
      <c r="FB141" s="65"/>
      <c r="FC141" s="65"/>
      <c r="FD141" s="65"/>
      <c r="FE141" s="65"/>
      <c r="FF141" s="65"/>
      <c r="FG141" s="65"/>
      <c r="FH141" s="65"/>
      <c r="FI141" s="65"/>
      <c r="FJ141" s="65"/>
      <c r="FK141" s="65"/>
      <c r="FL141" s="65"/>
      <c r="FM141" s="65"/>
      <c r="FN141" s="65"/>
      <c r="FO141" s="65"/>
      <c r="FP141" s="65"/>
      <c r="FQ141" s="65"/>
      <c r="FR141" s="65"/>
      <c r="FS141" s="65"/>
      <c r="FT141" s="65"/>
      <c r="FU141" s="65"/>
      <c r="FV141" s="65"/>
      <c r="FW141" s="65"/>
      <c r="FX141" s="65"/>
      <c r="FY141" s="65"/>
      <c r="FZ141" s="65"/>
      <c r="GA141" s="65"/>
      <c r="GB141" s="65"/>
      <c r="GC141" s="65"/>
      <c r="GD141" s="65"/>
      <c r="GE141" s="65"/>
      <c r="GF141" s="65"/>
    </row>
    <row r="142" spans="1:188" s="64" customFormat="1" x14ac:dyDescent="0.25">
      <c r="A142" s="137"/>
      <c r="B142" s="138" t="s">
        <v>55</v>
      </c>
      <c r="C142" s="160"/>
      <c r="D142" s="139">
        <v>1</v>
      </c>
      <c r="E142" s="163">
        <v>1</v>
      </c>
      <c r="F142" s="141"/>
      <c r="G142" s="141"/>
      <c r="H142" s="140"/>
      <c r="I142" s="141"/>
      <c r="J142" s="142"/>
      <c r="K142" s="143"/>
      <c r="L142" s="155"/>
      <c r="M142" s="155"/>
      <c r="N142" s="15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  <c r="DT142" s="65"/>
      <c r="DU142" s="65"/>
      <c r="DV142" s="65"/>
      <c r="DW142" s="65"/>
      <c r="DX142" s="65"/>
      <c r="DY142" s="65"/>
      <c r="DZ142" s="65"/>
      <c r="EA142" s="65"/>
      <c r="EB142" s="65"/>
      <c r="EC142" s="65"/>
      <c r="ED142" s="65"/>
      <c r="EE142" s="65"/>
      <c r="EF142" s="65"/>
      <c r="EG142" s="65"/>
      <c r="EH142" s="65"/>
      <c r="EI142" s="65"/>
      <c r="EJ142" s="65"/>
      <c r="EK142" s="65"/>
      <c r="EL142" s="65"/>
      <c r="EM142" s="65"/>
      <c r="EN142" s="65"/>
      <c r="EO142" s="65"/>
      <c r="EP142" s="65"/>
      <c r="EQ142" s="65"/>
      <c r="ER142" s="65"/>
      <c r="ES142" s="65"/>
      <c r="ET142" s="65"/>
      <c r="EU142" s="65"/>
      <c r="EV142" s="65"/>
      <c r="EW142" s="65"/>
      <c r="EX142" s="65"/>
      <c r="EY142" s="65"/>
      <c r="EZ142" s="65"/>
      <c r="FA142" s="65"/>
      <c r="FB142" s="65"/>
      <c r="FC142" s="65"/>
      <c r="FD142" s="65"/>
      <c r="FE142" s="65"/>
      <c r="FF142" s="65"/>
      <c r="FG142" s="65"/>
      <c r="FH142" s="65"/>
      <c r="FI142" s="65"/>
      <c r="FJ142" s="65"/>
      <c r="FK142" s="65"/>
      <c r="FL142" s="65"/>
      <c r="FM142" s="65"/>
      <c r="FN142" s="65"/>
      <c r="FO142" s="65"/>
      <c r="FP142" s="65"/>
      <c r="FQ142" s="65"/>
      <c r="FR142" s="65"/>
      <c r="FS142" s="65"/>
      <c r="FT142" s="65"/>
      <c r="FU142" s="65"/>
      <c r="FV142" s="65"/>
      <c r="FW142" s="65"/>
      <c r="FX142" s="65"/>
      <c r="FY142" s="65"/>
      <c r="FZ142" s="65"/>
      <c r="GA142" s="65"/>
      <c r="GB142" s="65"/>
      <c r="GC142" s="65"/>
      <c r="GD142" s="65"/>
      <c r="GE142" s="65"/>
      <c r="GF142" s="65"/>
    </row>
    <row r="143" spans="1:188" s="64" customFormat="1" x14ac:dyDescent="0.25">
      <c r="A143" s="137"/>
      <c r="B143" s="138" t="s">
        <v>197</v>
      </c>
      <c r="C143" s="160"/>
      <c r="D143" s="139">
        <v>1.1399999999999999</v>
      </c>
      <c r="E143" s="163">
        <v>1.1399999999999999</v>
      </c>
      <c r="F143" s="141"/>
      <c r="G143" s="141"/>
      <c r="H143" s="140"/>
      <c r="I143" s="141"/>
      <c r="J143" s="142"/>
      <c r="K143" s="143"/>
      <c r="L143" s="155"/>
      <c r="M143" s="155"/>
      <c r="N143" s="15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  <c r="DT143" s="65"/>
      <c r="DU143" s="65"/>
      <c r="DV143" s="65"/>
      <c r="DW143" s="65"/>
      <c r="DX143" s="65"/>
      <c r="DY143" s="65"/>
      <c r="DZ143" s="65"/>
      <c r="EA143" s="65"/>
      <c r="EB143" s="65"/>
      <c r="EC143" s="65"/>
      <c r="ED143" s="65"/>
      <c r="EE143" s="65"/>
      <c r="EF143" s="65"/>
      <c r="EG143" s="65"/>
      <c r="EH143" s="65"/>
      <c r="EI143" s="65"/>
      <c r="EJ143" s="65"/>
      <c r="EK143" s="65"/>
      <c r="EL143" s="65"/>
      <c r="EM143" s="65"/>
      <c r="EN143" s="65"/>
      <c r="EO143" s="65"/>
      <c r="EP143" s="65"/>
      <c r="EQ143" s="65"/>
      <c r="ER143" s="65"/>
      <c r="ES143" s="65"/>
      <c r="ET143" s="65"/>
      <c r="EU143" s="65"/>
      <c r="EV143" s="65"/>
      <c r="EW143" s="65"/>
      <c r="EX143" s="65"/>
      <c r="EY143" s="65"/>
      <c r="EZ143" s="65"/>
      <c r="FA143" s="65"/>
      <c r="FB143" s="65"/>
      <c r="FC143" s="65"/>
      <c r="FD143" s="65"/>
      <c r="FE143" s="65"/>
      <c r="FF143" s="65"/>
      <c r="FG143" s="65"/>
      <c r="FH143" s="65"/>
      <c r="FI143" s="65"/>
      <c r="FJ143" s="65"/>
      <c r="FK143" s="65"/>
      <c r="FL143" s="65"/>
      <c r="FM143" s="65"/>
      <c r="FN143" s="65"/>
      <c r="FO143" s="65"/>
      <c r="FP143" s="65"/>
      <c r="FQ143" s="65"/>
      <c r="FR143" s="65"/>
      <c r="FS143" s="65"/>
      <c r="FT143" s="65"/>
      <c r="FU143" s="65"/>
      <c r="FV143" s="65"/>
      <c r="FW143" s="65"/>
      <c r="FX143" s="65"/>
      <c r="FY143" s="65"/>
      <c r="FZ143" s="65"/>
      <c r="GA143" s="65"/>
      <c r="GB143" s="65"/>
      <c r="GC143" s="65"/>
      <c r="GD143" s="65"/>
      <c r="GE143" s="65"/>
      <c r="GF143" s="65"/>
    </row>
    <row r="144" spans="1:188" s="64" customFormat="1" x14ac:dyDescent="0.25">
      <c r="A144" s="137"/>
      <c r="B144" s="138" t="s">
        <v>87</v>
      </c>
      <c r="C144" s="160"/>
      <c r="D144" s="160"/>
      <c r="E144" s="163">
        <v>13.4</v>
      </c>
      <c r="F144" s="141"/>
      <c r="G144" s="141"/>
      <c r="H144" s="140"/>
      <c r="I144" s="141"/>
      <c r="J144" s="142"/>
      <c r="K144" s="143"/>
      <c r="L144" s="155"/>
      <c r="M144" s="155"/>
      <c r="N144" s="15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  <c r="DT144" s="65"/>
      <c r="DU144" s="65"/>
      <c r="DV144" s="65"/>
      <c r="DW144" s="65"/>
      <c r="DX144" s="65"/>
      <c r="DY144" s="65"/>
      <c r="DZ144" s="65"/>
      <c r="EA144" s="65"/>
      <c r="EB144" s="65"/>
      <c r="EC144" s="65"/>
      <c r="ED144" s="65"/>
      <c r="EE144" s="65"/>
      <c r="EF144" s="65"/>
      <c r="EG144" s="65"/>
      <c r="EH144" s="65"/>
      <c r="EI144" s="65"/>
      <c r="EJ144" s="65"/>
      <c r="EK144" s="65"/>
      <c r="EL144" s="65"/>
      <c r="EM144" s="65"/>
      <c r="EN144" s="65"/>
      <c r="EO144" s="65"/>
      <c r="EP144" s="65"/>
      <c r="EQ144" s="65"/>
      <c r="ER144" s="65"/>
      <c r="ES144" s="65"/>
      <c r="ET144" s="65"/>
      <c r="EU144" s="65"/>
      <c r="EV144" s="65"/>
      <c r="EW144" s="65"/>
      <c r="EX144" s="65"/>
      <c r="EY144" s="65"/>
      <c r="EZ144" s="65"/>
      <c r="FA144" s="65"/>
      <c r="FB144" s="65"/>
      <c r="FC144" s="65"/>
      <c r="FD144" s="65"/>
      <c r="FE144" s="65"/>
      <c r="FF144" s="65"/>
      <c r="FG144" s="65"/>
      <c r="FH144" s="65"/>
      <c r="FI144" s="65"/>
      <c r="FJ144" s="65"/>
      <c r="FK144" s="65"/>
      <c r="FL144" s="65"/>
      <c r="FM144" s="65"/>
      <c r="FN144" s="65"/>
      <c r="FO144" s="65"/>
      <c r="FP144" s="65"/>
      <c r="FQ144" s="65"/>
      <c r="FR144" s="65"/>
      <c r="FS144" s="65"/>
      <c r="FT144" s="65"/>
      <c r="FU144" s="65"/>
      <c r="FV144" s="65"/>
      <c r="FW144" s="65"/>
      <c r="FX144" s="65"/>
      <c r="FY144" s="65"/>
      <c r="FZ144" s="65"/>
      <c r="GA144" s="65"/>
      <c r="GB144" s="65"/>
      <c r="GC144" s="65"/>
      <c r="GD144" s="65"/>
      <c r="GE144" s="65"/>
      <c r="GF144" s="65"/>
    </row>
    <row r="145" spans="1:188" s="64" customFormat="1" x14ac:dyDescent="0.25">
      <c r="A145" s="137"/>
      <c r="B145" s="263" t="s">
        <v>34</v>
      </c>
      <c r="C145" s="264"/>
      <c r="D145" s="139">
        <v>43</v>
      </c>
      <c r="E145" s="163">
        <v>30</v>
      </c>
      <c r="F145" s="142"/>
      <c r="G145" s="142"/>
      <c r="H145" s="142"/>
      <c r="I145" s="142"/>
      <c r="J145" s="142"/>
      <c r="K145" s="143"/>
      <c r="L145" s="155"/>
      <c r="M145" s="155"/>
      <c r="N145" s="15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  <c r="DT145" s="65"/>
      <c r="DU145" s="65"/>
      <c r="DV145" s="65"/>
      <c r="DW145" s="65"/>
      <c r="DX145" s="65"/>
      <c r="DY145" s="65"/>
      <c r="DZ145" s="65"/>
      <c r="EA145" s="65"/>
      <c r="EB145" s="65"/>
      <c r="EC145" s="65"/>
      <c r="ED145" s="65"/>
      <c r="EE145" s="65"/>
      <c r="EF145" s="65"/>
      <c r="EG145" s="65"/>
      <c r="EH145" s="65"/>
      <c r="EI145" s="65"/>
      <c r="EJ145" s="65"/>
      <c r="EK145" s="65"/>
      <c r="EL145" s="65"/>
      <c r="EM145" s="65"/>
      <c r="EN145" s="65"/>
      <c r="EO145" s="65"/>
      <c r="EP145" s="65"/>
      <c r="EQ145" s="65"/>
      <c r="ER145" s="65"/>
      <c r="ES145" s="65"/>
      <c r="ET145" s="65"/>
      <c r="EU145" s="65"/>
      <c r="EV145" s="65"/>
      <c r="EW145" s="65"/>
      <c r="EX145" s="65"/>
      <c r="EY145" s="65"/>
      <c r="EZ145" s="65"/>
      <c r="FA145" s="65"/>
      <c r="FB145" s="65"/>
      <c r="FC145" s="65"/>
      <c r="FD145" s="65"/>
      <c r="FE145" s="65"/>
      <c r="FF145" s="65"/>
      <c r="FG145" s="65"/>
      <c r="FH145" s="65"/>
      <c r="FI145" s="65"/>
      <c r="FJ145" s="65"/>
      <c r="FK145" s="65"/>
      <c r="FL145" s="65"/>
      <c r="FM145" s="65"/>
      <c r="FN145" s="65"/>
      <c r="FO145" s="65"/>
      <c r="FP145" s="65"/>
      <c r="FQ145" s="65"/>
      <c r="FR145" s="65"/>
      <c r="FS145" s="65"/>
      <c r="FT145" s="65"/>
      <c r="FU145" s="65"/>
      <c r="FV145" s="65"/>
      <c r="FW145" s="65"/>
      <c r="FX145" s="65"/>
      <c r="FY145" s="65"/>
      <c r="FZ145" s="65"/>
      <c r="GA145" s="65"/>
      <c r="GB145" s="65"/>
      <c r="GC145" s="65"/>
      <c r="GD145" s="65"/>
      <c r="GE145" s="65"/>
      <c r="GF145" s="65"/>
    </row>
    <row r="146" spans="1:188" s="64" customFormat="1" x14ac:dyDescent="0.25">
      <c r="A146" s="137"/>
      <c r="B146" s="263" t="s">
        <v>37</v>
      </c>
      <c r="C146" s="264"/>
      <c r="D146" s="139">
        <v>7.14</v>
      </c>
      <c r="E146" s="163">
        <v>6</v>
      </c>
      <c r="F146" s="141"/>
      <c r="G146" s="141"/>
      <c r="H146" s="140"/>
      <c r="I146" s="141"/>
      <c r="J146" s="142"/>
      <c r="K146" s="143"/>
      <c r="L146" s="155"/>
      <c r="M146" s="155"/>
      <c r="N146" s="15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  <c r="DT146" s="65"/>
      <c r="DU146" s="65"/>
      <c r="DV146" s="65"/>
      <c r="DW146" s="65"/>
      <c r="DX146" s="65"/>
      <c r="DY146" s="65"/>
      <c r="DZ146" s="65"/>
      <c r="EA146" s="65"/>
      <c r="EB146" s="65"/>
      <c r="EC146" s="65"/>
      <c r="ED146" s="65"/>
      <c r="EE146" s="65"/>
      <c r="EF146" s="65"/>
      <c r="EG146" s="65"/>
      <c r="EH146" s="65"/>
      <c r="EI146" s="65"/>
      <c r="EJ146" s="65"/>
      <c r="EK146" s="65"/>
      <c r="EL146" s="65"/>
      <c r="EM146" s="65"/>
      <c r="EN146" s="65"/>
      <c r="EO146" s="65"/>
      <c r="EP146" s="65"/>
      <c r="EQ146" s="65"/>
      <c r="ER146" s="65"/>
      <c r="ES146" s="65"/>
      <c r="ET146" s="65"/>
      <c r="EU146" s="65"/>
      <c r="EV146" s="65"/>
      <c r="EW146" s="65"/>
      <c r="EX146" s="65"/>
      <c r="EY146" s="65"/>
      <c r="EZ146" s="65"/>
      <c r="FA146" s="65"/>
      <c r="FB146" s="65"/>
      <c r="FC146" s="65"/>
      <c r="FD146" s="65"/>
      <c r="FE146" s="65"/>
      <c r="FF146" s="65"/>
      <c r="FG146" s="65"/>
      <c r="FH146" s="65"/>
      <c r="FI146" s="65"/>
      <c r="FJ146" s="65"/>
      <c r="FK146" s="65"/>
      <c r="FL146" s="65"/>
      <c r="FM146" s="65"/>
      <c r="FN146" s="65"/>
      <c r="FO146" s="65"/>
      <c r="FP146" s="65"/>
      <c r="FQ146" s="65"/>
      <c r="FR146" s="65"/>
      <c r="FS146" s="65"/>
      <c r="FT146" s="65"/>
      <c r="FU146" s="65"/>
      <c r="FV146" s="65"/>
      <c r="FW146" s="65"/>
      <c r="FX146" s="65"/>
      <c r="FY146" s="65"/>
      <c r="FZ146" s="65"/>
      <c r="GA146" s="65"/>
      <c r="GB146" s="65"/>
      <c r="GC146" s="65"/>
      <c r="GD146" s="65"/>
      <c r="GE146" s="65"/>
      <c r="GF146" s="65"/>
    </row>
    <row r="147" spans="1:188" s="64" customFormat="1" x14ac:dyDescent="0.25">
      <c r="A147" s="137"/>
      <c r="B147" s="263" t="s">
        <v>36</v>
      </c>
      <c r="C147" s="264"/>
      <c r="D147" s="139">
        <v>7.5</v>
      </c>
      <c r="E147" s="163">
        <v>6</v>
      </c>
      <c r="F147" s="141"/>
      <c r="G147" s="141"/>
      <c r="H147" s="140"/>
      <c r="I147" s="141"/>
      <c r="J147" s="142"/>
      <c r="K147" s="143"/>
      <c r="L147" s="155"/>
      <c r="M147" s="155"/>
      <c r="N147" s="15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  <c r="DT147" s="65"/>
      <c r="DU147" s="65"/>
      <c r="DV147" s="65"/>
      <c r="DW147" s="65"/>
      <c r="DX147" s="65"/>
      <c r="DY147" s="65"/>
      <c r="DZ147" s="65"/>
      <c r="EA147" s="65"/>
      <c r="EB147" s="65"/>
      <c r="EC147" s="65"/>
      <c r="ED147" s="65"/>
      <c r="EE147" s="65"/>
      <c r="EF147" s="65"/>
      <c r="EG147" s="65"/>
      <c r="EH147" s="65"/>
      <c r="EI147" s="65"/>
      <c r="EJ147" s="65"/>
      <c r="EK147" s="65"/>
      <c r="EL147" s="65"/>
      <c r="EM147" s="65"/>
      <c r="EN147" s="65"/>
      <c r="EO147" s="65"/>
      <c r="EP147" s="65"/>
      <c r="EQ147" s="65"/>
      <c r="ER147" s="65"/>
      <c r="ES147" s="65"/>
      <c r="ET147" s="65"/>
      <c r="EU147" s="65"/>
      <c r="EV147" s="65"/>
      <c r="EW147" s="65"/>
      <c r="EX147" s="65"/>
      <c r="EY147" s="65"/>
      <c r="EZ147" s="65"/>
      <c r="FA147" s="65"/>
      <c r="FB147" s="65"/>
      <c r="FC147" s="65"/>
      <c r="FD147" s="65"/>
      <c r="FE147" s="65"/>
      <c r="FF147" s="65"/>
      <c r="FG147" s="65"/>
      <c r="FH147" s="65"/>
      <c r="FI147" s="65"/>
      <c r="FJ147" s="65"/>
      <c r="FK147" s="65"/>
      <c r="FL147" s="65"/>
      <c r="FM147" s="65"/>
      <c r="FN147" s="65"/>
      <c r="FO147" s="65"/>
      <c r="FP147" s="65"/>
      <c r="FQ147" s="65"/>
      <c r="FR147" s="65"/>
      <c r="FS147" s="65"/>
      <c r="FT147" s="65"/>
      <c r="FU147" s="65"/>
      <c r="FV147" s="65"/>
      <c r="FW147" s="65"/>
      <c r="FX147" s="65"/>
      <c r="FY147" s="65"/>
      <c r="FZ147" s="65"/>
      <c r="GA147" s="65"/>
      <c r="GB147" s="65"/>
      <c r="GC147" s="65"/>
      <c r="GD147" s="65"/>
      <c r="GE147" s="65"/>
      <c r="GF147" s="65"/>
    </row>
    <row r="148" spans="1:188" s="64" customFormat="1" x14ac:dyDescent="0.25">
      <c r="A148" s="137"/>
      <c r="B148" s="263" t="s">
        <v>38</v>
      </c>
      <c r="C148" s="264"/>
      <c r="D148" s="139">
        <v>1.2</v>
      </c>
      <c r="E148" s="163">
        <v>1.2</v>
      </c>
      <c r="F148" s="141"/>
      <c r="G148" s="141"/>
      <c r="H148" s="140"/>
      <c r="I148" s="141"/>
      <c r="J148" s="142"/>
      <c r="K148" s="143"/>
      <c r="L148" s="155"/>
      <c r="M148" s="155"/>
      <c r="N148" s="15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5"/>
      <c r="CS148" s="65"/>
      <c r="CT148" s="65"/>
      <c r="CU148" s="65"/>
      <c r="CV148" s="65"/>
      <c r="CW148" s="65"/>
      <c r="CX148" s="65"/>
      <c r="CY148" s="65"/>
      <c r="CZ148" s="65"/>
      <c r="DA148" s="65"/>
      <c r="DB148" s="65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5"/>
      <c r="DN148" s="65"/>
      <c r="DO148" s="65"/>
      <c r="DP148" s="65"/>
      <c r="DQ148" s="65"/>
      <c r="DR148" s="65"/>
      <c r="DS148" s="65"/>
      <c r="DT148" s="65"/>
      <c r="DU148" s="65"/>
      <c r="DV148" s="65"/>
      <c r="DW148" s="65"/>
      <c r="DX148" s="65"/>
      <c r="DY148" s="65"/>
      <c r="DZ148" s="65"/>
      <c r="EA148" s="65"/>
      <c r="EB148" s="65"/>
      <c r="EC148" s="65"/>
      <c r="ED148" s="65"/>
      <c r="EE148" s="65"/>
      <c r="EF148" s="65"/>
      <c r="EG148" s="65"/>
      <c r="EH148" s="65"/>
      <c r="EI148" s="65"/>
      <c r="EJ148" s="65"/>
      <c r="EK148" s="65"/>
      <c r="EL148" s="65"/>
      <c r="EM148" s="65"/>
      <c r="EN148" s="65"/>
      <c r="EO148" s="65"/>
      <c r="EP148" s="65"/>
      <c r="EQ148" s="65"/>
      <c r="ER148" s="65"/>
      <c r="ES148" s="65"/>
      <c r="ET148" s="65"/>
      <c r="EU148" s="65"/>
      <c r="EV148" s="65"/>
      <c r="EW148" s="65"/>
      <c r="EX148" s="65"/>
      <c r="EY148" s="65"/>
      <c r="EZ148" s="65"/>
      <c r="FA148" s="65"/>
      <c r="FB148" s="65"/>
      <c r="FC148" s="65"/>
      <c r="FD148" s="65"/>
      <c r="FE148" s="65"/>
      <c r="FF148" s="65"/>
      <c r="FG148" s="65"/>
      <c r="FH148" s="65"/>
      <c r="FI148" s="65"/>
      <c r="FJ148" s="65"/>
      <c r="FK148" s="65"/>
      <c r="FL148" s="65"/>
      <c r="FM148" s="65"/>
      <c r="FN148" s="65"/>
      <c r="FO148" s="65"/>
      <c r="FP148" s="65"/>
      <c r="FQ148" s="65"/>
      <c r="FR148" s="65"/>
      <c r="FS148" s="65"/>
      <c r="FT148" s="65"/>
      <c r="FU148" s="65"/>
      <c r="FV148" s="65"/>
      <c r="FW148" s="65"/>
      <c r="FX148" s="65"/>
      <c r="FY148" s="65"/>
      <c r="FZ148" s="65"/>
      <c r="GA148" s="65"/>
      <c r="GB148" s="65"/>
      <c r="GC148" s="65"/>
      <c r="GD148" s="65"/>
      <c r="GE148" s="65"/>
      <c r="GF148" s="65"/>
    </row>
    <row r="149" spans="1:188" s="64" customFormat="1" x14ac:dyDescent="0.25">
      <c r="A149" s="137"/>
      <c r="B149" s="263" t="s">
        <v>43</v>
      </c>
      <c r="C149" s="264"/>
      <c r="D149" s="160" t="s">
        <v>364</v>
      </c>
      <c r="E149" s="163">
        <v>0.7</v>
      </c>
      <c r="F149" s="141"/>
      <c r="G149" s="141"/>
      <c r="H149" s="140"/>
      <c r="I149" s="141"/>
      <c r="J149" s="142"/>
      <c r="K149" s="143"/>
      <c r="L149" s="155"/>
      <c r="M149" s="155"/>
      <c r="N149" s="15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  <c r="CQ149" s="65"/>
      <c r="CR149" s="65"/>
      <c r="CS149" s="65"/>
      <c r="CT149" s="65"/>
      <c r="CU149" s="65"/>
      <c r="CV149" s="65"/>
      <c r="CW149" s="65"/>
      <c r="CX149" s="65"/>
      <c r="CY149" s="65"/>
      <c r="CZ149" s="65"/>
      <c r="DA149" s="65"/>
      <c r="DB149" s="65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  <c r="DT149" s="65"/>
      <c r="DU149" s="65"/>
      <c r="DV149" s="65"/>
      <c r="DW149" s="65"/>
      <c r="DX149" s="65"/>
      <c r="DY149" s="65"/>
      <c r="DZ149" s="65"/>
      <c r="EA149" s="65"/>
      <c r="EB149" s="65"/>
      <c r="EC149" s="65"/>
      <c r="ED149" s="65"/>
      <c r="EE149" s="65"/>
      <c r="EF149" s="65"/>
      <c r="EG149" s="65"/>
      <c r="EH149" s="65"/>
      <c r="EI149" s="65"/>
      <c r="EJ149" s="65"/>
      <c r="EK149" s="65"/>
      <c r="EL149" s="65"/>
      <c r="EM149" s="65"/>
      <c r="EN149" s="65"/>
      <c r="EO149" s="65"/>
      <c r="EP149" s="65"/>
      <c r="EQ149" s="65"/>
      <c r="ER149" s="65"/>
      <c r="ES149" s="65"/>
      <c r="ET149" s="65"/>
      <c r="EU149" s="65"/>
      <c r="EV149" s="65"/>
      <c r="EW149" s="65"/>
      <c r="EX149" s="65"/>
      <c r="EY149" s="65"/>
      <c r="EZ149" s="65"/>
      <c r="FA149" s="65"/>
      <c r="FB149" s="65"/>
      <c r="FC149" s="65"/>
      <c r="FD149" s="65"/>
      <c r="FE149" s="65"/>
      <c r="FF149" s="65"/>
      <c r="FG149" s="65"/>
      <c r="FH149" s="65"/>
      <c r="FI149" s="65"/>
      <c r="FJ149" s="65"/>
      <c r="FK149" s="65"/>
      <c r="FL149" s="65"/>
      <c r="FM149" s="65"/>
      <c r="FN149" s="65"/>
      <c r="FO149" s="65"/>
      <c r="FP149" s="65"/>
      <c r="FQ149" s="65"/>
      <c r="FR149" s="65"/>
      <c r="FS149" s="65"/>
      <c r="FT149" s="65"/>
      <c r="FU149" s="65"/>
      <c r="FV149" s="65"/>
      <c r="FW149" s="65"/>
      <c r="FX149" s="65"/>
      <c r="FY149" s="65"/>
      <c r="FZ149" s="65"/>
      <c r="GA149" s="65"/>
      <c r="GB149" s="65"/>
      <c r="GC149" s="65"/>
      <c r="GD149" s="65"/>
      <c r="GE149" s="65"/>
      <c r="GF149" s="65"/>
    </row>
    <row r="150" spans="1:188" s="64" customFormat="1" x14ac:dyDescent="0.25">
      <c r="A150" s="137"/>
      <c r="B150" s="263" t="s">
        <v>56</v>
      </c>
      <c r="C150" s="262"/>
      <c r="D150" s="140">
        <v>114</v>
      </c>
      <c r="E150" s="141">
        <v>114</v>
      </c>
      <c r="F150" s="140"/>
      <c r="G150" s="141"/>
      <c r="H150" s="140"/>
      <c r="I150" s="142"/>
      <c r="J150" s="141"/>
      <c r="K150" s="143"/>
      <c r="L150" s="155"/>
      <c r="M150" s="155"/>
      <c r="N150" s="15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  <c r="DT150" s="65"/>
      <c r="DU150" s="65"/>
      <c r="DV150" s="65"/>
      <c r="DW150" s="65"/>
      <c r="DX150" s="65"/>
      <c r="DY150" s="65"/>
      <c r="DZ150" s="65"/>
      <c r="EA150" s="65"/>
      <c r="EB150" s="65"/>
      <c r="EC150" s="65"/>
      <c r="ED150" s="65"/>
      <c r="EE150" s="65"/>
      <c r="EF150" s="65"/>
      <c r="EG150" s="65"/>
      <c r="EH150" s="65"/>
      <c r="EI150" s="65"/>
      <c r="EJ150" s="65"/>
      <c r="EK150" s="65"/>
      <c r="EL150" s="65"/>
      <c r="EM150" s="65"/>
      <c r="EN150" s="65"/>
      <c r="EO150" s="65"/>
      <c r="EP150" s="65"/>
      <c r="EQ150" s="65"/>
      <c r="ER150" s="65"/>
      <c r="ES150" s="65"/>
      <c r="ET150" s="65"/>
      <c r="EU150" s="65"/>
      <c r="EV150" s="65"/>
      <c r="EW150" s="65"/>
      <c r="EX150" s="65"/>
      <c r="EY150" s="65"/>
      <c r="EZ150" s="65"/>
      <c r="FA150" s="65"/>
      <c r="FB150" s="65"/>
      <c r="FC150" s="65"/>
      <c r="FD150" s="65"/>
      <c r="FE150" s="65"/>
      <c r="FF150" s="65"/>
      <c r="FG150" s="65"/>
      <c r="FH150" s="65"/>
      <c r="FI150" s="65"/>
      <c r="FJ150" s="65"/>
      <c r="FK150" s="65"/>
      <c r="FL150" s="65"/>
      <c r="FM150" s="65"/>
      <c r="FN150" s="65"/>
      <c r="FO150" s="65"/>
      <c r="FP150" s="65"/>
      <c r="FQ150" s="65"/>
      <c r="FR150" s="65"/>
      <c r="FS150" s="65"/>
      <c r="FT150" s="65"/>
      <c r="FU150" s="65"/>
      <c r="FV150" s="65"/>
      <c r="FW150" s="65"/>
      <c r="FX150" s="65"/>
      <c r="FY150" s="65"/>
      <c r="FZ150" s="65"/>
      <c r="GA150" s="65"/>
      <c r="GB150" s="65"/>
      <c r="GC150" s="65"/>
      <c r="GD150" s="65"/>
      <c r="GE150" s="65"/>
      <c r="GF150" s="65"/>
    </row>
    <row r="151" spans="1:188" s="64" customFormat="1" x14ac:dyDescent="0.25">
      <c r="A151" s="137"/>
      <c r="B151" s="263" t="s">
        <v>386</v>
      </c>
      <c r="C151" s="262"/>
      <c r="D151" s="140"/>
      <c r="E151" s="141">
        <v>20</v>
      </c>
      <c r="F151" s="140"/>
      <c r="G151" s="141"/>
      <c r="H151" s="140"/>
      <c r="I151" s="142"/>
      <c r="J151" s="141"/>
      <c r="K151" s="143"/>
      <c r="L151" s="155"/>
      <c r="M151" s="155"/>
      <c r="N151" s="15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5"/>
      <c r="CP151" s="65"/>
      <c r="CQ151" s="65"/>
      <c r="CR151" s="65"/>
      <c r="CS151" s="65"/>
      <c r="CT151" s="65"/>
      <c r="CU151" s="65"/>
      <c r="CV151" s="65"/>
      <c r="CW151" s="65"/>
      <c r="CX151" s="65"/>
      <c r="CY151" s="65"/>
      <c r="CZ151" s="65"/>
      <c r="DA151" s="65"/>
      <c r="DB151" s="65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  <c r="DT151" s="65"/>
      <c r="DU151" s="65"/>
      <c r="DV151" s="65"/>
      <c r="DW151" s="65"/>
      <c r="DX151" s="65"/>
      <c r="DY151" s="65"/>
      <c r="DZ151" s="65"/>
      <c r="EA151" s="65"/>
      <c r="EB151" s="65"/>
      <c r="EC151" s="65"/>
      <c r="ED151" s="65"/>
      <c r="EE151" s="65"/>
      <c r="EF151" s="65"/>
      <c r="EG151" s="65"/>
      <c r="EH151" s="65"/>
      <c r="EI151" s="65"/>
      <c r="EJ151" s="65"/>
      <c r="EK151" s="65"/>
      <c r="EL151" s="65"/>
      <c r="EM151" s="65"/>
      <c r="EN151" s="65"/>
      <c r="EO151" s="65"/>
      <c r="EP151" s="65"/>
      <c r="EQ151" s="65"/>
      <c r="ER151" s="65"/>
      <c r="ES151" s="65"/>
      <c r="ET151" s="65"/>
      <c r="EU151" s="65"/>
      <c r="EV151" s="65"/>
      <c r="EW151" s="65"/>
      <c r="EX151" s="65"/>
      <c r="EY151" s="65"/>
      <c r="EZ151" s="65"/>
      <c r="FA151" s="65"/>
      <c r="FB151" s="65"/>
      <c r="FC151" s="65"/>
      <c r="FD151" s="65"/>
      <c r="FE151" s="65"/>
      <c r="FF151" s="65"/>
      <c r="FG151" s="65"/>
      <c r="FH151" s="65"/>
      <c r="FI151" s="65"/>
      <c r="FJ151" s="65"/>
      <c r="FK151" s="65"/>
      <c r="FL151" s="65"/>
      <c r="FM151" s="65"/>
      <c r="FN151" s="65"/>
      <c r="FO151" s="65"/>
      <c r="FP151" s="65"/>
      <c r="FQ151" s="65"/>
      <c r="FR151" s="65"/>
      <c r="FS151" s="65"/>
      <c r="FT151" s="65"/>
      <c r="FU151" s="65"/>
      <c r="FV151" s="65"/>
      <c r="FW151" s="65"/>
      <c r="FX151" s="65"/>
      <c r="FY151" s="65"/>
      <c r="FZ151" s="65"/>
      <c r="GA151" s="65"/>
      <c r="GB151" s="65"/>
      <c r="GC151" s="65"/>
      <c r="GD151" s="65"/>
      <c r="GE151" s="65"/>
      <c r="GF151" s="65"/>
    </row>
    <row r="152" spans="1:188" s="64" customFormat="1" x14ac:dyDescent="0.25">
      <c r="A152" s="137"/>
      <c r="B152" s="263" t="s">
        <v>47</v>
      </c>
      <c r="C152" s="262"/>
      <c r="D152" s="140">
        <v>6.6</v>
      </c>
      <c r="E152" s="141">
        <v>6.6</v>
      </c>
      <c r="F152" s="140"/>
      <c r="G152" s="141"/>
      <c r="H152" s="140"/>
      <c r="I152" s="142"/>
      <c r="J152" s="141"/>
      <c r="K152" s="143"/>
      <c r="L152" s="155"/>
      <c r="M152" s="155"/>
      <c r="N152" s="15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5"/>
      <c r="CO152" s="65"/>
      <c r="CP152" s="65"/>
      <c r="CQ152" s="65"/>
      <c r="CR152" s="65"/>
      <c r="CS152" s="65"/>
      <c r="CT152" s="65"/>
      <c r="CU152" s="65"/>
      <c r="CV152" s="65"/>
      <c r="CW152" s="65"/>
      <c r="CX152" s="65"/>
      <c r="CY152" s="65"/>
      <c r="CZ152" s="65"/>
      <c r="DA152" s="65"/>
      <c r="DB152" s="65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  <c r="DT152" s="65"/>
      <c r="DU152" s="65"/>
      <c r="DV152" s="65"/>
      <c r="DW152" s="65"/>
      <c r="DX152" s="65"/>
      <c r="DY152" s="65"/>
      <c r="DZ152" s="65"/>
      <c r="EA152" s="65"/>
      <c r="EB152" s="65"/>
      <c r="EC152" s="65"/>
      <c r="ED152" s="65"/>
      <c r="EE152" s="65"/>
      <c r="EF152" s="65"/>
      <c r="EG152" s="65"/>
      <c r="EH152" s="65"/>
      <c r="EI152" s="65"/>
      <c r="EJ152" s="65"/>
      <c r="EK152" s="65"/>
      <c r="EL152" s="65"/>
      <c r="EM152" s="65"/>
      <c r="EN152" s="65"/>
      <c r="EO152" s="65"/>
      <c r="EP152" s="65"/>
      <c r="EQ152" s="65"/>
      <c r="ER152" s="65"/>
      <c r="ES152" s="65"/>
      <c r="ET152" s="65"/>
      <c r="EU152" s="65"/>
      <c r="EV152" s="65"/>
      <c r="EW152" s="65"/>
      <c r="EX152" s="65"/>
      <c r="EY152" s="65"/>
      <c r="EZ152" s="65"/>
      <c r="FA152" s="65"/>
      <c r="FB152" s="65"/>
      <c r="FC152" s="65"/>
      <c r="FD152" s="65"/>
      <c r="FE152" s="65"/>
      <c r="FF152" s="65"/>
      <c r="FG152" s="65"/>
      <c r="FH152" s="65"/>
      <c r="FI152" s="65"/>
      <c r="FJ152" s="65"/>
      <c r="FK152" s="65"/>
      <c r="FL152" s="65"/>
      <c r="FM152" s="65"/>
      <c r="FN152" s="65"/>
      <c r="FO152" s="65"/>
      <c r="FP152" s="65"/>
      <c r="FQ152" s="65"/>
      <c r="FR152" s="65"/>
      <c r="FS152" s="65"/>
      <c r="FT152" s="65"/>
      <c r="FU152" s="65"/>
      <c r="FV152" s="65"/>
      <c r="FW152" s="65"/>
      <c r="FX152" s="65"/>
      <c r="FY152" s="65"/>
      <c r="FZ152" s="65"/>
      <c r="GA152" s="65"/>
      <c r="GB152" s="65"/>
      <c r="GC152" s="65"/>
      <c r="GD152" s="65"/>
      <c r="GE152" s="65"/>
      <c r="GF152" s="65"/>
    </row>
    <row r="153" spans="1:188" s="64" customFormat="1" x14ac:dyDescent="0.25">
      <c r="A153" s="137"/>
      <c r="B153" s="263" t="s">
        <v>55</v>
      </c>
      <c r="C153" s="262"/>
      <c r="D153" s="140">
        <v>1.7</v>
      </c>
      <c r="E153" s="141">
        <v>1.7</v>
      </c>
      <c r="F153" s="140"/>
      <c r="G153" s="141"/>
      <c r="H153" s="140"/>
      <c r="I153" s="142"/>
      <c r="J153" s="141"/>
      <c r="K153" s="143"/>
      <c r="L153" s="155"/>
      <c r="M153" s="155"/>
      <c r="N153" s="15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5"/>
      <c r="CO153" s="65"/>
      <c r="CP153" s="65"/>
      <c r="CQ153" s="65"/>
      <c r="CR153" s="65"/>
      <c r="CS153" s="65"/>
      <c r="CT153" s="65"/>
      <c r="CU153" s="65"/>
      <c r="CV153" s="65"/>
      <c r="CW153" s="65"/>
      <c r="CX153" s="65"/>
      <c r="CY153" s="65"/>
      <c r="CZ153" s="65"/>
      <c r="DA153" s="65"/>
      <c r="DB153" s="65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  <c r="DT153" s="65"/>
      <c r="DU153" s="65"/>
      <c r="DV153" s="65"/>
      <c r="DW153" s="65"/>
      <c r="DX153" s="65"/>
      <c r="DY153" s="65"/>
      <c r="DZ153" s="65"/>
      <c r="EA153" s="65"/>
      <c r="EB153" s="65"/>
      <c r="EC153" s="65"/>
      <c r="ED153" s="65"/>
      <c r="EE153" s="65"/>
      <c r="EF153" s="65"/>
      <c r="EG153" s="65"/>
      <c r="EH153" s="65"/>
      <c r="EI153" s="65"/>
      <c r="EJ153" s="65"/>
      <c r="EK153" s="65"/>
      <c r="EL153" s="65"/>
      <c r="EM153" s="65"/>
      <c r="EN153" s="65"/>
      <c r="EO153" s="65"/>
      <c r="EP153" s="65"/>
      <c r="EQ153" s="65"/>
      <c r="ER153" s="65"/>
      <c r="ES153" s="65"/>
      <c r="ET153" s="65"/>
      <c r="EU153" s="65"/>
      <c r="EV153" s="65"/>
      <c r="EW153" s="65"/>
      <c r="EX153" s="65"/>
      <c r="EY153" s="65"/>
      <c r="EZ153" s="65"/>
      <c r="FA153" s="65"/>
      <c r="FB153" s="65"/>
      <c r="FC153" s="65"/>
      <c r="FD153" s="65"/>
      <c r="FE153" s="65"/>
      <c r="FF153" s="65"/>
      <c r="FG153" s="65"/>
      <c r="FH153" s="65"/>
      <c r="FI153" s="65"/>
      <c r="FJ153" s="65"/>
      <c r="FK153" s="65"/>
      <c r="FL153" s="65"/>
      <c r="FM153" s="65"/>
      <c r="FN153" s="65"/>
      <c r="FO153" s="65"/>
      <c r="FP153" s="65"/>
      <c r="FQ153" s="65"/>
      <c r="FR153" s="65"/>
      <c r="FS153" s="65"/>
      <c r="FT153" s="65"/>
      <c r="FU153" s="65"/>
      <c r="FV153" s="65"/>
      <c r="FW153" s="65"/>
      <c r="FX153" s="65"/>
      <c r="FY153" s="65"/>
      <c r="FZ153" s="65"/>
      <c r="GA153" s="65"/>
      <c r="GB153" s="65"/>
      <c r="GC153" s="65"/>
      <c r="GD153" s="65"/>
      <c r="GE153" s="65"/>
      <c r="GF153" s="65"/>
    </row>
    <row r="154" spans="1:188" s="64" customFormat="1" x14ac:dyDescent="0.25">
      <c r="A154" s="137"/>
      <c r="B154" s="263" t="s">
        <v>22</v>
      </c>
      <c r="C154" s="262"/>
      <c r="D154" s="140">
        <v>0.8</v>
      </c>
      <c r="E154" s="141">
        <v>0.8</v>
      </c>
      <c r="F154" s="140"/>
      <c r="G154" s="141"/>
      <c r="H154" s="140"/>
      <c r="I154" s="142"/>
      <c r="J154" s="141"/>
      <c r="K154" s="143"/>
      <c r="L154" s="155"/>
      <c r="M154" s="155"/>
      <c r="N154" s="15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5"/>
      <c r="DO154" s="65"/>
      <c r="DP154" s="65"/>
      <c r="DQ154" s="65"/>
      <c r="DR154" s="65"/>
      <c r="DS154" s="65"/>
      <c r="DT154" s="65"/>
      <c r="DU154" s="65"/>
      <c r="DV154" s="65"/>
      <c r="DW154" s="65"/>
      <c r="DX154" s="65"/>
      <c r="DY154" s="65"/>
      <c r="DZ154" s="65"/>
      <c r="EA154" s="65"/>
      <c r="EB154" s="65"/>
      <c r="EC154" s="65"/>
      <c r="ED154" s="65"/>
      <c r="EE154" s="65"/>
      <c r="EF154" s="65"/>
      <c r="EG154" s="65"/>
      <c r="EH154" s="65"/>
      <c r="EI154" s="65"/>
      <c r="EJ154" s="65"/>
      <c r="EK154" s="65"/>
      <c r="EL154" s="65"/>
      <c r="EM154" s="65"/>
      <c r="EN154" s="65"/>
      <c r="EO154" s="65"/>
      <c r="EP154" s="65"/>
      <c r="EQ154" s="65"/>
      <c r="ER154" s="65"/>
      <c r="ES154" s="65"/>
      <c r="ET154" s="65"/>
      <c r="EU154" s="65"/>
      <c r="EV154" s="65"/>
      <c r="EW154" s="65"/>
      <c r="EX154" s="65"/>
      <c r="EY154" s="65"/>
      <c r="EZ154" s="65"/>
      <c r="FA154" s="65"/>
      <c r="FB154" s="65"/>
      <c r="FC154" s="65"/>
      <c r="FD154" s="65"/>
      <c r="FE154" s="65"/>
      <c r="FF154" s="65"/>
      <c r="FG154" s="65"/>
      <c r="FH154" s="65"/>
      <c r="FI154" s="65"/>
      <c r="FJ154" s="65"/>
      <c r="FK154" s="65"/>
      <c r="FL154" s="65"/>
      <c r="FM154" s="65"/>
      <c r="FN154" s="65"/>
      <c r="FO154" s="65"/>
      <c r="FP154" s="65"/>
      <c r="FQ154" s="65"/>
      <c r="FR154" s="65"/>
      <c r="FS154" s="65"/>
      <c r="FT154" s="65"/>
      <c r="FU154" s="65"/>
      <c r="FV154" s="65"/>
      <c r="FW154" s="65"/>
      <c r="FX154" s="65"/>
      <c r="FY154" s="65"/>
      <c r="FZ154" s="65"/>
      <c r="GA154" s="65"/>
      <c r="GB154" s="65"/>
      <c r="GC154" s="65"/>
      <c r="GD154" s="65"/>
      <c r="GE154" s="65"/>
      <c r="GF154" s="65"/>
    </row>
    <row r="155" spans="1:188" s="64" customFormat="1" x14ac:dyDescent="0.25">
      <c r="A155" s="137"/>
      <c r="B155" s="263" t="s">
        <v>56</v>
      </c>
      <c r="C155" s="262"/>
      <c r="D155" s="140">
        <v>10</v>
      </c>
      <c r="E155" s="141">
        <v>10</v>
      </c>
      <c r="F155" s="140"/>
      <c r="G155" s="141"/>
      <c r="H155" s="140"/>
      <c r="I155" s="142"/>
      <c r="J155" s="141"/>
      <c r="K155" s="143"/>
      <c r="L155" s="155"/>
      <c r="M155" s="155"/>
      <c r="N155" s="15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  <c r="DT155" s="65"/>
      <c r="DU155" s="65"/>
      <c r="DV155" s="65"/>
      <c r="DW155" s="65"/>
      <c r="DX155" s="65"/>
      <c r="DY155" s="65"/>
      <c r="DZ155" s="65"/>
      <c r="EA155" s="65"/>
      <c r="EB155" s="65"/>
      <c r="EC155" s="65"/>
      <c r="ED155" s="65"/>
      <c r="EE155" s="65"/>
      <c r="EF155" s="65"/>
      <c r="EG155" s="65"/>
      <c r="EH155" s="65"/>
      <c r="EI155" s="65"/>
      <c r="EJ155" s="65"/>
      <c r="EK155" s="65"/>
      <c r="EL155" s="65"/>
      <c r="EM155" s="65"/>
      <c r="EN155" s="65"/>
      <c r="EO155" s="65"/>
      <c r="EP155" s="65"/>
      <c r="EQ155" s="65"/>
      <c r="ER155" s="65"/>
      <c r="ES155" s="65"/>
      <c r="ET155" s="65"/>
      <c r="EU155" s="65"/>
      <c r="EV155" s="65"/>
      <c r="EW155" s="65"/>
      <c r="EX155" s="65"/>
      <c r="EY155" s="65"/>
      <c r="EZ155" s="65"/>
      <c r="FA155" s="65"/>
      <c r="FB155" s="65"/>
      <c r="FC155" s="65"/>
      <c r="FD155" s="65"/>
      <c r="FE155" s="65"/>
      <c r="FF155" s="65"/>
      <c r="FG155" s="65"/>
      <c r="FH155" s="65"/>
      <c r="FI155" s="65"/>
      <c r="FJ155" s="65"/>
      <c r="FK155" s="65"/>
      <c r="FL155" s="65"/>
      <c r="FM155" s="65"/>
      <c r="FN155" s="65"/>
      <c r="FO155" s="65"/>
      <c r="FP155" s="65"/>
      <c r="FQ155" s="65"/>
      <c r="FR155" s="65"/>
      <c r="FS155" s="65"/>
      <c r="FT155" s="65"/>
      <c r="FU155" s="65"/>
      <c r="FV155" s="65"/>
      <c r="FW155" s="65"/>
      <c r="FX155" s="65"/>
      <c r="FY155" s="65"/>
      <c r="FZ155" s="65"/>
      <c r="GA155" s="65"/>
      <c r="GB155" s="65"/>
      <c r="GC155" s="65"/>
      <c r="GD155" s="65"/>
      <c r="GE155" s="65"/>
      <c r="GF155" s="65"/>
    </row>
    <row r="156" spans="1:188" s="64" customFormat="1" x14ac:dyDescent="0.25">
      <c r="A156" s="137"/>
      <c r="B156" s="263" t="s">
        <v>183</v>
      </c>
      <c r="C156" s="262"/>
      <c r="D156" s="140"/>
      <c r="E156" s="141">
        <v>18.7</v>
      </c>
      <c r="F156" s="140"/>
      <c r="G156" s="141"/>
      <c r="H156" s="140"/>
      <c r="I156" s="142"/>
      <c r="J156" s="141"/>
      <c r="K156" s="143"/>
      <c r="L156" s="155"/>
      <c r="M156" s="155"/>
      <c r="N156" s="15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5"/>
      <c r="CO156" s="65"/>
      <c r="CP156" s="65"/>
      <c r="CQ156" s="65"/>
      <c r="CR156" s="65"/>
      <c r="CS156" s="65"/>
      <c r="CT156" s="65"/>
      <c r="CU156" s="65"/>
      <c r="CV156" s="65"/>
      <c r="CW156" s="65"/>
      <c r="CX156" s="65"/>
      <c r="CY156" s="65"/>
      <c r="CZ156" s="65"/>
      <c r="DA156" s="65"/>
      <c r="DB156" s="65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5"/>
      <c r="DN156" s="65"/>
      <c r="DO156" s="65"/>
      <c r="DP156" s="65"/>
      <c r="DQ156" s="65"/>
      <c r="DR156" s="65"/>
      <c r="DS156" s="65"/>
      <c r="DT156" s="65"/>
      <c r="DU156" s="65"/>
      <c r="DV156" s="65"/>
      <c r="DW156" s="65"/>
      <c r="DX156" s="65"/>
      <c r="DY156" s="65"/>
      <c r="DZ156" s="65"/>
      <c r="EA156" s="65"/>
      <c r="EB156" s="65"/>
      <c r="EC156" s="65"/>
      <c r="ED156" s="65"/>
      <c r="EE156" s="65"/>
      <c r="EF156" s="65"/>
      <c r="EG156" s="65"/>
      <c r="EH156" s="65"/>
      <c r="EI156" s="65"/>
      <c r="EJ156" s="65"/>
      <c r="EK156" s="65"/>
      <c r="EL156" s="65"/>
      <c r="EM156" s="65"/>
      <c r="EN156" s="65"/>
      <c r="EO156" s="65"/>
      <c r="EP156" s="65"/>
      <c r="EQ156" s="65"/>
      <c r="ER156" s="65"/>
      <c r="ES156" s="65"/>
      <c r="ET156" s="65"/>
      <c r="EU156" s="65"/>
      <c r="EV156" s="65"/>
      <c r="EW156" s="65"/>
      <c r="EX156" s="65"/>
      <c r="EY156" s="65"/>
      <c r="EZ156" s="65"/>
      <c r="FA156" s="65"/>
      <c r="FB156" s="65"/>
      <c r="FC156" s="65"/>
      <c r="FD156" s="65"/>
      <c r="FE156" s="65"/>
      <c r="FF156" s="65"/>
      <c r="FG156" s="65"/>
      <c r="FH156" s="65"/>
      <c r="FI156" s="65"/>
      <c r="FJ156" s="65"/>
      <c r="FK156" s="65"/>
      <c r="FL156" s="65"/>
      <c r="FM156" s="65"/>
      <c r="FN156" s="65"/>
      <c r="FO156" s="65"/>
      <c r="FP156" s="65"/>
      <c r="FQ156" s="65"/>
      <c r="FR156" s="65"/>
      <c r="FS156" s="65"/>
      <c r="FT156" s="65"/>
      <c r="FU156" s="65"/>
      <c r="FV156" s="65"/>
      <c r="FW156" s="65"/>
      <c r="FX156" s="65"/>
      <c r="FY156" s="65"/>
      <c r="FZ156" s="65"/>
      <c r="GA156" s="65"/>
      <c r="GB156" s="65"/>
      <c r="GC156" s="65"/>
      <c r="GD156" s="65"/>
      <c r="GE156" s="65"/>
      <c r="GF156" s="65"/>
    </row>
    <row r="157" spans="1:188" s="129" customFormat="1" ht="15.75" x14ac:dyDescent="0.25">
      <c r="A157" s="137" t="s">
        <v>117</v>
      </c>
      <c r="B157" s="138"/>
      <c r="C157" s="139">
        <v>50</v>
      </c>
      <c r="D157" s="140"/>
      <c r="E157" s="141"/>
      <c r="F157" s="142">
        <v>6.5</v>
      </c>
      <c r="G157" s="141">
        <v>4.8600000000000003</v>
      </c>
      <c r="H157" s="140">
        <v>10.41</v>
      </c>
      <c r="I157" s="142">
        <v>111.4</v>
      </c>
      <c r="J157" s="141"/>
      <c r="K157" s="143" t="s">
        <v>415</v>
      </c>
      <c r="L157" s="155"/>
      <c r="M157" s="155"/>
      <c r="N157" s="155"/>
      <c r="O157" s="126"/>
      <c r="P157" s="126"/>
      <c r="Q157" s="126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5"/>
      <c r="CD157" s="125"/>
      <c r="CE157" s="125"/>
      <c r="CF157" s="125"/>
      <c r="CG157" s="125"/>
      <c r="CH157" s="125"/>
      <c r="CI157" s="125"/>
      <c r="CJ157" s="125"/>
      <c r="CK157" s="125"/>
      <c r="CL157" s="125"/>
      <c r="CM157" s="125"/>
      <c r="CN157" s="125"/>
      <c r="CO157" s="125"/>
      <c r="CP157" s="125"/>
      <c r="CQ157" s="125"/>
      <c r="CR157" s="125"/>
      <c r="CS157" s="125"/>
      <c r="CT157" s="125"/>
      <c r="CU157" s="125"/>
      <c r="CV157" s="125"/>
      <c r="CW157" s="125"/>
      <c r="CX157" s="125"/>
      <c r="CY157" s="125"/>
      <c r="CZ157" s="125"/>
      <c r="DA157" s="125"/>
      <c r="DB157" s="125"/>
      <c r="DC157" s="125"/>
      <c r="DD157" s="125"/>
      <c r="DE157" s="125"/>
      <c r="DF157" s="125"/>
      <c r="DG157" s="125"/>
      <c r="DH157" s="125"/>
      <c r="DI157" s="125"/>
      <c r="DJ157" s="125"/>
      <c r="DK157" s="125"/>
      <c r="DL157" s="125"/>
      <c r="DM157" s="125"/>
      <c r="DN157" s="125"/>
      <c r="DO157" s="125"/>
      <c r="DP157" s="125"/>
      <c r="DQ157" s="125"/>
      <c r="DR157" s="125"/>
      <c r="DS157" s="125"/>
      <c r="DT157" s="125"/>
      <c r="DU157" s="125"/>
      <c r="DV157" s="125"/>
      <c r="DW157" s="125"/>
      <c r="DX157" s="125"/>
      <c r="DY157" s="125"/>
      <c r="DZ157" s="125"/>
      <c r="EA157" s="125"/>
      <c r="EB157" s="125"/>
      <c r="EC157" s="125"/>
      <c r="ED157" s="125"/>
      <c r="EE157" s="125"/>
      <c r="EF157" s="125"/>
      <c r="EG157" s="125"/>
      <c r="EH157" s="125"/>
      <c r="EI157" s="125"/>
      <c r="EJ157" s="125"/>
      <c r="EK157" s="125"/>
      <c r="EL157" s="125"/>
      <c r="EM157" s="125"/>
      <c r="EN157" s="125"/>
      <c r="EO157" s="125"/>
      <c r="EP157" s="125"/>
      <c r="EQ157" s="125"/>
      <c r="ER157" s="125"/>
      <c r="ES157" s="125"/>
      <c r="ET157" s="125"/>
      <c r="EU157" s="125"/>
      <c r="EV157" s="125"/>
      <c r="EW157" s="125"/>
      <c r="EX157" s="125"/>
      <c r="EY157" s="125"/>
      <c r="EZ157" s="125"/>
      <c r="FA157" s="125"/>
      <c r="FB157" s="125"/>
      <c r="FC157" s="125"/>
      <c r="FD157" s="125"/>
      <c r="FE157" s="125"/>
      <c r="FF157" s="125"/>
      <c r="FG157" s="125"/>
      <c r="FH157" s="125"/>
      <c r="FI157" s="125"/>
      <c r="FJ157" s="125"/>
      <c r="FK157" s="125"/>
      <c r="FL157" s="125"/>
      <c r="FM157" s="125"/>
      <c r="FN157" s="125"/>
      <c r="FO157" s="125"/>
      <c r="FP157" s="125"/>
      <c r="FQ157" s="125"/>
      <c r="FR157" s="125"/>
      <c r="FS157" s="125"/>
      <c r="FT157" s="125"/>
      <c r="FU157" s="125"/>
      <c r="FV157" s="125"/>
      <c r="FW157" s="125"/>
      <c r="FX157" s="125"/>
      <c r="FY157" s="125"/>
      <c r="FZ157" s="125"/>
      <c r="GA157" s="125"/>
      <c r="GB157" s="125"/>
      <c r="GC157" s="125"/>
      <c r="GD157" s="125"/>
      <c r="GE157" s="125"/>
      <c r="GF157" s="125"/>
    </row>
    <row r="158" spans="1:188" s="129" customFormat="1" ht="15.75" x14ac:dyDescent="0.25">
      <c r="A158" s="137"/>
      <c r="B158" s="138" t="s">
        <v>61</v>
      </c>
      <c r="C158" s="139"/>
      <c r="D158" s="140">
        <v>49.34</v>
      </c>
      <c r="E158" s="141">
        <v>37.5</v>
      </c>
      <c r="F158" s="142"/>
      <c r="G158" s="141"/>
      <c r="H158" s="140"/>
      <c r="I158" s="142"/>
      <c r="J158" s="141"/>
      <c r="K158" s="143"/>
      <c r="L158" s="155"/>
      <c r="M158" s="155"/>
      <c r="N158" s="155"/>
      <c r="O158" s="126"/>
      <c r="P158" s="126"/>
      <c r="Q158" s="126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5"/>
      <c r="CD158" s="125"/>
      <c r="CE158" s="125"/>
      <c r="CF158" s="125"/>
      <c r="CG158" s="125"/>
      <c r="CH158" s="125"/>
      <c r="CI158" s="125"/>
      <c r="CJ158" s="125"/>
      <c r="CK158" s="125"/>
      <c r="CL158" s="125"/>
      <c r="CM158" s="125"/>
      <c r="CN158" s="125"/>
      <c r="CO158" s="125"/>
      <c r="CP158" s="125"/>
      <c r="CQ158" s="125"/>
      <c r="CR158" s="125"/>
      <c r="CS158" s="125"/>
      <c r="CT158" s="125"/>
      <c r="CU158" s="125"/>
      <c r="CV158" s="125"/>
      <c r="CW158" s="125"/>
      <c r="CX158" s="125"/>
      <c r="CY158" s="125"/>
      <c r="CZ158" s="125"/>
      <c r="DA158" s="125"/>
      <c r="DB158" s="125"/>
      <c r="DC158" s="125"/>
      <c r="DD158" s="125"/>
      <c r="DE158" s="125"/>
      <c r="DF158" s="125"/>
      <c r="DG158" s="125"/>
      <c r="DH158" s="125"/>
      <c r="DI158" s="125"/>
      <c r="DJ158" s="125"/>
      <c r="DK158" s="125"/>
      <c r="DL158" s="125"/>
      <c r="DM158" s="125"/>
      <c r="DN158" s="125"/>
      <c r="DO158" s="125"/>
      <c r="DP158" s="125"/>
      <c r="DQ158" s="125"/>
      <c r="DR158" s="125"/>
      <c r="DS158" s="125"/>
      <c r="DT158" s="125"/>
      <c r="DU158" s="125"/>
      <c r="DV158" s="125"/>
      <c r="DW158" s="125"/>
      <c r="DX158" s="125"/>
      <c r="DY158" s="125"/>
      <c r="DZ158" s="125"/>
      <c r="EA158" s="125"/>
      <c r="EB158" s="125"/>
      <c r="EC158" s="125"/>
      <c r="ED158" s="125"/>
      <c r="EE158" s="125"/>
      <c r="EF158" s="125"/>
      <c r="EG158" s="125"/>
      <c r="EH158" s="125"/>
      <c r="EI158" s="125"/>
      <c r="EJ158" s="125"/>
      <c r="EK158" s="125"/>
      <c r="EL158" s="125"/>
      <c r="EM158" s="125"/>
      <c r="EN158" s="125"/>
      <c r="EO158" s="125"/>
      <c r="EP158" s="125"/>
      <c r="EQ158" s="125"/>
      <c r="ER158" s="125"/>
      <c r="ES158" s="125"/>
      <c r="ET158" s="125"/>
      <c r="EU158" s="125"/>
      <c r="EV158" s="125"/>
      <c r="EW158" s="125"/>
      <c r="EX158" s="125"/>
      <c r="EY158" s="125"/>
      <c r="EZ158" s="125"/>
      <c r="FA158" s="125"/>
      <c r="FB158" s="125"/>
      <c r="FC158" s="125"/>
      <c r="FD158" s="125"/>
      <c r="FE158" s="125"/>
      <c r="FF158" s="125"/>
      <c r="FG158" s="125"/>
      <c r="FH158" s="125"/>
      <c r="FI158" s="125"/>
      <c r="FJ158" s="125"/>
      <c r="FK158" s="125"/>
      <c r="FL158" s="125"/>
      <c r="FM158" s="125"/>
      <c r="FN158" s="125"/>
      <c r="FO158" s="125"/>
      <c r="FP158" s="125"/>
      <c r="FQ158" s="125"/>
      <c r="FR158" s="125"/>
      <c r="FS158" s="125"/>
      <c r="FT158" s="125"/>
      <c r="FU158" s="125"/>
      <c r="FV158" s="125"/>
      <c r="FW158" s="125"/>
      <c r="FX158" s="125"/>
      <c r="FY158" s="125"/>
      <c r="FZ158" s="125"/>
      <c r="GA158" s="125"/>
      <c r="GB158" s="125"/>
      <c r="GC158" s="125"/>
      <c r="GD158" s="125"/>
      <c r="GE158" s="125"/>
      <c r="GF158" s="125"/>
    </row>
    <row r="159" spans="1:188" s="129" customFormat="1" ht="15.75" x14ac:dyDescent="0.25">
      <c r="A159" s="137"/>
      <c r="B159" s="138" t="s">
        <v>55</v>
      </c>
      <c r="C159" s="139"/>
      <c r="D159" s="140">
        <v>7.5</v>
      </c>
      <c r="E159" s="141">
        <v>7.5</v>
      </c>
      <c r="F159" s="142"/>
      <c r="G159" s="142"/>
      <c r="H159" s="142"/>
      <c r="I159" s="142"/>
      <c r="J159" s="141"/>
      <c r="K159" s="143"/>
      <c r="L159" s="155"/>
      <c r="M159" s="155"/>
      <c r="N159" s="155"/>
      <c r="O159" s="126"/>
      <c r="P159" s="126"/>
      <c r="Q159" s="126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/>
      <c r="BY159" s="125"/>
      <c r="BZ159" s="125"/>
      <c r="CA159" s="125"/>
      <c r="CB159" s="125"/>
      <c r="CC159" s="125"/>
      <c r="CD159" s="125"/>
      <c r="CE159" s="125"/>
      <c r="CF159" s="125"/>
      <c r="CG159" s="125"/>
      <c r="CH159" s="125"/>
      <c r="CI159" s="125"/>
      <c r="CJ159" s="125"/>
      <c r="CK159" s="125"/>
      <c r="CL159" s="125"/>
      <c r="CM159" s="125"/>
      <c r="CN159" s="125"/>
      <c r="CO159" s="125"/>
      <c r="CP159" s="125"/>
      <c r="CQ159" s="125"/>
      <c r="CR159" s="125"/>
      <c r="CS159" s="125"/>
      <c r="CT159" s="125"/>
      <c r="CU159" s="125"/>
      <c r="CV159" s="125"/>
      <c r="CW159" s="125"/>
      <c r="CX159" s="125"/>
      <c r="CY159" s="125"/>
      <c r="CZ159" s="125"/>
      <c r="DA159" s="125"/>
      <c r="DB159" s="125"/>
      <c r="DC159" s="125"/>
      <c r="DD159" s="125"/>
      <c r="DE159" s="125"/>
      <c r="DF159" s="125"/>
      <c r="DG159" s="125"/>
      <c r="DH159" s="125"/>
      <c r="DI159" s="125"/>
      <c r="DJ159" s="125"/>
      <c r="DK159" s="125"/>
      <c r="DL159" s="125"/>
      <c r="DM159" s="125"/>
      <c r="DN159" s="125"/>
      <c r="DO159" s="125"/>
      <c r="DP159" s="125"/>
      <c r="DQ159" s="125"/>
      <c r="DR159" s="125"/>
      <c r="DS159" s="125"/>
      <c r="DT159" s="125"/>
      <c r="DU159" s="125"/>
      <c r="DV159" s="125"/>
      <c r="DW159" s="125"/>
      <c r="DX159" s="125"/>
      <c r="DY159" s="125"/>
      <c r="DZ159" s="125"/>
      <c r="EA159" s="125"/>
      <c r="EB159" s="125"/>
      <c r="EC159" s="125"/>
      <c r="ED159" s="125"/>
      <c r="EE159" s="125"/>
      <c r="EF159" s="125"/>
      <c r="EG159" s="125"/>
      <c r="EH159" s="125"/>
      <c r="EI159" s="125"/>
      <c r="EJ159" s="125"/>
      <c r="EK159" s="125"/>
      <c r="EL159" s="125"/>
      <c r="EM159" s="125"/>
      <c r="EN159" s="125"/>
      <c r="EO159" s="125"/>
      <c r="EP159" s="125"/>
      <c r="EQ159" s="125"/>
      <c r="ER159" s="125"/>
      <c r="ES159" s="125"/>
      <c r="ET159" s="125"/>
      <c r="EU159" s="125"/>
      <c r="EV159" s="125"/>
      <c r="EW159" s="125"/>
      <c r="EX159" s="125"/>
      <c r="EY159" s="125"/>
      <c r="EZ159" s="125"/>
      <c r="FA159" s="125"/>
      <c r="FB159" s="125"/>
      <c r="FC159" s="125"/>
      <c r="FD159" s="125"/>
      <c r="FE159" s="125"/>
      <c r="FF159" s="125"/>
      <c r="FG159" s="125"/>
      <c r="FH159" s="125"/>
      <c r="FI159" s="125"/>
      <c r="FJ159" s="125"/>
      <c r="FK159" s="125"/>
      <c r="FL159" s="125"/>
      <c r="FM159" s="125"/>
      <c r="FN159" s="125"/>
      <c r="FO159" s="125"/>
      <c r="FP159" s="125"/>
      <c r="FQ159" s="125"/>
      <c r="FR159" s="125"/>
      <c r="FS159" s="125"/>
      <c r="FT159" s="125"/>
      <c r="FU159" s="125"/>
      <c r="FV159" s="125"/>
      <c r="FW159" s="125"/>
      <c r="FX159" s="125"/>
      <c r="FY159" s="125"/>
      <c r="FZ159" s="125"/>
      <c r="GA159" s="125"/>
      <c r="GB159" s="125"/>
      <c r="GC159" s="125"/>
      <c r="GD159" s="125"/>
      <c r="GE159" s="125"/>
      <c r="GF159" s="125"/>
    </row>
    <row r="160" spans="1:188" s="129" customFormat="1" ht="15.75" x14ac:dyDescent="0.25">
      <c r="A160" s="137"/>
      <c r="B160" s="138" t="s">
        <v>196</v>
      </c>
      <c r="C160" s="139"/>
      <c r="D160" s="140">
        <v>1.25</v>
      </c>
      <c r="E160" s="141">
        <v>1.25</v>
      </c>
      <c r="F160" s="142"/>
      <c r="G160" s="141"/>
      <c r="H160" s="140"/>
      <c r="I160" s="142"/>
      <c r="J160" s="210"/>
      <c r="K160" s="143"/>
      <c r="L160" s="155"/>
      <c r="M160" s="155"/>
      <c r="N160" s="155"/>
      <c r="O160" s="126"/>
      <c r="P160" s="126"/>
      <c r="Q160" s="126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5"/>
      <c r="CB160" s="125"/>
      <c r="CC160" s="125"/>
      <c r="CD160" s="125"/>
      <c r="CE160" s="125"/>
      <c r="CF160" s="125"/>
      <c r="CG160" s="125"/>
      <c r="CH160" s="125"/>
      <c r="CI160" s="125"/>
      <c r="CJ160" s="125"/>
      <c r="CK160" s="125"/>
      <c r="CL160" s="125"/>
      <c r="CM160" s="125"/>
      <c r="CN160" s="125"/>
      <c r="CO160" s="125"/>
      <c r="CP160" s="125"/>
      <c r="CQ160" s="125"/>
      <c r="CR160" s="125"/>
      <c r="CS160" s="125"/>
      <c r="CT160" s="125"/>
      <c r="CU160" s="125"/>
      <c r="CV160" s="125"/>
      <c r="CW160" s="125"/>
      <c r="CX160" s="125"/>
      <c r="CY160" s="125"/>
      <c r="CZ160" s="125"/>
      <c r="DA160" s="125"/>
      <c r="DB160" s="125"/>
      <c r="DC160" s="125"/>
      <c r="DD160" s="125"/>
      <c r="DE160" s="125"/>
      <c r="DF160" s="125"/>
      <c r="DG160" s="125"/>
      <c r="DH160" s="125"/>
      <c r="DI160" s="125"/>
      <c r="DJ160" s="125"/>
      <c r="DK160" s="125"/>
      <c r="DL160" s="125"/>
      <c r="DM160" s="125"/>
      <c r="DN160" s="125"/>
      <c r="DO160" s="125"/>
      <c r="DP160" s="125"/>
      <c r="DQ160" s="125"/>
      <c r="DR160" s="125"/>
      <c r="DS160" s="125"/>
      <c r="DT160" s="125"/>
      <c r="DU160" s="125"/>
      <c r="DV160" s="125"/>
      <c r="DW160" s="125"/>
      <c r="DX160" s="125"/>
      <c r="DY160" s="125"/>
      <c r="DZ160" s="125"/>
      <c r="EA160" s="125"/>
      <c r="EB160" s="125"/>
      <c r="EC160" s="125"/>
      <c r="ED160" s="125"/>
      <c r="EE160" s="125"/>
      <c r="EF160" s="125"/>
      <c r="EG160" s="125"/>
      <c r="EH160" s="125"/>
      <c r="EI160" s="125"/>
      <c r="EJ160" s="125"/>
      <c r="EK160" s="125"/>
      <c r="EL160" s="125"/>
      <c r="EM160" s="125"/>
      <c r="EN160" s="125"/>
      <c r="EO160" s="125"/>
      <c r="EP160" s="125"/>
      <c r="EQ160" s="125"/>
      <c r="ER160" s="125"/>
      <c r="ES160" s="125"/>
      <c r="ET160" s="125"/>
      <c r="EU160" s="125"/>
      <c r="EV160" s="125"/>
      <c r="EW160" s="125"/>
      <c r="EX160" s="125"/>
      <c r="EY160" s="125"/>
      <c r="EZ160" s="125"/>
      <c r="FA160" s="125"/>
      <c r="FB160" s="125"/>
      <c r="FC160" s="125"/>
      <c r="FD160" s="125"/>
      <c r="FE160" s="125"/>
      <c r="FF160" s="125"/>
      <c r="FG160" s="125"/>
      <c r="FH160" s="125"/>
      <c r="FI160" s="125"/>
      <c r="FJ160" s="125"/>
      <c r="FK160" s="125"/>
      <c r="FL160" s="125"/>
      <c r="FM160" s="125"/>
      <c r="FN160" s="125"/>
      <c r="FO160" s="125"/>
      <c r="FP160" s="125"/>
      <c r="FQ160" s="125"/>
      <c r="FR160" s="125"/>
      <c r="FS160" s="125"/>
      <c r="FT160" s="125"/>
      <c r="FU160" s="125"/>
      <c r="FV160" s="125"/>
      <c r="FW160" s="125"/>
      <c r="FX160" s="125"/>
      <c r="FY160" s="125"/>
      <c r="FZ160" s="125"/>
      <c r="GA160" s="125"/>
      <c r="GB160" s="125"/>
      <c r="GC160" s="125"/>
      <c r="GD160" s="125"/>
      <c r="GE160" s="125"/>
      <c r="GF160" s="125"/>
    </row>
    <row r="161" spans="1:188" s="129" customFormat="1" ht="15.75" x14ac:dyDescent="0.25">
      <c r="A161" s="137"/>
      <c r="B161" s="138" t="s">
        <v>37</v>
      </c>
      <c r="C161" s="139"/>
      <c r="D161" s="140">
        <v>11</v>
      </c>
      <c r="E161" s="141">
        <v>9.25</v>
      </c>
      <c r="F161" s="142"/>
      <c r="G161" s="141"/>
      <c r="H161" s="140"/>
      <c r="I161" s="142"/>
      <c r="J161" s="210"/>
      <c r="K161" s="143"/>
      <c r="L161" s="155"/>
      <c r="M161" s="155"/>
      <c r="N161" s="155"/>
      <c r="O161" s="126"/>
      <c r="P161" s="126"/>
      <c r="Q161" s="126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/>
      <c r="BW161" s="125"/>
      <c r="BX161" s="125"/>
      <c r="BY161" s="125"/>
      <c r="BZ161" s="125"/>
      <c r="CA161" s="125"/>
      <c r="CB161" s="125"/>
      <c r="CC161" s="125"/>
      <c r="CD161" s="125"/>
      <c r="CE161" s="125"/>
      <c r="CF161" s="125"/>
      <c r="CG161" s="125"/>
      <c r="CH161" s="125"/>
      <c r="CI161" s="125"/>
      <c r="CJ161" s="125"/>
      <c r="CK161" s="125"/>
      <c r="CL161" s="125"/>
      <c r="CM161" s="125"/>
      <c r="CN161" s="125"/>
      <c r="CO161" s="125"/>
      <c r="CP161" s="125"/>
      <c r="CQ161" s="125"/>
      <c r="CR161" s="125"/>
      <c r="CS161" s="125"/>
      <c r="CT161" s="125"/>
      <c r="CU161" s="125"/>
      <c r="CV161" s="125"/>
      <c r="CW161" s="125"/>
      <c r="CX161" s="125"/>
      <c r="CY161" s="125"/>
      <c r="CZ161" s="125"/>
      <c r="DA161" s="125"/>
      <c r="DB161" s="125"/>
      <c r="DC161" s="125"/>
      <c r="DD161" s="125"/>
      <c r="DE161" s="125"/>
      <c r="DF161" s="125"/>
      <c r="DG161" s="125"/>
      <c r="DH161" s="125"/>
      <c r="DI161" s="125"/>
      <c r="DJ161" s="125"/>
      <c r="DK161" s="125"/>
      <c r="DL161" s="125"/>
      <c r="DM161" s="125"/>
      <c r="DN161" s="125"/>
      <c r="DO161" s="125"/>
      <c r="DP161" s="125"/>
      <c r="DQ161" s="125"/>
      <c r="DR161" s="125"/>
      <c r="DS161" s="125"/>
      <c r="DT161" s="125"/>
      <c r="DU161" s="125"/>
      <c r="DV161" s="125"/>
      <c r="DW161" s="125"/>
      <c r="DX161" s="125"/>
      <c r="DY161" s="125"/>
      <c r="DZ161" s="125"/>
      <c r="EA161" s="125"/>
      <c r="EB161" s="125"/>
      <c r="EC161" s="125"/>
      <c r="ED161" s="125"/>
      <c r="EE161" s="125"/>
      <c r="EF161" s="125"/>
      <c r="EG161" s="125"/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5"/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  <c r="FF161" s="125"/>
      <c r="FG161" s="125"/>
      <c r="FH161" s="125"/>
      <c r="FI161" s="125"/>
      <c r="FJ161" s="125"/>
      <c r="FK161" s="125"/>
      <c r="FL161" s="125"/>
      <c r="FM161" s="125"/>
      <c r="FN161" s="125"/>
      <c r="FO161" s="125"/>
      <c r="FP161" s="125"/>
      <c r="FQ161" s="125"/>
      <c r="FR161" s="125"/>
      <c r="FS161" s="125"/>
      <c r="FT161" s="125"/>
      <c r="FU161" s="125"/>
      <c r="FV161" s="125"/>
      <c r="FW161" s="125"/>
      <c r="FX161" s="125"/>
      <c r="FY161" s="125"/>
      <c r="FZ161" s="125"/>
      <c r="GA161" s="125"/>
      <c r="GB161" s="125"/>
      <c r="GC161" s="125"/>
      <c r="GD161" s="125"/>
      <c r="GE161" s="125"/>
      <c r="GF161" s="125"/>
    </row>
    <row r="162" spans="1:188" s="129" customFormat="1" ht="15.75" x14ac:dyDescent="0.25">
      <c r="A162" s="137"/>
      <c r="B162" s="138" t="s">
        <v>56</v>
      </c>
      <c r="C162" s="139"/>
      <c r="D162" s="140">
        <v>3.75</v>
      </c>
      <c r="E162" s="141">
        <v>3.75</v>
      </c>
      <c r="F162" s="142"/>
      <c r="G162" s="141"/>
      <c r="H162" s="140"/>
      <c r="I162" s="142"/>
      <c r="J162" s="210"/>
      <c r="K162" s="266"/>
      <c r="L162" s="155"/>
      <c r="M162" s="155"/>
      <c r="N162" s="155"/>
      <c r="O162" s="126"/>
      <c r="P162" s="126"/>
      <c r="Q162" s="126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/>
      <c r="BY162" s="125"/>
      <c r="BZ162" s="125"/>
      <c r="CA162" s="125"/>
      <c r="CB162" s="125"/>
      <c r="CC162" s="125"/>
      <c r="CD162" s="125"/>
      <c r="CE162" s="125"/>
      <c r="CF162" s="125"/>
      <c r="CG162" s="125"/>
      <c r="CH162" s="125"/>
      <c r="CI162" s="125"/>
      <c r="CJ162" s="125"/>
      <c r="CK162" s="125"/>
      <c r="CL162" s="125"/>
      <c r="CM162" s="125"/>
      <c r="CN162" s="125"/>
      <c r="CO162" s="125"/>
      <c r="CP162" s="125"/>
      <c r="CQ162" s="125"/>
      <c r="CR162" s="125"/>
      <c r="CS162" s="125"/>
      <c r="CT162" s="125"/>
      <c r="CU162" s="125"/>
      <c r="CV162" s="125"/>
      <c r="CW162" s="125"/>
      <c r="CX162" s="125"/>
      <c r="CY162" s="125"/>
      <c r="CZ162" s="125"/>
      <c r="DA162" s="125"/>
      <c r="DB162" s="125"/>
      <c r="DC162" s="125"/>
      <c r="DD162" s="125"/>
      <c r="DE162" s="125"/>
      <c r="DF162" s="125"/>
      <c r="DG162" s="125"/>
      <c r="DH162" s="125"/>
      <c r="DI162" s="125"/>
      <c r="DJ162" s="125"/>
      <c r="DK162" s="125"/>
      <c r="DL162" s="125"/>
      <c r="DM162" s="125"/>
      <c r="DN162" s="125"/>
      <c r="DO162" s="125"/>
      <c r="DP162" s="125"/>
      <c r="DQ162" s="125"/>
      <c r="DR162" s="125"/>
      <c r="DS162" s="125"/>
      <c r="DT162" s="125"/>
      <c r="DU162" s="125"/>
      <c r="DV162" s="125"/>
      <c r="DW162" s="125"/>
      <c r="DX162" s="125"/>
      <c r="DY162" s="125"/>
      <c r="DZ162" s="125"/>
      <c r="EA162" s="125"/>
      <c r="EB162" s="125"/>
      <c r="EC162" s="125"/>
      <c r="ED162" s="125"/>
      <c r="EE162" s="125"/>
      <c r="EF162" s="125"/>
      <c r="EG162" s="125"/>
      <c r="EH162" s="125"/>
      <c r="EI162" s="125"/>
      <c r="EJ162" s="125"/>
      <c r="EK162" s="125"/>
      <c r="EL162" s="125"/>
      <c r="EM162" s="125"/>
      <c r="EN162" s="125"/>
      <c r="EO162" s="125"/>
      <c r="EP162" s="125"/>
      <c r="EQ162" s="125"/>
      <c r="ER162" s="125"/>
      <c r="ES162" s="125"/>
      <c r="ET162" s="125"/>
      <c r="EU162" s="125"/>
      <c r="EV162" s="125"/>
      <c r="EW162" s="125"/>
      <c r="EX162" s="125"/>
      <c r="EY162" s="125"/>
      <c r="EZ162" s="125"/>
      <c r="FA162" s="125"/>
      <c r="FB162" s="125"/>
      <c r="FC162" s="125"/>
      <c r="FD162" s="125"/>
      <c r="FE162" s="125"/>
      <c r="FF162" s="125"/>
      <c r="FG162" s="125"/>
      <c r="FH162" s="125"/>
      <c r="FI162" s="125"/>
      <c r="FJ162" s="125"/>
      <c r="FK162" s="125"/>
      <c r="FL162" s="125"/>
      <c r="FM162" s="125"/>
      <c r="FN162" s="125"/>
      <c r="FO162" s="125"/>
      <c r="FP162" s="125"/>
      <c r="FQ162" s="125"/>
      <c r="FR162" s="125"/>
      <c r="FS162" s="125"/>
      <c r="FT162" s="125"/>
      <c r="FU162" s="125"/>
      <c r="FV162" s="125"/>
      <c r="FW162" s="125"/>
      <c r="FX162" s="125"/>
      <c r="FY162" s="125"/>
      <c r="FZ162" s="125"/>
      <c r="GA162" s="125"/>
      <c r="GB162" s="125"/>
      <c r="GC162" s="125"/>
      <c r="GD162" s="125"/>
      <c r="GE162" s="125"/>
      <c r="GF162" s="125"/>
    </row>
    <row r="163" spans="1:188" s="129" customFormat="1" ht="15.75" x14ac:dyDescent="0.25">
      <c r="A163" s="137"/>
      <c r="B163" s="138" t="s">
        <v>21</v>
      </c>
      <c r="C163" s="139"/>
      <c r="D163" s="140">
        <v>0.33</v>
      </c>
      <c r="E163" s="141">
        <v>0.33</v>
      </c>
      <c r="F163" s="140"/>
      <c r="G163" s="141"/>
      <c r="H163" s="140"/>
      <c r="I163" s="142"/>
      <c r="J163" s="210"/>
      <c r="K163" s="266"/>
      <c r="L163" s="155"/>
      <c r="M163" s="155"/>
      <c r="N163" s="155"/>
      <c r="O163" s="126"/>
      <c r="P163" s="126"/>
      <c r="Q163" s="126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/>
      <c r="BT163" s="125"/>
      <c r="BU163" s="125"/>
      <c r="BV163" s="125"/>
      <c r="BW163" s="125"/>
      <c r="BX163" s="125"/>
      <c r="BY163" s="125"/>
      <c r="BZ163" s="125"/>
      <c r="CA163" s="125"/>
      <c r="CB163" s="125"/>
      <c r="CC163" s="125"/>
      <c r="CD163" s="125"/>
      <c r="CE163" s="125"/>
      <c r="CF163" s="125"/>
      <c r="CG163" s="125"/>
      <c r="CH163" s="125"/>
      <c r="CI163" s="125"/>
      <c r="CJ163" s="125"/>
      <c r="CK163" s="125"/>
      <c r="CL163" s="125"/>
      <c r="CM163" s="125"/>
      <c r="CN163" s="125"/>
      <c r="CO163" s="125"/>
      <c r="CP163" s="125"/>
      <c r="CQ163" s="125"/>
      <c r="CR163" s="125"/>
      <c r="CS163" s="125"/>
      <c r="CT163" s="125"/>
      <c r="CU163" s="125"/>
      <c r="CV163" s="125"/>
      <c r="CW163" s="125"/>
      <c r="CX163" s="125"/>
      <c r="CY163" s="125"/>
      <c r="CZ163" s="125"/>
      <c r="DA163" s="125"/>
      <c r="DB163" s="125"/>
      <c r="DC163" s="125"/>
      <c r="DD163" s="125"/>
      <c r="DE163" s="125"/>
      <c r="DF163" s="125"/>
      <c r="DG163" s="125"/>
      <c r="DH163" s="125"/>
      <c r="DI163" s="125"/>
      <c r="DJ163" s="125"/>
      <c r="DK163" s="125"/>
      <c r="DL163" s="125"/>
      <c r="DM163" s="125"/>
      <c r="DN163" s="125"/>
      <c r="DO163" s="125"/>
      <c r="DP163" s="125"/>
      <c r="DQ163" s="125"/>
      <c r="DR163" s="125"/>
      <c r="DS163" s="125"/>
      <c r="DT163" s="125"/>
      <c r="DU163" s="125"/>
      <c r="DV163" s="125"/>
      <c r="DW163" s="125"/>
      <c r="DX163" s="125"/>
      <c r="DY163" s="125"/>
      <c r="DZ163" s="125"/>
      <c r="EA163" s="125"/>
      <c r="EB163" s="125"/>
      <c r="EC163" s="125"/>
      <c r="ED163" s="125"/>
      <c r="EE163" s="125"/>
      <c r="EF163" s="125"/>
      <c r="EG163" s="125"/>
      <c r="EH163" s="125"/>
      <c r="EI163" s="125"/>
      <c r="EJ163" s="125"/>
      <c r="EK163" s="125"/>
      <c r="EL163" s="125"/>
      <c r="EM163" s="125"/>
      <c r="EN163" s="125"/>
      <c r="EO163" s="125"/>
      <c r="EP163" s="125"/>
      <c r="EQ163" s="125"/>
      <c r="ER163" s="125"/>
      <c r="ES163" s="125"/>
      <c r="ET163" s="125"/>
      <c r="EU163" s="125"/>
      <c r="EV163" s="125"/>
      <c r="EW163" s="125"/>
      <c r="EX163" s="125"/>
      <c r="EY163" s="125"/>
      <c r="EZ163" s="125"/>
      <c r="FA163" s="125"/>
      <c r="FB163" s="125"/>
      <c r="FC163" s="125"/>
      <c r="FD163" s="125"/>
      <c r="FE163" s="125"/>
      <c r="FF163" s="125"/>
      <c r="FG163" s="125"/>
      <c r="FH163" s="125"/>
      <c r="FI163" s="125"/>
      <c r="FJ163" s="125"/>
      <c r="FK163" s="125"/>
      <c r="FL163" s="125"/>
      <c r="FM163" s="125"/>
      <c r="FN163" s="125"/>
      <c r="FO163" s="125"/>
      <c r="FP163" s="125"/>
      <c r="FQ163" s="125"/>
      <c r="FR163" s="125"/>
      <c r="FS163" s="125"/>
      <c r="FT163" s="125"/>
      <c r="FU163" s="125"/>
      <c r="FV163" s="125"/>
      <c r="FW163" s="125"/>
      <c r="FX163" s="125"/>
      <c r="FY163" s="125"/>
      <c r="FZ163" s="125"/>
      <c r="GA163" s="125"/>
      <c r="GB163" s="125"/>
      <c r="GC163" s="125"/>
      <c r="GD163" s="125"/>
      <c r="GE163" s="125"/>
      <c r="GF163" s="125"/>
    </row>
    <row r="164" spans="1:188" s="129" customFormat="1" ht="15.75" x14ac:dyDescent="0.25">
      <c r="A164" s="137"/>
      <c r="B164" s="138" t="s">
        <v>44</v>
      </c>
      <c r="C164" s="139"/>
      <c r="D164" s="140">
        <v>3.75</v>
      </c>
      <c r="E164" s="141">
        <v>3.75</v>
      </c>
      <c r="F164" s="140"/>
      <c r="G164" s="141"/>
      <c r="H164" s="140"/>
      <c r="I164" s="142"/>
      <c r="J164" s="210"/>
      <c r="K164" s="266"/>
      <c r="L164" s="155"/>
      <c r="M164" s="155"/>
      <c r="N164" s="155"/>
      <c r="O164" s="126"/>
      <c r="P164" s="126"/>
      <c r="Q164" s="126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/>
      <c r="BY164" s="125"/>
      <c r="BZ164" s="125"/>
      <c r="CA164" s="125"/>
      <c r="CB164" s="125"/>
      <c r="CC164" s="125"/>
      <c r="CD164" s="125"/>
      <c r="CE164" s="125"/>
      <c r="CF164" s="125"/>
      <c r="CG164" s="125"/>
      <c r="CH164" s="125"/>
      <c r="CI164" s="125"/>
      <c r="CJ164" s="125"/>
      <c r="CK164" s="125"/>
      <c r="CL164" s="125"/>
      <c r="CM164" s="125"/>
      <c r="CN164" s="125"/>
      <c r="CO164" s="125"/>
      <c r="CP164" s="125"/>
      <c r="CQ164" s="125"/>
      <c r="CR164" s="125"/>
      <c r="CS164" s="125"/>
      <c r="CT164" s="125"/>
      <c r="CU164" s="125"/>
      <c r="CV164" s="125"/>
      <c r="CW164" s="125"/>
      <c r="CX164" s="125"/>
      <c r="CY164" s="125"/>
      <c r="CZ164" s="125"/>
      <c r="DA164" s="125"/>
      <c r="DB164" s="125"/>
      <c r="DC164" s="125"/>
      <c r="DD164" s="125"/>
      <c r="DE164" s="125"/>
      <c r="DF164" s="125"/>
      <c r="DG164" s="125"/>
      <c r="DH164" s="125"/>
      <c r="DI164" s="125"/>
      <c r="DJ164" s="125"/>
      <c r="DK164" s="125"/>
      <c r="DL164" s="125"/>
      <c r="DM164" s="125"/>
      <c r="DN164" s="125"/>
      <c r="DO164" s="125"/>
      <c r="DP164" s="125"/>
      <c r="DQ164" s="125"/>
      <c r="DR164" s="125"/>
      <c r="DS164" s="125"/>
      <c r="DT164" s="125"/>
      <c r="DU164" s="125"/>
      <c r="DV164" s="125"/>
      <c r="DW164" s="125"/>
      <c r="DX164" s="125"/>
      <c r="DY164" s="125"/>
      <c r="DZ164" s="125"/>
      <c r="EA164" s="125"/>
      <c r="EB164" s="125"/>
      <c r="EC164" s="125"/>
      <c r="ED164" s="125"/>
      <c r="EE164" s="125"/>
      <c r="EF164" s="125"/>
      <c r="EG164" s="125"/>
      <c r="EH164" s="125"/>
      <c r="EI164" s="125"/>
      <c r="EJ164" s="125"/>
      <c r="EK164" s="125"/>
      <c r="EL164" s="125"/>
      <c r="EM164" s="125"/>
      <c r="EN164" s="125"/>
      <c r="EO164" s="125"/>
      <c r="EP164" s="125"/>
      <c r="EQ164" s="125"/>
      <c r="ER164" s="125"/>
      <c r="ES164" s="125"/>
      <c r="ET164" s="125"/>
      <c r="EU164" s="125"/>
      <c r="EV164" s="125"/>
      <c r="EW164" s="125"/>
      <c r="EX164" s="125"/>
      <c r="EY164" s="125"/>
      <c r="EZ164" s="125"/>
      <c r="FA164" s="125"/>
      <c r="FB164" s="125"/>
      <c r="FC164" s="125"/>
      <c r="FD164" s="125"/>
      <c r="FE164" s="125"/>
      <c r="FF164" s="125"/>
      <c r="FG164" s="125"/>
      <c r="FH164" s="125"/>
      <c r="FI164" s="125"/>
      <c r="FJ164" s="125"/>
      <c r="FK164" s="125"/>
      <c r="FL164" s="125"/>
      <c r="FM164" s="125"/>
      <c r="FN164" s="125"/>
      <c r="FO164" s="125"/>
      <c r="FP164" s="125"/>
      <c r="FQ164" s="125"/>
      <c r="FR164" s="125"/>
      <c r="FS164" s="125"/>
      <c r="FT164" s="125"/>
      <c r="FU164" s="125"/>
      <c r="FV164" s="125"/>
      <c r="FW164" s="125"/>
      <c r="FX164" s="125"/>
      <c r="FY164" s="125"/>
      <c r="FZ164" s="125"/>
      <c r="GA164" s="125"/>
      <c r="GB164" s="125"/>
      <c r="GC164" s="125"/>
      <c r="GD164" s="125"/>
      <c r="GE164" s="125"/>
      <c r="GF164" s="125"/>
    </row>
    <row r="165" spans="1:188" s="129" customFormat="1" ht="15.75" x14ac:dyDescent="0.25">
      <c r="A165" s="137"/>
      <c r="B165" s="138" t="s">
        <v>38</v>
      </c>
      <c r="C165" s="139"/>
      <c r="D165" s="140">
        <v>1.25</v>
      </c>
      <c r="E165" s="141">
        <v>1.25</v>
      </c>
      <c r="F165" s="140"/>
      <c r="G165" s="141"/>
      <c r="H165" s="140"/>
      <c r="I165" s="142"/>
      <c r="J165" s="210"/>
      <c r="K165" s="266"/>
      <c r="L165" s="155"/>
      <c r="M165" s="155"/>
      <c r="N165" s="155"/>
      <c r="O165" s="126"/>
      <c r="P165" s="126"/>
      <c r="Q165" s="126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5"/>
      <c r="CE165" s="125"/>
      <c r="CF165" s="125"/>
      <c r="CG165" s="125"/>
      <c r="CH165" s="125"/>
      <c r="CI165" s="125"/>
      <c r="CJ165" s="125"/>
      <c r="CK165" s="125"/>
      <c r="CL165" s="125"/>
      <c r="CM165" s="125"/>
      <c r="CN165" s="125"/>
      <c r="CO165" s="125"/>
      <c r="CP165" s="125"/>
      <c r="CQ165" s="125"/>
      <c r="CR165" s="125"/>
      <c r="CS165" s="125"/>
      <c r="CT165" s="125"/>
      <c r="CU165" s="125"/>
      <c r="CV165" s="125"/>
      <c r="CW165" s="125"/>
      <c r="CX165" s="125"/>
      <c r="CY165" s="125"/>
      <c r="CZ165" s="125"/>
      <c r="DA165" s="125"/>
      <c r="DB165" s="125"/>
      <c r="DC165" s="125"/>
      <c r="DD165" s="125"/>
      <c r="DE165" s="125"/>
      <c r="DF165" s="125"/>
      <c r="DG165" s="125"/>
      <c r="DH165" s="125"/>
      <c r="DI165" s="125"/>
      <c r="DJ165" s="125"/>
      <c r="DK165" s="125"/>
      <c r="DL165" s="125"/>
      <c r="DM165" s="125"/>
      <c r="DN165" s="125"/>
      <c r="DO165" s="125"/>
      <c r="DP165" s="125"/>
      <c r="DQ165" s="125"/>
      <c r="DR165" s="125"/>
      <c r="DS165" s="125"/>
      <c r="DT165" s="125"/>
      <c r="DU165" s="125"/>
      <c r="DV165" s="125"/>
      <c r="DW165" s="125"/>
      <c r="DX165" s="125"/>
      <c r="DY165" s="125"/>
      <c r="DZ165" s="125"/>
      <c r="EA165" s="125"/>
      <c r="EB165" s="125"/>
      <c r="EC165" s="125"/>
      <c r="ED165" s="125"/>
      <c r="EE165" s="125"/>
      <c r="EF165" s="125"/>
      <c r="EG165" s="125"/>
      <c r="EH165" s="125"/>
      <c r="EI165" s="125"/>
      <c r="EJ165" s="125"/>
      <c r="EK165" s="125"/>
      <c r="EL165" s="125"/>
      <c r="EM165" s="125"/>
      <c r="EN165" s="125"/>
      <c r="EO165" s="125"/>
      <c r="EP165" s="125"/>
      <c r="EQ165" s="125"/>
      <c r="ER165" s="125"/>
      <c r="ES165" s="125"/>
      <c r="ET165" s="125"/>
      <c r="EU165" s="125"/>
      <c r="EV165" s="125"/>
      <c r="EW165" s="125"/>
      <c r="EX165" s="125"/>
      <c r="EY165" s="125"/>
      <c r="EZ165" s="125"/>
      <c r="FA165" s="125"/>
      <c r="FB165" s="125"/>
      <c r="FC165" s="125"/>
      <c r="FD165" s="125"/>
      <c r="FE165" s="125"/>
      <c r="FF165" s="125"/>
      <c r="FG165" s="125"/>
      <c r="FH165" s="125"/>
      <c r="FI165" s="125"/>
      <c r="FJ165" s="125"/>
      <c r="FK165" s="125"/>
      <c r="FL165" s="125"/>
      <c r="FM165" s="125"/>
      <c r="FN165" s="125"/>
      <c r="FO165" s="125"/>
      <c r="FP165" s="125"/>
      <c r="FQ165" s="125"/>
      <c r="FR165" s="125"/>
      <c r="FS165" s="125"/>
      <c r="FT165" s="125"/>
      <c r="FU165" s="125"/>
      <c r="FV165" s="125"/>
      <c r="FW165" s="125"/>
      <c r="FX165" s="125"/>
      <c r="FY165" s="125"/>
      <c r="FZ165" s="125"/>
      <c r="GA165" s="125"/>
      <c r="GB165" s="125"/>
      <c r="GC165" s="125"/>
      <c r="GD165" s="125"/>
      <c r="GE165" s="125"/>
      <c r="GF165" s="125"/>
    </row>
    <row r="166" spans="1:188" s="129" customFormat="1" ht="15.75" x14ac:dyDescent="0.25">
      <c r="A166" s="137"/>
      <c r="B166" s="138" t="s">
        <v>20</v>
      </c>
      <c r="C166" s="139"/>
      <c r="D166" s="140">
        <v>0.14000000000000001</v>
      </c>
      <c r="E166" s="141">
        <v>0.14000000000000001</v>
      </c>
      <c r="F166" s="140"/>
      <c r="G166" s="141"/>
      <c r="H166" s="140"/>
      <c r="I166" s="142"/>
      <c r="J166" s="210"/>
      <c r="K166" s="266"/>
      <c r="L166" s="155"/>
      <c r="M166" s="155"/>
      <c r="N166" s="155"/>
      <c r="O166" s="126"/>
      <c r="P166" s="126"/>
      <c r="Q166" s="126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  <c r="BI166" s="125"/>
      <c r="BJ166" s="125"/>
      <c r="BK166" s="125"/>
      <c r="BL166" s="125"/>
      <c r="BM166" s="125"/>
      <c r="BN166" s="125"/>
      <c r="BO166" s="125"/>
      <c r="BP166" s="125"/>
      <c r="BQ166" s="125"/>
      <c r="BR166" s="125"/>
      <c r="BS166" s="125"/>
      <c r="BT166" s="125"/>
      <c r="BU166" s="125"/>
      <c r="BV166" s="125"/>
      <c r="BW166" s="125"/>
      <c r="BX166" s="125"/>
      <c r="BY166" s="125"/>
      <c r="BZ166" s="125"/>
      <c r="CA166" s="125"/>
      <c r="CB166" s="125"/>
      <c r="CC166" s="125"/>
      <c r="CD166" s="125"/>
      <c r="CE166" s="125"/>
      <c r="CF166" s="125"/>
      <c r="CG166" s="125"/>
      <c r="CH166" s="125"/>
      <c r="CI166" s="125"/>
      <c r="CJ166" s="125"/>
      <c r="CK166" s="125"/>
      <c r="CL166" s="125"/>
      <c r="CM166" s="125"/>
      <c r="CN166" s="125"/>
      <c r="CO166" s="125"/>
      <c r="CP166" s="125"/>
      <c r="CQ166" s="125"/>
      <c r="CR166" s="125"/>
      <c r="CS166" s="125"/>
      <c r="CT166" s="125"/>
      <c r="CU166" s="125"/>
      <c r="CV166" s="125"/>
      <c r="CW166" s="125"/>
      <c r="CX166" s="125"/>
      <c r="CY166" s="125"/>
      <c r="CZ166" s="125"/>
      <c r="DA166" s="125"/>
      <c r="DB166" s="125"/>
      <c r="DC166" s="125"/>
      <c r="DD166" s="125"/>
      <c r="DE166" s="125"/>
      <c r="DF166" s="125"/>
      <c r="DG166" s="125"/>
      <c r="DH166" s="125"/>
      <c r="DI166" s="125"/>
      <c r="DJ166" s="125"/>
      <c r="DK166" s="125"/>
      <c r="DL166" s="125"/>
      <c r="DM166" s="125"/>
      <c r="DN166" s="125"/>
      <c r="DO166" s="125"/>
      <c r="DP166" s="125"/>
      <c r="DQ166" s="125"/>
      <c r="DR166" s="125"/>
      <c r="DS166" s="125"/>
      <c r="DT166" s="125"/>
      <c r="DU166" s="125"/>
      <c r="DV166" s="125"/>
      <c r="DW166" s="125"/>
      <c r="DX166" s="125"/>
      <c r="DY166" s="125"/>
      <c r="DZ166" s="125"/>
      <c r="EA166" s="125"/>
      <c r="EB166" s="125"/>
      <c r="EC166" s="125"/>
      <c r="ED166" s="125"/>
      <c r="EE166" s="125"/>
      <c r="EF166" s="125"/>
      <c r="EG166" s="125"/>
      <c r="EH166" s="125"/>
      <c r="EI166" s="125"/>
      <c r="EJ166" s="125"/>
      <c r="EK166" s="125"/>
      <c r="EL166" s="125"/>
      <c r="EM166" s="125"/>
      <c r="EN166" s="125"/>
      <c r="EO166" s="125"/>
      <c r="EP166" s="125"/>
      <c r="EQ166" s="125"/>
      <c r="ER166" s="125"/>
      <c r="ES166" s="125"/>
      <c r="ET166" s="125"/>
      <c r="EU166" s="125"/>
      <c r="EV166" s="125"/>
      <c r="EW166" s="125"/>
      <c r="EX166" s="125"/>
      <c r="EY166" s="125"/>
      <c r="EZ166" s="125"/>
      <c r="FA166" s="125"/>
      <c r="FB166" s="125"/>
      <c r="FC166" s="125"/>
      <c r="FD166" s="125"/>
      <c r="FE166" s="125"/>
      <c r="FF166" s="125"/>
      <c r="FG166" s="125"/>
      <c r="FH166" s="125"/>
      <c r="FI166" s="125"/>
      <c r="FJ166" s="125"/>
      <c r="FK166" s="125"/>
      <c r="FL166" s="125"/>
      <c r="FM166" s="125"/>
      <c r="FN166" s="125"/>
      <c r="FO166" s="125"/>
      <c r="FP166" s="125"/>
      <c r="FQ166" s="125"/>
      <c r="FR166" s="125"/>
      <c r="FS166" s="125"/>
      <c r="FT166" s="125"/>
      <c r="FU166" s="125"/>
      <c r="FV166" s="125"/>
      <c r="FW166" s="125"/>
      <c r="FX166" s="125"/>
      <c r="FY166" s="125"/>
      <c r="FZ166" s="125"/>
      <c r="GA166" s="125"/>
      <c r="GB166" s="125"/>
      <c r="GC166" s="125"/>
      <c r="GD166" s="125"/>
      <c r="GE166" s="125"/>
      <c r="GF166" s="125"/>
    </row>
    <row r="167" spans="1:188" s="129" customFormat="1" ht="15.75" x14ac:dyDescent="0.25">
      <c r="A167" s="137"/>
      <c r="B167" s="138" t="s">
        <v>87</v>
      </c>
      <c r="C167" s="139"/>
      <c r="D167" s="140"/>
      <c r="E167" s="141">
        <v>60</v>
      </c>
      <c r="F167" s="140"/>
      <c r="G167" s="141"/>
      <c r="H167" s="140"/>
      <c r="I167" s="142"/>
      <c r="J167" s="210"/>
      <c r="K167" s="266"/>
      <c r="L167" s="155"/>
      <c r="M167" s="155"/>
      <c r="N167" s="155"/>
      <c r="O167" s="126"/>
      <c r="P167" s="126"/>
      <c r="Q167" s="126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/>
      <c r="BW167" s="125"/>
      <c r="BX167" s="125"/>
      <c r="BY167" s="125"/>
      <c r="BZ167" s="125"/>
      <c r="CA167" s="125"/>
      <c r="CB167" s="125"/>
      <c r="CC167" s="125"/>
      <c r="CD167" s="125"/>
      <c r="CE167" s="125"/>
      <c r="CF167" s="125"/>
      <c r="CG167" s="125"/>
      <c r="CH167" s="125"/>
      <c r="CI167" s="125"/>
      <c r="CJ167" s="125"/>
      <c r="CK167" s="125"/>
      <c r="CL167" s="125"/>
      <c r="CM167" s="125"/>
      <c r="CN167" s="125"/>
      <c r="CO167" s="125"/>
      <c r="CP167" s="125"/>
      <c r="CQ167" s="125"/>
      <c r="CR167" s="125"/>
      <c r="CS167" s="125"/>
      <c r="CT167" s="125"/>
      <c r="CU167" s="125"/>
      <c r="CV167" s="125"/>
      <c r="CW167" s="125"/>
      <c r="CX167" s="125"/>
      <c r="CY167" s="125"/>
      <c r="CZ167" s="125"/>
      <c r="DA167" s="125"/>
      <c r="DB167" s="125"/>
      <c r="DC167" s="125"/>
      <c r="DD167" s="125"/>
      <c r="DE167" s="125"/>
      <c r="DF167" s="125"/>
      <c r="DG167" s="125"/>
      <c r="DH167" s="125"/>
      <c r="DI167" s="125"/>
      <c r="DJ167" s="125"/>
      <c r="DK167" s="125"/>
      <c r="DL167" s="125"/>
      <c r="DM167" s="125"/>
      <c r="DN167" s="125"/>
      <c r="DO167" s="125"/>
      <c r="DP167" s="125"/>
      <c r="DQ167" s="125"/>
      <c r="DR167" s="125"/>
      <c r="DS167" s="125"/>
      <c r="DT167" s="125"/>
      <c r="DU167" s="125"/>
      <c r="DV167" s="125"/>
      <c r="DW167" s="125"/>
      <c r="DX167" s="125"/>
      <c r="DY167" s="125"/>
      <c r="DZ167" s="125"/>
      <c r="EA167" s="125"/>
      <c r="EB167" s="125"/>
      <c r="EC167" s="125"/>
      <c r="ED167" s="125"/>
      <c r="EE167" s="125"/>
      <c r="EF167" s="125"/>
      <c r="EG167" s="125"/>
      <c r="EH167" s="125"/>
      <c r="EI167" s="125"/>
      <c r="EJ167" s="125"/>
      <c r="EK167" s="125"/>
      <c r="EL167" s="125"/>
      <c r="EM167" s="125"/>
      <c r="EN167" s="125"/>
      <c r="EO167" s="125"/>
      <c r="EP167" s="125"/>
      <c r="EQ167" s="125"/>
      <c r="ER167" s="125"/>
      <c r="ES167" s="125"/>
      <c r="ET167" s="125"/>
      <c r="EU167" s="125"/>
      <c r="EV167" s="125"/>
      <c r="EW167" s="125"/>
      <c r="EX167" s="125"/>
      <c r="EY167" s="125"/>
      <c r="EZ167" s="125"/>
      <c r="FA167" s="125"/>
      <c r="FB167" s="125"/>
      <c r="FC167" s="125"/>
      <c r="FD167" s="125"/>
      <c r="FE167" s="125"/>
      <c r="FF167" s="125"/>
      <c r="FG167" s="125"/>
      <c r="FH167" s="125"/>
      <c r="FI167" s="125"/>
      <c r="FJ167" s="125"/>
      <c r="FK167" s="125"/>
      <c r="FL167" s="125"/>
      <c r="FM167" s="125"/>
      <c r="FN167" s="125"/>
      <c r="FO167" s="125"/>
      <c r="FP167" s="125"/>
      <c r="FQ167" s="125"/>
      <c r="FR167" s="125"/>
      <c r="FS167" s="125"/>
      <c r="FT167" s="125"/>
      <c r="FU167" s="125"/>
      <c r="FV167" s="125"/>
      <c r="FW167" s="125"/>
      <c r="FX167" s="125"/>
      <c r="FY167" s="125"/>
      <c r="FZ167" s="125"/>
      <c r="GA167" s="125"/>
      <c r="GB167" s="125"/>
      <c r="GC167" s="125"/>
      <c r="GD167" s="125"/>
      <c r="GE167" s="125"/>
      <c r="GF167" s="125"/>
    </row>
    <row r="168" spans="1:188" s="69" customFormat="1" ht="27" customHeight="1" x14ac:dyDescent="0.25">
      <c r="A168" s="137" t="s">
        <v>96</v>
      </c>
      <c r="B168" s="138"/>
      <c r="C168" s="139">
        <v>110</v>
      </c>
      <c r="D168" s="140"/>
      <c r="E168" s="141"/>
      <c r="F168" s="140">
        <v>2.2000000000000002</v>
      </c>
      <c r="G168" s="141">
        <v>3.3</v>
      </c>
      <c r="H168" s="140">
        <v>15.4</v>
      </c>
      <c r="I168" s="142">
        <v>100.1</v>
      </c>
      <c r="J168" s="141">
        <v>7.64</v>
      </c>
      <c r="K168" s="143" t="s">
        <v>238</v>
      </c>
      <c r="L168" s="155"/>
      <c r="M168" s="155"/>
      <c r="N168" s="155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  <c r="GE168" s="84"/>
      <c r="GF168" s="84"/>
    </row>
    <row r="169" spans="1:188" s="69" customFormat="1" ht="15" customHeight="1" x14ac:dyDescent="0.25">
      <c r="A169" s="137"/>
      <c r="B169" s="138" t="s">
        <v>34</v>
      </c>
      <c r="C169" s="139"/>
      <c r="D169" s="140">
        <v>135</v>
      </c>
      <c r="E169" s="141">
        <v>94.43</v>
      </c>
      <c r="F169" s="140"/>
      <c r="G169" s="141"/>
      <c r="H169" s="140"/>
      <c r="I169" s="142"/>
      <c r="J169" s="141"/>
      <c r="K169" s="143"/>
      <c r="L169" s="155"/>
      <c r="M169" s="155"/>
      <c r="N169" s="155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84"/>
      <c r="FG169" s="84"/>
      <c r="FH169" s="84"/>
      <c r="FI169" s="84"/>
      <c r="FJ169" s="84"/>
      <c r="FK169" s="84"/>
      <c r="FL169" s="84"/>
      <c r="FM169" s="84"/>
      <c r="FN169" s="84"/>
      <c r="FO169" s="84"/>
      <c r="FP169" s="84"/>
      <c r="FQ169" s="84"/>
      <c r="FR169" s="84"/>
      <c r="FS169" s="84"/>
      <c r="FT169" s="84"/>
      <c r="FU169" s="84"/>
      <c r="FV169" s="84"/>
      <c r="FW169" s="84"/>
      <c r="FX169" s="84"/>
      <c r="FY169" s="84"/>
      <c r="FZ169" s="84"/>
      <c r="GA169" s="84"/>
      <c r="GB169" s="84"/>
      <c r="GC169" s="84"/>
      <c r="GD169" s="84"/>
      <c r="GE169" s="84"/>
      <c r="GF169" s="84"/>
    </row>
    <row r="170" spans="1:188" s="69" customFormat="1" ht="15" customHeight="1" x14ac:dyDescent="0.25">
      <c r="A170" s="137"/>
      <c r="B170" s="138" t="s">
        <v>18</v>
      </c>
      <c r="C170" s="139"/>
      <c r="D170" s="140">
        <v>17.38</v>
      </c>
      <c r="E170" s="141">
        <v>16.5</v>
      </c>
      <c r="F170" s="140"/>
      <c r="G170" s="141"/>
      <c r="H170" s="140"/>
      <c r="I170" s="142"/>
      <c r="J170" s="141"/>
      <c r="K170" s="143"/>
      <c r="L170" s="155"/>
      <c r="M170" s="155"/>
      <c r="N170" s="155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4"/>
      <c r="EK170" s="84"/>
      <c r="EL170" s="84"/>
      <c r="EM170" s="84"/>
      <c r="EN170" s="84"/>
      <c r="EO170" s="84"/>
      <c r="EP170" s="84"/>
      <c r="EQ170" s="84"/>
      <c r="ER170" s="84"/>
      <c r="ES170" s="84"/>
      <c r="ET170" s="84"/>
      <c r="EU170" s="84"/>
      <c r="EV170" s="84"/>
      <c r="EW170" s="84"/>
      <c r="EX170" s="84"/>
      <c r="EY170" s="84"/>
      <c r="EZ170" s="84"/>
      <c r="FA170" s="84"/>
      <c r="FB170" s="84"/>
      <c r="FC170" s="84"/>
      <c r="FD170" s="84"/>
      <c r="FE170" s="84"/>
      <c r="FF170" s="84"/>
      <c r="FG170" s="84"/>
      <c r="FH170" s="84"/>
      <c r="FI170" s="84"/>
      <c r="FJ170" s="84"/>
      <c r="FK170" s="84"/>
      <c r="FL170" s="84"/>
      <c r="FM170" s="84"/>
      <c r="FN170" s="84"/>
      <c r="FO170" s="84"/>
      <c r="FP170" s="84"/>
      <c r="FQ170" s="84"/>
      <c r="FR170" s="84"/>
      <c r="FS170" s="84"/>
      <c r="FT170" s="84"/>
      <c r="FU170" s="84"/>
      <c r="FV170" s="84"/>
      <c r="FW170" s="84"/>
      <c r="FX170" s="84"/>
      <c r="FY170" s="84"/>
      <c r="FZ170" s="84"/>
      <c r="GA170" s="84"/>
      <c r="GB170" s="84"/>
      <c r="GC170" s="84"/>
      <c r="GD170" s="84"/>
      <c r="GE170" s="84"/>
      <c r="GF170" s="84"/>
    </row>
    <row r="171" spans="1:188" s="69" customFormat="1" ht="15" customHeight="1" x14ac:dyDescent="0.25">
      <c r="A171" s="137"/>
      <c r="B171" s="138" t="s">
        <v>22</v>
      </c>
      <c r="C171" s="139"/>
      <c r="D171" s="140">
        <v>3</v>
      </c>
      <c r="E171" s="141">
        <v>3</v>
      </c>
      <c r="F171" s="140"/>
      <c r="G171" s="141"/>
      <c r="H171" s="140"/>
      <c r="I171" s="142"/>
      <c r="J171" s="141"/>
      <c r="K171" s="143"/>
      <c r="L171" s="155"/>
      <c r="M171" s="155"/>
      <c r="N171" s="155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/>
      <c r="DY171" s="84"/>
      <c r="DZ171" s="84"/>
      <c r="EA171" s="84"/>
      <c r="EB171" s="84"/>
      <c r="EC171" s="84"/>
      <c r="ED171" s="84"/>
      <c r="EE171" s="84"/>
      <c r="EF171" s="84"/>
      <c r="EG171" s="84"/>
      <c r="EH171" s="84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/>
      <c r="FJ171" s="84"/>
      <c r="FK171" s="84"/>
      <c r="FL171" s="84"/>
      <c r="FM171" s="84"/>
      <c r="FN171" s="84"/>
      <c r="FO171" s="84"/>
      <c r="FP171" s="84"/>
      <c r="FQ171" s="84"/>
      <c r="FR171" s="84"/>
      <c r="FS171" s="84"/>
      <c r="FT171" s="84"/>
      <c r="FU171" s="84"/>
      <c r="FV171" s="84"/>
      <c r="FW171" s="84"/>
      <c r="FX171" s="84"/>
      <c r="FY171" s="84"/>
      <c r="FZ171" s="84"/>
      <c r="GA171" s="84"/>
      <c r="GB171" s="84"/>
      <c r="GC171" s="84"/>
      <c r="GD171" s="84"/>
      <c r="GE171" s="84"/>
      <c r="GF171" s="84"/>
    </row>
    <row r="172" spans="1:188" s="69" customFormat="1" ht="15.75" customHeight="1" x14ac:dyDescent="0.25">
      <c r="A172" s="137"/>
      <c r="B172" s="138" t="s">
        <v>21</v>
      </c>
      <c r="C172" s="139"/>
      <c r="D172" s="140">
        <v>0.9</v>
      </c>
      <c r="E172" s="141">
        <v>0.9</v>
      </c>
      <c r="F172" s="140"/>
      <c r="G172" s="141"/>
      <c r="H172" s="140"/>
      <c r="I172" s="142"/>
      <c r="J172" s="141"/>
      <c r="K172" s="143"/>
      <c r="L172" s="155"/>
      <c r="M172" s="155"/>
      <c r="N172" s="155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  <c r="FQ172" s="84"/>
      <c r="FR172" s="84"/>
      <c r="FS172" s="84"/>
      <c r="FT172" s="84"/>
      <c r="FU172" s="84"/>
      <c r="FV172" s="84"/>
      <c r="FW172" s="84"/>
      <c r="FX172" s="84"/>
      <c r="FY172" s="84"/>
      <c r="FZ172" s="84"/>
      <c r="GA172" s="84"/>
      <c r="GB172" s="84"/>
      <c r="GC172" s="84"/>
      <c r="GD172" s="84"/>
      <c r="GE172" s="84"/>
      <c r="GF172" s="84"/>
    </row>
    <row r="173" spans="1:188" s="64" customFormat="1" x14ac:dyDescent="0.25">
      <c r="A173" s="137" t="s">
        <v>404</v>
      </c>
      <c r="B173" s="138"/>
      <c r="C173" s="139">
        <v>150</v>
      </c>
      <c r="D173" s="140"/>
      <c r="E173" s="141"/>
      <c r="F173" s="142"/>
      <c r="G173" s="141"/>
      <c r="H173" s="140">
        <v>8.34</v>
      </c>
      <c r="I173" s="142">
        <v>33.340000000000003</v>
      </c>
      <c r="J173" s="141"/>
      <c r="K173" s="143" t="s">
        <v>411</v>
      </c>
      <c r="L173" s="155"/>
      <c r="M173" s="155"/>
      <c r="N173" s="155"/>
      <c r="O173" s="72"/>
      <c r="P173" s="72"/>
      <c r="Q173" s="72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65"/>
      <c r="CB173" s="65"/>
      <c r="CC173" s="65"/>
      <c r="CD173" s="65"/>
      <c r="CE173" s="65"/>
      <c r="CF173" s="65"/>
      <c r="CG173" s="65"/>
      <c r="CH173" s="65"/>
      <c r="CI173" s="65"/>
      <c r="CJ173" s="65"/>
      <c r="CK173" s="65"/>
      <c r="CL173" s="65"/>
      <c r="CM173" s="65"/>
      <c r="CN173" s="65"/>
      <c r="CO173" s="65"/>
      <c r="CP173" s="65"/>
      <c r="CQ173" s="65"/>
      <c r="CR173" s="65"/>
      <c r="CS173" s="65"/>
      <c r="CT173" s="65"/>
      <c r="CU173" s="65"/>
      <c r="CV173" s="65"/>
      <c r="CW173" s="65"/>
      <c r="CX173" s="65"/>
      <c r="CY173" s="65"/>
      <c r="CZ173" s="65"/>
      <c r="DA173" s="65"/>
      <c r="DB173" s="65"/>
      <c r="DC173" s="65"/>
      <c r="DD173" s="65"/>
      <c r="DE173" s="65"/>
      <c r="DF173" s="65"/>
      <c r="DG173" s="65"/>
      <c r="DH173" s="65"/>
      <c r="DI173" s="65"/>
      <c r="DJ173" s="65"/>
      <c r="DK173" s="65"/>
      <c r="DL173" s="65"/>
      <c r="DM173" s="65"/>
      <c r="DN173" s="65"/>
      <c r="DO173" s="65"/>
      <c r="DP173" s="65"/>
      <c r="DQ173" s="65"/>
      <c r="DR173" s="65"/>
      <c r="DS173" s="65"/>
      <c r="DT173" s="65"/>
      <c r="DU173" s="65"/>
      <c r="DV173" s="65"/>
      <c r="DW173" s="65"/>
      <c r="DX173" s="65"/>
      <c r="DY173" s="65"/>
      <c r="DZ173" s="65"/>
      <c r="EA173" s="65"/>
      <c r="EB173" s="65"/>
      <c r="EC173" s="65"/>
      <c r="ED173" s="65"/>
      <c r="EE173" s="65"/>
      <c r="EF173" s="65"/>
      <c r="EG173" s="65"/>
      <c r="EH173" s="65"/>
      <c r="EI173" s="65"/>
      <c r="EJ173" s="65"/>
      <c r="EK173" s="65"/>
      <c r="EL173" s="65"/>
      <c r="EM173" s="65"/>
      <c r="EN173" s="65"/>
      <c r="EO173" s="65"/>
      <c r="EP173" s="65"/>
      <c r="EQ173" s="65"/>
      <c r="ER173" s="65"/>
      <c r="ES173" s="65"/>
      <c r="ET173" s="65"/>
      <c r="EU173" s="65"/>
      <c r="EV173" s="65"/>
      <c r="EW173" s="65"/>
      <c r="EX173" s="65"/>
      <c r="EY173" s="65"/>
      <c r="EZ173" s="65"/>
      <c r="FA173" s="65"/>
      <c r="FB173" s="65"/>
      <c r="FC173" s="65"/>
      <c r="FD173" s="65"/>
      <c r="FE173" s="65"/>
      <c r="FF173" s="65"/>
      <c r="FG173" s="65"/>
      <c r="FH173" s="65"/>
      <c r="FI173" s="65"/>
      <c r="FJ173" s="65"/>
      <c r="FK173" s="65"/>
      <c r="FL173" s="65"/>
      <c r="FM173" s="65"/>
      <c r="FN173" s="65"/>
      <c r="FO173" s="65"/>
      <c r="FP173" s="65"/>
      <c r="FQ173" s="65"/>
      <c r="FR173" s="65"/>
      <c r="FS173" s="65"/>
      <c r="FT173" s="65"/>
      <c r="FU173" s="65"/>
      <c r="FV173" s="65"/>
      <c r="FW173" s="65"/>
      <c r="FX173" s="65"/>
      <c r="FY173" s="65"/>
      <c r="FZ173" s="65"/>
      <c r="GA173" s="65"/>
      <c r="GB173" s="65"/>
      <c r="GC173" s="65"/>
      <c r="GD173" s="65"/>
      <c r="GE173" s="65"/>
      <c r="GF173" s="65"/>
    </row>
    <row r="174" spans="1:188" s="64" customFormat="1" x14ac:dyDescent="0.25">
      <c r="A174" s="137"/>
      <c r="B174" s="138" t="s">
        <v>75</v>
      </c>
      <c r="C174" s="139"/>
      <c r="D174" s="140">
        <v>17.5</v>
      </c>
      <c r="E174" s="141">
        <v>17.5</v>
      </c>
      <c r="F174" s="142"/>
      <c r="G174" s="141"/>
      <c r="H174" s="140"/>
      <c r="I174" s="142"/>
      <c r="J174" s="141"/>
      <c r="K174" s="143"/>
      <c r="L174" s="155"/>
      <c r="M174" s="155"/>
      <c r="N174" s="155"/>
      <c r="O174" s="72"/>
      <c r="P174" s="72"/>
      <c r="Q174" s="72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  <c r="BY174" s="65"/>
      <c r="BZ174" s="65"/>
      <c r="CA174" s="65"/>
      <c r="CB174" s="65"/>
      <c r="CC174" s="65"/>
      <c r="CD174" s="65"/>
      <c r="CE174" s="65"/>
      <c r="CF174" s="65"/>
      <c r="CG174" s="65"/>
      <c r="CH174" s="65"/>
      <c r="CI174" s="65"/>
      <c r="CJ174" s="65"/>
      <c r="CK174" s="65"/>
      <c r="CL174" s="65"/>
      <c r="CM174" s="65"/>
      <c r="CN174" s="65"/>
      <c r="CO174" s="65"/>
      <c r="CP174" s="65"/>
      <c r="CQ174" s="65"/>
      <c r="CR174" s="65"/>
      <c r="CS174" s="65"/>
      <c r="CT174" s="65"/>
      <c r="CU174" s="65"/>
      <c r="CV174" s="65"/>
      <c r="CW174" s="65"/>
      <c r="CX174" s="65"/>
      <c r="CY174" s="65"/>
      <c r="CZ174" s="65"/>
      <c r="DA174" s="65"/>
      <c r="DB174" s="65"/>
      <c r="DC174" s="65"/>
      <c r="DD174" s="65"/>
      <c r="DE174" s="65"/>
      <c r="DF174" s="65"/>
      <c r="DG174" s="65"/>
      <c r="DH174" s="65"/>
      <c r="DI174" s="65"/>
      <c r="DJ174" s="65"/>
      <c r="DK174" s="65"/>
      <c r="DL174" s="65"/>
      <c r="DM174" s="65"/>
      <c r="DN174" s="65"/>
      <c r="DO174" s="65"/>
      <c r="DP174" s="65"/>
      <c r="DQ174" s="65"/>
      <c r="DR174" s="65"/>
      <c r="DS174" s="65"/>
      <c r="DT174" s="65"/>
      <c r="DU174" s="65"/>
      <c r="DV174" s="65"/>
      <c r="DW174" s="65"/>
      <c r="DX174" s="65"/>
      <c r="DY174" s="65"/>
      <c r="DZ174" s="65"/>
      <c r="EA174" s="65"/>
      <c r="EB174" s="65"/>
      <c r="EC174" s="65"/>
      <c r="ED174" s="65"/>
      <c r="EE174" s="65"/>
      <c r="EF174" s="65"/>
      <c r="EG174" s="65"/>
      <c r="EH174" s="65"/>
      <c r="EI174" s="65"/>
      <c r="EJ174" s="65"/>
      <c r="EK174" s="65"/>
      <c r="EL174" s="65"/>
      <c r="EM174" s="65"/>
      <c r="EN174" s="65"/>
      <c r="EO174" s="65"/>
      <c r="EP174" s="65"/>
      <c r="EQ174" s="65"/>
      <c r="ER174" s="65"/>
      <c r="ES174" s="65"/>
      <c r="ET174" s="65"/>
      <c r="EU174" s="65"/>
      <c r="EV174" s="65"/>
      <c r="EW174" s="65"/>
      <c r="EX174" s="65"/>
      <c r="EY174" s="65"/>
      <c r="EZ174" s="65"/>
      <c r="FA174" s="65"/>
      <c r="FB174" s="65"/>
      <c r="FC174" s="65"/>
      <c r="FD174" s="65"/>
      <c r="FE174" s="65"/>
      <c r="FF174" s="65"/>
      <c r="FG174" s="65"/>
      <c r="FH174" s="65"/>
      <c r="FI174" s="65"/>
      <c r="FJ174" s="65"/>
      <c r="FK174" s="65"/>
      <c r="FL174" s="65"/>
      <c r="FM174" s="65"/>
      <c r="FN174" s="65"/>
      <c r="FO174" s="65"/>
      <c r="FP174" s="65"/>
      <c r="FQ174" s="65"/>
      <c r="FR174" s="65"/>
      <c r="FS174" s="65"/>
      <c r="FT174" s="65"/>
      <c r="FU174" s="65"/>
      <c r="FV174" s="65"/>
      <c r="FW174" s="65"/>
      <c r="FX174" s="65"/>
      <c r="FY174" s="65"/>
      <c r="FZ174" s="65"/>
      <c r="GA174" s="65"/>
      <c r="GB174" s="65"/>
      <c r="GC174" s="65"/>
      <c r="GD174" s="65"/>
      <c r="GE174" s="65"/>
      <c r="GF174" s="65"/>
    </row>
    <row r="175" spans="1:188" s="64" customFormat="1" x14ac:dyDescent="0.25">
      <c r="A175" s="137"/>
      <c r="B175" s="138" t="s">
        <v>20</v>
      </c>
      <c r="C175" s="139"/>
      <c r="D175" s="140">
        <v>4</v>
      </c>
      <c r="E175" s="141">
        <v>4</v>
      </c>
      <c r="F175" s="142"/>
      <c r="G175" s="141"/>
      <c r="H175" s="140"/>
      <c r="I175" s="142"/>
      <c r="J175" s="141"/>
      <c r="K175" s="143"/>
      <c r="L175" s="155"/>
      <c r="M175" s="155"/>
      <c r="N175" s="155"/>
      <c r="O175" s="72"/>
      <c r="P175" s="72"/>
      <c r="Q175" s="72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  <c r="BJ175" s="65"/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  <c r="BU175" s="65"/>
      <c r="BV175" s="65"/>
      <c r="BW175" s="65"/>
      <c r="BX175" s="65"/>
      <c r="BY175" s="65"/>
      <c r="BZ175" s="65"/>
      <c r="CA175" s="65"/>
      <c r="CB175" s="65"/>
      <c r="CC175" s="65"/>
      <c r="CD175" s="65"/>
      <c r="CE175" s="65"/>
      <c r="CF175" s="65"/>
      <c r="CG175" s="65"/>
      <c r="CH175" s="65"/>
      <c r="CI175" s="65"/>
      <c r="CJ175" s="65"/>
      <c r="CK175" s="65"/>
      <c r="CL175" s="65"/>
      <c r="CM175" s="65"/>
      <c r="CN175" s="65"/>
      <c r="CO175" s="65"/>
      <c r="CP175" s="65"/>
      <c r="CQ175" s="65"/>
      <c r="CR175" s="65"/>
      <c r="CS175" s="65"/>
      <c r="CT175" s="65"/>
      <c r="CU175" s="65"/>
      <c r="CV175" s="65"/>
      <c r="CW175" s="65"/>
      <c r="CX175" s="65"/>
      <c r="CY175" s="65"/>
      <c r="CZ175" s="65"/>
      <c r="DA175" s="65"/>
      <c r="DB175" s="65"/>
      <c r="DC175" s="65"/>
      <c r="DD175" s="65"/>
      <c r="DE175" s="65"/>
      <c r="DF175" s="65"/>
      <c r="DG175" s="65"/>
      <c r="DH175" s="65"/>
      <c r="DI175" s="65"/>
      <c r="DJ175" s="65"/>
      <c r="DK175" s="65"/>
      <c r="DL175" s="65"/>
      <c r="DM175" s="65"/>
      <c r="DN175" s="65"/>
      <c r="DO175" s="65"/>
      <c r="DP175" s="65"/>
      <c r="DQ175" s="65"/>
      <c r="DR175" s="65"/>
      <c r="DS175" s="65"/>
      <c r="DT175" s="65"/>
      <c r="DU175" s="65"/>
      <c r="DV175" s="65"/>
      <c r="DW175" s="65"/>
      <c r="DX175" s="65"/>
      <c r="DY175" s="65"/>
      <c r="DZ175" s="65"/>
      <c r="EA175" s="65"/>
      <c r="EB175" s="65"/>
      <c r="EC175" s="65"/>
      <c r="ED175" s="65"/>
      <c r="EE175" s="65"/>
      <c r="EF175" s="65"/>
      <c r="EG175" s="65"/>
      <c r="EH175" s="65"/>
      <c r="EI175" s="65"/>
      <c r="EJ175" s="65"/>
      <c r="EK175" s="65"/>
      <c r="EL175" s="65"/>
      <c r="EM175" s="65"/>
      <c r="EN175" s="65"/>
      <c r="EO175" s="65"/>
      <c r="EP175" s="65"/>
      <c r="EQ175" s="65"/>
      <c r="ER175" s="65"/>
      <c r="ES175" s="65"/>
      <c r="ET175" s="65"/>
      <c r="EU175" s="65"/>
      <c r="EV175" s="65"/>
      <c r="EW175" s="65"/>
      <c r="EX175" s="65"/>
      <c r="EY175" s="65"/>
      <c r="EZ175" s="65"/>
      <c r="FA175" s="65"/>
      <c r="FB175" s="65"/>
      <c r="FC175" s="65"/>
      <c r="FD175" s="65"/>
      <c r="FE175" s="65"/>
      <c r="FF175" s="65"/>
      <c r="FG175" s="65"/>
      <c r="FH175" s="65"/>
      <c r="FI175" s="65"/>
      <c r="FJ175" s="65"/>
      <c r="FK175" s="65"/>
      <c r="FL175" s="65"/>
      <c r="FM175" s="65"/>
      <c r="FN175" s="65"/>
      <c r="FO175" s="65"/>
      <c r="FP175" s="65"/>
      <c r="FQ175" s="65"/>
      <c r="FR175" s="65"/>
      <c r="FS175" s="65"/>
      <c r="FT175" s="65"/>
      <c r="FU175" s="65"/>
      <c r="FV175" s="65"/>
      <c r="FW175" s="65"/>
      <c r="FX175" s="65"/>
      <c r="FY175" s="65"/>
      <c r="FZ175" s="65"/>
      <c r="GA175" s="65"/>
      <c r="GB175" s="65"/>
      <c r="GC175" s="65"/>
      <c r="GD175" s="65"/>
      <c r="GE175" s="65"/>
      <c r="GF175" s="65"/>
    </row>
    <row r="176" spans="1:188" s="64" customFormat="1" x14ac:dyDescent="0.25">
      <c r="A176" s="137"/>
      <c r="B176" s="138" t="s">
        <v>56</v>
      </c>
      <c r="C176" s="139"/>
      <c r="D176" s="141">
        <v>150</v>
      </c>
      <c r="E176" s="141">
        <v>150</v>
      </c>
      <c r="F176" s="141"/>
      <c r="G176" s="141"/>
      <c r="H176" s="141"/>
      <c r="I176" s="141"/>
      <c r="J176" s="141"/>
      <c r="K176" s="143"/>
      <c r="L176" s="155"/>
      <c r="M176" s="155"/>
      <c r="N176" s="155"/>
      <c r="O176" s="72"/>
      <c r="P176" s="72"/>
      <c r="Q176" s="72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  <c r="BU176" s="65"/>
      <c r="BV176" s="65"/>
      <c r="BW176" s="65"/>
      <c r="BX176" s="65"/>
      <c r="BY176" s="65"/>
      <c r="BZ176" s="65"/>
      <c r="CA176" s="65"/>
      <c r="CB176" s="65"/>
      <c r="CC176" s="65"/>
      <c r="CD176" s="65"/>
      <c r="CE176" s="65"/>
      <c r="CF176" s="65"/>
      <c r="CG176" s="65"/>
      <c r="CH176" s="65"/>
      <c r="CI176" s="65"/>
      <c r="CJ176" s="65"/>
      <c r="CK176" s="65"/>
      <c r="CL176" s="65"/>
      <c r="CM176" s="65"/>
      <c r="CN176" s="65"/>
      <c r="CO176" s="65"/>
      <c r="CP176" s="65"/>
      <c r="CQ176" s="65"/>
      <c r="CR176" s="65"/>
      <c r="CS176" s="65"/>
      <c r="CT176" s="65"/>
      <c r="CU176" s="65"/>
      <c r="CV176" s="65"/>
      <c r="CW176" s="65"/>
      <c r="CX176" s="65"/>
      <c r="CY176" s="65"/>
      <c r="CZ176" s="65"/>
      <c r="DA176" s="65"/>
      <c r="DB176" s="65"/>
      <c r="DC176" s="65"/>
      <c r="DD176" s="65"/>
      <c r="DE176" s="65"/>
      <c r="DF176" s="65"/>
      <c r="DG176" s="65"/>
      <c r="DH176" s="65"/>
      <c r="DI176" s="65"/>
      <c r="DJ176" s="65"/>
      <c r="DK176" s="65"/>
      <c r="DL176" s="65"/>
      <c r="DM176" s="65"/>
      <c r="DN176" s="65"/>
      <c r="DO176" s="65"/>
      <c r="DP176" s="65"/>
      <c r="DQ176" s="65"/>
      <c r="DR176" s="65"/>
      <c r="DS176" s="65"/>
      <c r="DT176" s="65"/>
      <c r="DU176" s="65"/>
      <c r="DV176" s="65"/>
      <c r="DW176" s="65"/>
      <c r="DX176" s="65"/>
      <c r="DY176" s="65"/>
      <c r="DZ176" s="65"/>
      <c r="EA176" s="65"/>
      <c r="EB176" s="65"/>
      <c r="EC176" s="65"/>
      <c r="ED176" s="65"/>
      <c r="EE176" s="65"/>
      <c r="EF176" s="65"/>
      <c r="EG176" s="65"/>
      <c r="EH176" s="65"/>
      <c r="EI176" s="65"/>
      <c r="EJ176" s="65"/>
      <c r="EK176" s="65"/>
      <c r="EL176" s="65"/>
      <c r="EM176" s="65"/>
      <c r="EN176" s="65"/>
      <c r="EO176" s="65"/>
      <c r="EP176" s="65"/>
      <c r="EQ176" s="65"/>
      <c r="ER176" s="65"/>
      <c r="ES176" s="65"/>
      <c r="ET176" s="65"/>
      <c r="EU176" s="65"/>
      <c r="EV176" s="65"/>
      <c r="EW176" s="65"/>
      <c r="EX176" s="65"/>
      <c r="EY176" s="65"/>
      <c r="EZ176" s="65"/>
      <c r="FA176" s="65"/>
      <c r="FB176" s="65"/>
      <c r="FC176" s="65"/>
      <c r="FD176" s="65"/>
      <c r="FE176" s="65"/>
      <c r="FF176" s="65"/>
      <c r="FG176" s="65"/>
      <c r="FH176" s="65"/>
      <c r="FI176" s="65"/>
      <c r="FJ176" s="65"/>
      <c r="FK176" s="65"/>
      <c r="FL176" s="65"/>
      <c r="FM176" s="65"/>
      <c r="FN176" s="65"/>
      <c r="FO176" s="65"/>
      <c r="FP176" s="65"/>
      <c r="FQ176" s="65"/>
      <c r="FR176" s="65"/>
      <c r="FS176" s="65"/>
      <c r="FT176" s="65"/>
      <c r="FU176" s="65"/>
      <c r="FV176" s="65"/>
      <c r="FW176" s="65"/>
      <c r="FX176" s="65"/>
      <c r="FY176" s="65"/>
      <c r="FZ176" s="65"/>
      <c r="GA176" s="65"/>
      <c r="GB176" s="65"/>
      <c r="GC176" s="65"/>
      <c r="GD176" s="65"/>
      <c r="GE176" s="65"/>
      <c r="GF176" s="65"/>
    </row>
    <row r="177" spans="1:188" ht="15.75" thickBot="1" x14ac:dyDescent="0.3">
      <c r="A177" s="137" t="s">
        <v>50</v>
      </c>
      <c r="B177" s="138"/>
      <c r="C177" s="139">
        <v>30</v>
      </c>
      <c r="D177" s="139">
        <v>30</v>
      </c>
      <c r="E177" s="163">
        <v>30</v>
      </c>
      <c r="F177" s="139">
        <v>1.5</v>
      </c>
      <c r="G177" s="163">
        <v>0.3</v>
      </c>
      <c r="H177" s="139">
        <v>14.3</v>
      </c>
      <c r="I177" s="163">
        <v>66</v>
      </c>
      <c r="J177" s="238"/>
      <c r="K177" s="143"/>
    </row>
    <row r="178" spans="1:188" ht="15.75" thickBot="1" x14ac:dyDescent="0.3">
      <c r="A178" s="223" t="s">
        <v>29</v>
      </c>
      <c r="B178" s="224"/>
      <c r="C178" s="207">
        <v>530</v>
      </c>
      <c r="D178" s="278"/>
      <c r="E178" s="225"/>
      <c r="F178" s="208">
        <v>13.559999999999999</v>
      </c>
      <c r="G178" s="208">
        <v>15.82</v>
      </c>
      <c r="H178" s="208">
        <v>73.849999999999994</v>
      </c>
      <c r="I178" s="208">
        <v>492.1400000000001</v>
      </c>
      <c r="J178" s="208">
        <v>8.24</v>
      </c>
      <c r="K178" s="209"/>
    </row>
    <row r="179" spans="1:188" x14ac:dyDescent="0.25">
      <c r="A179" s="137"/>
      <c r="B179" s="138" t="s">
        <v>51</v>
      </c>
      <c r="C179" s="160"/>
      <c r="D179" s="238"/>
      <c r="E179" s="139"/>
      <c r="F179" s="141"/>
      <c r="G179" s="141"/>
      <c r="H179" s="141"/>
      <c r="I179" s="142"/>
      <c r="J179" s="212"/>
      <c r="K179" s="143"/>
    </row>
    <row r="180" spans="1:188" x14ac:dyDescent="0.25">
      <c r="A180" s="137" t="s">
        <v>76</v>
      </c>
      <c r="B180" s="138"/>
      <c r="C180" s="139">
        <v>10</v>
      </c>
      <c r="D180" s="238"/>
      <c r="E180" s="139"/>
      <c r="F180" s="141">
        <v>1.3</v>
      </c>
      <c r="G180" s="140">
        <v>3.2</v>
      </c>
      <c r="H180" s="141">
        <v>8.5</v>
      </c>
      <c r="I180" s="140">
        <v>68</v>
      </c>
      <c r="J180" s="142"/>
      <c r="K180" s="143"/>
    </row>
    <row r="181" spans="1:188" s="64" customFormat="1" x14ac:dyDescent="0.25">
      <c r="A181" s="137" t="s">
        <v>371</v>
      </c>
      <c r="B181" s="138"/>
      <c r="C181" s="139"/>
      <c r="D181" s="238">
        <v>10</v>
      </c>
      <c r="E181" s="139">
        <v>10</v>
      </c>
      <c r="F181" s="141"/>
      <c r="G181" s="140"/>
      <c r="H181" s="140"/>
      <c r="I181" s="140"/>
      <c r="J181" s="140"/>
      <c r="K181" s="143"/>
      <c r="L181" s="155"/>
      <c r="M181" s="155"/>
      <c r="N181" s="15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  <c r="BX181" s="65"/>
      <c r="BY181" s="65"/>
      <c r="BZ181" s="65"/>
      <c r="CA181" s="65"/>
      <c r="CB181" s="65"/>
      <c r="CC181" s="65"/>
      <c r="CD181" s="65"/>
      <c r="CE181" s="65"/>
      <c r="CF181" s="65"/>
      <c r="CG181" s="65"/>
      <c r="CH181" s="65"/>
      <c r="CI181" s="65"/>
      <c r="CJ181" s="65"/>
      <c r="CK181" s="65"/>
      <c r="CL181" s="65"/>
      <c r="CM181" s="65"/>
      <c r="CN181" s="65"/>
      <c r="CO181" s="65"/>
      <c r="CP181" s="65"/>
      <c r="CQ181" s="65"/>
      <c r="CR181" s="65"/>
      <c r="CS181" s="65"/>
      <c r="CT181" s="65"/>
      <c r="CU181" s="65"/>
      <c r="CV181" s="65"/>
      <c r="CW181" s="65"/>
      <c r="CX181" s="65"/>
      <c r="CY181" s="65"/>
      <c r="CZ181" s="65"/>
      <c r="DA181" s="65"/>
      <c r="DB181" s="65"/>
      <c r="DC181" s="65"/>
      <c r="DD181" s="65"/>
      <c r="DE181" s="65"/>
      <c r="DF181" s="65"/>
      <c r="DG181" s="65"/>
      <c r="DH181" s="65"/>
      <c r="DI181" s="65"/>
      <c r="DJ181" s="65"/>
      <c r="DK181" s="65"/>
      <c r="DL181" s="65"/>
      <c r="DM181" s="65"/>
      <c r="DN181" s="65"/>
      <c r="DO181" s="65"/>
      <c r="DP181" s="65"/>
      <c r="DQ181" s="65"/>
      <c r="DR181" s="65"/>
      <c r="DS181" s="65"/>
      <c r="DT181" s="65"/>
      <c r="DU181" s="65"/>
      <c r="DV181" s="65"/>
      <c r="DW181" s="65"/>
      <c r="DX181" s="65"/>
      <c r="DY181" s="65"/>
      <c r="DZ181" s="65"/>
      <c r="EA181" s="65"/>
      <c r="EB181" s="65"/>
      <c r="EC181" s="65"/>
      <c r="ED181" s="65"/>
      <c r="EE181" s="65"/>
      <c r="EF181" s="65"/>
      <c r="EG181" s="65"/>
      <c r="EH181" s="65"/>
      <c r="EI181" s="65"/>
      <c r="EJ181" s="65"/>
      <c r="EK181" s="65"/>
      <c r="EL181" s="65"/>
      <c r="EM181" s="65"/>
      <c r="EN181" s="65"/>
      <c r="EO181" s="65"/>
      <c r="EP181" s="65"/>
      <c r="EQ181" s="65"/>
      <c r="ER181" s="65"/>
      <c r="ES181" s="65"/>
      <c r="ET181" s="65"/>
      <c r="EU181" s="65"/>
      <c r="EV181" s="65"/>
      <c r="EW181" s="65"/>
      <c r="EX181" s="65"/>
      <c r="EY181" s="65"/>
      <c r="EZ181" s="65"/>
      <c r="FA181" s="65"/>
      <c r="FB181" s="65"/>
      <c r="FC181" s="65"/>
      <c r="FD181" s="65"/>
      <c r="FE181" s="65"/>
      <c r="FF181" s="65"/>
      <c r="FG181" s="65"/>
      <c r="FH181" s="65"/>
      <c r="FI181" s="65"/>
      <c r="FJ181" s="65"/>
      <c r="FK181" s="65"/>
      <c r="FL181" s="65"/>
      <c r="FM181" s="65"/>
      <c r="FN181" s="65"/>
      <c r="FO181" s="65"/>
      <c r="FP181" s="65"/>
      <c r="FQ181" s="65"/>
      <c r="FR181" s="65"/>
      <c r="FS181" s="65"/>
      <c r="FT181" s="65"/>
      <c r="FU181" s="65"/>
      <c r="FV181" s="65"/>
      <c r="FW181" s="65"/>
      <c r="FX181" s="65"/>
      <c r="FY181" s="65"/>
      <c r="FZ181" s="65"/>
      <c r="GA181" s="65"/>
      <c r="GB181" s="65"/>
      <c r="GC181" s="65"/>
      <c r="GD181" s="65"/>
      <c r="GE181" s="65"/>
      <c r="GF181" s="65"/>
    </row>
    <row r="182" spans="1:188" s="82" customFormat="1" x14ac:dyDescent="0.25">
      <c r="A182" s="137" t="s">
        <v>290</v>
      </c>
      <c r="B182" s="138"/>
      <c r="C182" s="139">
        <v>110</v>
      </c>
      <c r="D182" s="140"/>
      <c r="E182" s="141"/>
      <c r="F182" s="140">
        <v>2.5</v>
      </c>
      <c r="G182" s="141">
        <v>2.75</v>
      </c>
      <c r="H182" s="140">
        <v>4</v>
      </c>
      <c r="I182" s="141">
        <v>51</v>
      </c>
      <c r="J182" s="280">
        <v>0.43</v>
      </c>
      <c r="K182" s="143" t="s">
        <v>291</v>
      </c>
      <c r="L182" s="155"/>
      <c r="M182" s="155"/>
      <c r="N182" s="155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  <c r="DT182" s="84"/>
      <c r="DU182" s="84"/>
      <c r="DV182" s="84"/>
      <c r="DW182" s="84"/>
      <c r="DX182" s="84"/>
      <c r="DY182" s="84"/>
      <c r="DZ182" s="84"/>
      <c r="EA182" s="84"/>
      <c r="EB182" s="84"/>
      <c r="EC182" s="84"/>
      <c r="ED182" s="84"/>
      <c r="EE182" s="84"/>
      <c r="EF182" s="84"/>
      <c r="EG182" s="84"/>
      <c r="EH182" s="84"/>
      <c r="EI182" s="84"/>
      <c r="EJ182" s="84"/>
      <c r="EK182" s="84"/>
      <c r="EL182" s="84"/>
      <c r="EM182" s="84"/>
      <c r="EN182" s="84"/>
      <c r="EO182" s="84"/>
      <c r="EP182" s="84"/>
      <c r="EQ182" s="84"/>
      <c r="ER182" s="84"/>
      <c r="ES182" s="84"/>
      <c r="ET182" s="84"/>
      <c r="EU182" s="84"/>
      <c r="EV182" s="84"/>
      <c r="EW182" s="84"/>
      <c r="EX182" s="84"/>
      <c r="EY182" s="84"/>
      <c r="EZ182" s="84"/>
      <c r="FA182" s="84"/>
      <c r="FB182" s="84"/>
      <c r="FC182" s="84"/>
      <c r="FD182" s="84"/>
      <c r="FE182" s="84"/>
      <c r="FF182" s="84"/>
      <c r="FG182" s="84"/>
      <c r="FH182" s="84"/>
      <c r="FI182" s="84"/>
      <c r="FJ182" s="84"/>
      <c r="FK182" s="84"/>
      <c r="FL182" s="84"/>
      <c r="FM182" s="84"/>
      <c r="FN182" s="84"/>
      <c r="FO182" s="84"/>
      <c r="FP182" s="84"/>
      <c r="FQ182" s="84"/>
      <c r="FR182" s="84"/>
      <c r="FS182" s="84"/>
      <c r="FT182" s="84"/>
      <c r="FU182" s="84"/>
      <c r="FV182" s="84"/>
      <c r="FW182" s="84"/>
      <c r="FX182" s="84"/>
      <c r="FY182" s="84"/>
      <c r="FZ182" s="84"/>
      <c r="GA182" s="84"/>
      <c r="GB182" s="84"/>
      <c r="GC182" s="84"/>
      <c r="GD182" s="84"/>
      <c r="GE182" s="84"/>
      <c r="GF182" s="84"/>
    </row>
    <row r="183" spans="1:188" s="82" customFormat="1" x14ac:dyDescent="0.25">
      <c r="A183" s="137"/>
      <c r="B183" s="138" t="s">
        <v>62</v>
      </c>
      <c r="C183" s="139"/>
      <c r="D183" s="140">
        <v>115.9</v>
      </c>
      <c r="E183" s="141">
        <v>110</v>
      </c>
      <c r="F183" s="142"/>
      <c r="G183" s="141"/>
      <c r="H183" s="140"/>
      <c r="I183" s="142"/>
      <c r="J183" s="141"/>
      <c r="K183" s="143"/>
      <c r="L183" s="155"/>
      <c r="M183" s="155"/>
      <c r="N183" s="155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  <c r="DT183" s="84"/>
      <c r="DU183" s="84"/>
      <c r="DV183" s="84"/>
      <c r="DW183" s="84"/>
      <c r="DX183" s="84"/>
      <c r="DY183" s="84"/>
      <c r="DZ183" s="84"/>
      <c r="EA183" s="84"/>
      <c r="EB183" s="84"/>
      <c r="EC183" s="84"/>
      <c r="ED183" s="84"/>
      <c r="EE183" s="84"/>
      <c r="EF183" s="84"/>
      <c r="EG183" s="84"/>
      <c r="EH183" s="84"/>
      <c r="EI183" s="84"/>
      <c r="EJ183" s="84"/>
      <c r="EK183" s="84"/>
      <c r="EL183" s="84"/>
      <c r="EM183" s="84"/>
      <c r="EN183" s="84"/>
      <c r="EO183" s="84"/>
      <c r="EP183" s="84"/>
      <c r="EQ183" s="84"/>
      <c r="ER183" s="84"/>
      <c r="ES183" s="84"/>
      <c r="ET183" s="84"/>
      <c r="EU183" s="84"/>
      <c r="EV183" s="84"/>
      <c r="EW183" s="84"/>
      <c r="EX183" s="84"/>
      <c r="EY183" s="84"/>
      <c r="EZ183" s="84"/>
      <c r="FA183" s="84"/>
      <c r="FB183" s="84"/>
      <c r="FC183" s="84"/>
      <c r="FD183" s="84"/>
      <c r="FE183" s="84"/>
      <c r="FF183" s="84"/>
      <c r="FG183" s="84"/>
      <c r="FH183" s="84"/>
      <c r="FI183" s="84"/>
      <c r="FJ183" s="84"/>
      <c r="FK183" s="84"/>
      <c r="FL183" s="84"/>
      <c r="FM183" s="84"/>
      <c r="FN183" s="84"/>
      <c r="FO183" s="84"/>
      <c r="FP183" s="84"/>
      <c r="FQ183" s="84"/>
      <c r="FR183" s="84"/>
      <c r="FS183" s="84"/>
      <c r="FT183" s="84"/>
      <c r="FU183" s="84"/>
      <c r="FV183" s="84"/>
      <c r="FW183" s="84"/>
      <c r="FX183" s="84"/>
      <c r="FY183" s="84"/>
      <c r="FZ183" s="84"/>
      <c r="GA183" s="84"/>
      <c r="GB183" s="84"/>
      <c r="GC183" s="84"/>
      <c r="GD183" s="84"/>
      <c r="GE183" s="84"/>
      <c r="GF183" s="84"/>
    </row>
    <row r="184" spans="1:188" x14ac:dyDescent="0.25">
      <c r="A184" s="137" t="s">
        <v>287</v>
      </c>
      <c r="B184" s="138"/>
      <c r="C184" s="139">
        <v>30</v>
      </c>
      <c r="D184" s="161"/>
      <c r="E184" s="162"/>
      <c r="F184" s="140">
        <v>0.6</v>
      </c>
      <c r="G184" s="141">
        <v>0.05</v>
      </c>
      <c r="H184" s="140">
        <v>3</v>
      </c>
      <c r="I184" s="141">
        <v>14</v>
      </c>
      <c r="J184" s="140">
        <v>1.5</v>
      </c>
      <c r="K184" s="141" t="s">
        <v>237</v>
      </c>
    </row>
    <row r="185" spans="1:188" x14ac:dyDescent="0.25">
      <c r="A185" s="137"/>
      <c r="B185" s="138" t="s">
        <v>36</v>
      </c>
      <c r="C185" s="160"/>
      <c r="D185" s="163">
        <v>37.5</v>
      </c>
      <c r="E185" s="139">
        <v>30</v>
      </c>
      <c r="F185" s="140"/>
      <c r="G185" s="141"/>
      <c r="H185" s="140"/>
      <c r="I185" s="141"/>
      <c r="J185" s="164"/>
      <c r="K185" s="143"/>
    </row>
    <row r="186" spans="1:188" x14ac:dyDescent="0.25">
      <c r="A186" s="137"/>
      <c r="B186" s="138" t="s">
        <v>20</v>
      </c>
      <c r="C186" s="160"/>
      <c r="D186" s="163">
        <v>0.3</v>
      </c>
      <c r="E186" s="139">
        <v>0.3</v>
      </c>
      <c r="F186" s="140"/>
      <c r="G186" s="141"/>
      <c r="H186" s="140"/>
      <c r="I186" s="142"/>
      <c r="J186" s="164"/>
      <c r="K186" s="143"/>
    </row>
    <row r="187" spans="1:188" s="75" customFormat="1" x14ac:dyDescent="0.25">
      <c r="A187" s="213" t="s">
        <v>396</v>
      </c>
      <c r="B187" s="214"/>
      <c r="C187" s="221" t="s">
        <v>295</v>
      </c>
      <c r="D187" s="222"/>
      <c r="E187" s="215"/>
      <c r="F187" s="220">
        <v>6</v>
      </c>
      <c r="G187" s="219">
        <v>8.5</v>
      </c>
      <c r="H187" s="220">
        <v>24</v>
      </c>
      <c r="I187" s="219">
        <v>196</v>
      </c>
      <c r="J187" s="220">
        <v>0.23</v>
      </c>
      <c r="K187" s="143" t="s">
        <v>286</v>
      </c>
      <c r="L187" s="155"/>
      <c r="M187" s="155"/>
      <c r="N187" s="155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  <c r="DT187" s="84"/>
      <c r="DU187" s="84"/>
      <c r="DV187" s="84"/>
      <c r="DW187" s="84"/>
      <c r="DX187" s="84"/>
      <c r="DY187" s="84"/>
      <c r="DZ187" s="84"/>
      <c r="EA187" s="84"/>
      <c r="EB187" s="84"/>
      <c r="EC187" s="84"/>
      <c r="ED187" s="84"/>
      <c r="EE187" s="84"/>
      <c r="EF187" s="84"/>
      <c r="EG187" s="84"/>
      <c r="EH187" s="84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/>
      <c r="ET187" s="84"/>
      <c r="EU187" s="84"/>
      <c r="EV187" s="84"/>
      <c r="EW187" s="84"/>
      <c r="EX187" s="84"/>
      <c r="EY187" s="84"/>
      <c r="EZ187" s="84"/>
      <c r="FA187" s="84"/>
      <c r="FB187" s="84"/>
      <c r="FC187" s="84"/>
      <c r="FD187" s="84"/>
      <c r="FE187" s="84"/>
      <c r="FF187" s="84"/>
      <c r="FG187" s="84"/>
      <c r="FH187" s="84"/>
      <c r="FI187" s="84"/>
      <c r="FJ187" s="84"/>
      <c r="FK187" s="84"/>
      <c r="FL187" s="84"/>
      <c r="FM187" s="84"/>
      <c r="FN187" s="84"/>
      <c r="FO187" s="84"/>
      <c r="FP187" s="84"/>
      <c r="FQ187" s="84"/>
      <c r="FR187" s="84"/>
      <c r="FS187" s="84"/>
      <c r="FT187" s="84"/>
      <c r="FU187" s="84"/>
      <c r="FV187" s="84"/>
      <c r="FW187" s="84"/>
      <c r="FX187" s="84"/>
      <c r="FY187" s="84"/>
      <c r="FZ187" s="84"/>
      <c r="GA187" s="84"/>
      <c r="GB187" s="84"/>
      <c r="GC187" s="84"/>
      <c r="GD187" s="84"/>
      <c r="GE187" s="84"/>
      <c r="GF187" s="84"/>
    </row>
    <row r="188" spans="1:188" s="75" customFormat="1" x14ac:dyDescent="0.25">
      <c r="A188" s="213"/>
      <c r="B188" s="214" t="s">
        <v>78</v>
      </c>
      <c r="C188" s="221"/>
      <c r="D188" s="222">
        <v>85.7</v>
      </c>
      <c r="E188" s="215">
        <v>84.5</v>
      </c>
      <c r="F188" s="220"/>
      <c r="G188" s="219"/>
      <c r="H188" s="220"/>
      <c r="I188" s="219"/>
      <c r="J188" s="220"/>
      <c r="K188" s="143"/>
      <c r="L188" s="155"/>
      <c r="M188" s="155"/>
      <c r="N188" s="155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  <c r="DT188" s="84"/>
      <c r="DU188" s="84"/>
      <c r="DV188" s="84"/>
      <c r="DW188" s="84"/>
      <c r="DX188" s="84"/>
      <c r="DY188" s="84"/>
      <c r="DZ188" s="84"/>
      <c r="EA188" s="84"/>
      <c r="EB188" s="84"/>
      <c r="EC188" s="84"/>
      <c r="ED188" s="84"/>
      <c r="EE188" s="84"/>
      <c r="EF188" s="84"/>
      <c r="EG188" s="84"/>
      <c r="EH188" s="84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/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84"/>
      <c r="FG188" s="84"/>
      <c r="FH188" s="84"/>
      <c r="FI188" s="84"/>
      <c r="FJ188" s="84"/>
      <c r="FK188" s="84"/>
      <c r="FL188" s="84"/>
      <c r="FM188" s="84"/>
      <c r="FN188" s="84"/>
      <c r="FO188" s="84"/>
      <c r="FP188" s="84"/>
      <c r="FQ188" s="84"/>
      <c r="FR188" s="84"/>
      <c r="FS188" s="84"/>
      <c r="FT188" s="84"/>
      <c r="FU188" s="84"/>
      <c r="FV188" s="84"/>
      <c r="FW188" s="84"/>
      <c r="FX188" s="84"/>
      <c r="FY188" s="84"/>
      <c r="FZ188" s="84"/>
      <c r="GA188" s="84"/>
      <c r="GB188" s="84"/>
      <c r="GC188" s="84"/>
      <c r="GD188" s="84"/>
      <c r="GE188" s="84"/>
      <c r="GF188" s="84"/>
    </row>
    <row r="189" spans="1:188" s="75" customFormat="1" x14ac:dyDescent="0.25">
      <c r="A189" s="213"/>
      <c r="B189" s="214" t="s">
        <v>73</v>
      </c>
      <c r="C189" s="221"/>
      <c r="D189" s="222">
        <v>15.6</v>
      </c>
      <c r="E189" s="215">
        <v>15.6</v>
      </c>
      <c r="F189" s="220"/>
      <c r="G189" s="219"/>
      <c r="H189" s="220"/>
      <c r="I189" s="219"/>
      <c r="J189" s="220"/>
      <c r="K189" s="143"/>
      <c r="L189" s="155"/>
      <c r="M189" s="155"/>
      <c r="N189" s="155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  <c r="DT189" s="84"/>
      <c r="DU189" s="84"/>
      <c r="DV189" s="84"/>
      <c r="DW189" s="84"/>
      <c r="DX189" s="84"/>
      <c r="DY189" s="84"/>
      <c r="DZ189" s="84"/>
      <c r="EA189" s="84"/>
      <c r="EB189" s="84"/>
      <c r="EC189" s="84"/>
      <c r="ED189" s="84"/>
      <c r="EE189" s="84"/>
      <c r="EF189" s="84"/>
      <c r="EG189" s="84"/>
      <c r="EH189" s="84"/>
      <c r="EI189" s="84"/>
      <c r="EJ189" s="84"/>
      <c r="EK189" s="84"/>
      <c r="EL189" s="84"/>
      <c r="EM189" s="84"/>
      <c r="EN189" s="84"/>
      <c r="EO189" s="84"/>
      <c r="EP189" s="84"/>
      <c r="EQ189" s="84"/>
      <c r="ER189" s="84"/>
      <c r="ES189" s="84"/>
      <c r="ET189" s="84"/>
      <c r="EU189" s="84"/>
      <c r="EV189" s="84"/>
      <c r="EW189" s="84"/>
      <c r="EX189" s="84"/>
      <c r="EY189" s="84"/>
      <c r="EZ189" s="84"/>
      <c r="FA189" s="84"/>
      <c r="FB189" s="84"/>
      <c r="FC189" s="84"/>
      <c r="FD189" s="84"/>
      <c r="FE189" s="84"/>
      <c r="FF189" s="84"/>
      <c r="FG189" s="84"/>
      <c r="FH189" s="84"/>
      <c r="FI189" s="84"/>
      <c r="FJ189" s="84"/>
      <c r="FK189" s="84"/>
      <c r="FL189" s="84"/>
      <c r="FM189" s="84"/>
      <c r="FN189" s="84"/>
      <c r="FO189" s="84"/>
      <c r="FP189" s="84"/>
      <c r="FQ189" s="84"/>
      <c r="FR189" s="84"/>
      <c r="FS189" s="84"/>
      <c r="FT189" s="84"/>
      <c r="FU189" s="84"/>
      <c r="FV189" s="84"/>
      <c r="FW189" s="84"/>
      <c r="FX189" s="84"/>
      <c r="FY189" s="84"/>
      <c r="FZ189" s="84"/>
      <c r="GA189" s="84"/>
      <c r="GB189" s="84"/>
      <c r="GC189" s="84"/>
      <c r="GD189" s="84"/>
      <c r="GE189" s="84"/>
      <c r="GF189" s="84"/>
    </row>
    <row r="190" spans="1:188" s="75" customFormat="1" x14ac:dyDescent="0.25">
      <c r="A190" s="213"/>
      <c r="B190" s="214" t="s">
        <v>20</v>
      </c>
      <c r="C190" s="221"/>
      <c r="D190" s="222">
        <v>7.8</v>
      </c>
      <c r="E190" s="215">
        <v>7.8</v>
      </c>
      <c r="F190" s="220"/>
      <c r="G190" s="219"/>
      <c r="H190" s="220"/>
      <c r="I190" s="219"/>
      <c r="J190" s="220"/>
      <c r="K190" s="143"/>
      <c r="L190" s="155"/>
      <c r="M190" s="155"/>
      <c r="N190" s="155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  <c r="DT190" s="84"/>
      <c r="DU190" s="84"/>
      <c r="DV190" s="84"/>
      <c r="DW190" s="84"/>
      <c r="DX190" s="84"/>
      <c r="DY190" s="84"/>
      <c r="DZ190" s="84"/>
      <c r="EA190" s="84"/>
      <c r="EB190" s="84"/>
      <c r="EC190" s="84"/>
      <c r="ED190" s="84"/>
      <c r="EE190" s="84"/>
      <c r="EF190" s="84"/>
      <c r="EG190" s="84"/>
      <c r="EH190" s="84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84"/>
      <c r="FG190" s="84"/>
      <c r="FH190" s="84"/>
      <c r="FI190" s="84"/>
      <c r="FJ190" s="84"/>
      <c r="FK190" s="84"/>
      <c r="FL190" s="84"/>
      <c r="FM190" s="84"/>
      <c r="FN190" s="84"/>
      <c r="FO190" s="84"/>
      <c r="FP190" s="84"/>
      <c r="FQ190" s="84"/>
      <c r="FR190" s="84"/>
      <c r="FS190" s="84"/>
      <c r="FT190" s="84"/>
      <c r="FU190" s="84"/>
      <c r="FV190" s="84"/>
      <c r="FW190" s="84"/>
      <c r="FX190" s="84"/>
      <c r="FY190" s="84"/>
      <c r="FZ190" s="84"/>
      <c r="GA190" s="84"/>
      <c r="GB190" s="84"/>
      <c r="GC190" s="84"/>
      <c r="GD190" s="84"/>
      <c r="GE190" s="84"/>
      <c r="GF190" s="84"/>
    </row>
    <row r="191" spans="1:188" s="75" customFormat="1" ht="22.5" customHeight="1" x14ac:dyDescent="0.25">
      <c r="A191" s="213"/>
      <c r="B191" s="214" t="s">
        <v>55</v>
      </c>
      <c r="C191" s="221"/>
      <c r="D191" s="222">
        <v>6.76</v>
      </c>
      <c r="E191" s="215">
        <v>6.76</v>
      </c>
      <c r="F191" s="220"/>
      <c r="G191" s="219"/>
      <c r="H191" s="220"/>
      <c r="I191" s="219"/>
      <c r="J191" s="220"/>
      <c r="K191" s="143"/>
      <c r="L191" s="155"/>
      <c r="M191" s="155"/>
      <c r="N191" s="155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  <c r="DT191" s="84"/>
      <c r="DU191" s="84"/>
      <c r="DV191" s="84"/>
      <c r="DW191" s="84"/>
      <c r="DX191" s="84"/>
      <c r="DY191" s="84"/>
      <c r="DZ191" s="84"/>
      <c r="EA191" s="84"/>
      <c r="EB191" s="84"/>
      <c r="EC191" s="84"/>
      <c r="ED191" s="84"/>
      <c r="EE191" s="84"/>
      <c r="EF191" s="84"/>
      <c r="EG191" s="84"/>
      <c r="EH191" s="84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84"/>
      <c r="FG191" s="84"/>
      <c r="FH191" s="84"/>
      <c r="FI191" s="84"/>
      <c r="FJ191" s="84"/>
      <c r="FK191" s="84"/>
      <c r="FL191" s="84"/>
      <c r="FM191" s="84"/>
      <c r="FN191" s="84"/>
      <c r="FO191" s="84"/>
      <c r="FP191" s="84"/>
      <c r="FQ191" s="84"/>
      <c r="FR191" s="84"/>
      <c r="FS191" s="84"/>
      <c r="FT191" s="84"/>
      <c r="FU191" s="84"/>
      <c r="FV191" s="84"/>
      <c r="FW191" s="84"/>
      <c r="FX191" s="84"/>
      <c r="FY191" s="84"/>
      <c r="FZ191" s="84"/>
      <c r="GA191" s="84"/>
      <c r="GB191" s="84"/>
      <c r="GC191" s="84"/>
      <c r="GD191" s="84"/>
      <c r="GE191" s="84"/>
      <c r="GF191" s="84"/>
    </row>
    <row r="192" spans="1:188" s="75" customFormat="1" x14ac:dyDescent="0.25">
      <c r="A192" s="213"/>
      <c r="B192" s="214" t="s">
        <v>22</v>
      </c>
      <c r="C192" s="221"/>
      <c r="D192" s="222">
        <v>3.3</v>
      </c>
      <c r="E192" s="215">
        <v>3.3</v>
      </c>
      <c r="F192" s="220"/>
      <c r="G192" s="219"/>
      <c r="H192" s="220"/>
      <c r="I192" s="219"/>
      <c r="J192" s="220"/>
      <c r="K192" s="143"/>
      <c r="L192" s="155"/>
      <c r="M192" s="155"/>
      <c r="N192" s="155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  <c r="DT192" s="84"/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84"/>
      <c r="FG192" s="84"/>
      <c r="FH192" s="84"/>
      <c r="FI192" s="84"/>
      <c r="FJ192" s="84"/>
      <c r="FK192" s="84"/>
      <c r="FL192" s="84"/>
      <c r="FM192" s="84"/>
      <c r="FN192" s="84"/>
      <c r="FO192" s="84"/>
      <c r="FP192" s="84"/>
      <c r="FQ192" s="84"/>
      <c r="FR192" s="84"/>
      <c r="FS192" s="84"/>
      <c r="FT192" s="84"/>
      <c r="FU192" s="84"/>
      <c r="FV192" s="84"/>
      <c r="FW192" s="84"/>
      <c r="FX192" s="84"/>
      <c r="FY192" s="84"/>
      <c r="FZ192" s="84"/>
      <c r="GA192" s="84"/>
      <c r="GB192" s="84"/>
      <c r="GC192" s="84"/>
      <c r="GD192" s="84"/>
      <c r="GE192" s="84"/>
      <c r="GF192" s="84"/>
    </row>
    <row r="193" spans="1:188" s="75" customFormat="1" x14ac:dyDescent="0.25">
      <c r="A193" s="213"/>
      <c r="B193" s="214" t="s">
        <v>40</v>
      </c>
      <c r="C193" s="221"/>
      <c r="D193" s="222">
        <v>3.4</v>
      </c>
      <c r="E193" s="215">
        <v>3.4</v>
      </c>
      <c r="F193" s="220"/>
      <c r="G193" s="219"/>
      <c r="H193" s="220"/>
      <c r="I193" s="219"/>
      <c r="J193" s="220"/>
      <c r="K193" s="143"/>
      <c r="L193" s="155"/>
      <c r="M193" s="155"/>
      <c r="N193" s="155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  <c r="DT193" s="84"/>
      <c r="DU193" s="84"/>
      <c r="DV193" s="84"/>
      <c r="DW193" s="84"/>
      <c r="DX193" s="84"/>
      <c r="DY193" s="84"/>
      <c r="DZ193" s="84"/>
      <c r="EA193" s="84"/>
      <c r="EB193" s="84"/>
      <c r="EC193" s="84"/>
      <c r="ED193" s="84"/>
      <c r="EE193" s="84"/>
      <c r="EF193" s="84"/>
      <c r="EG193" s="84"/>
      <c r="EH193" s="84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/>
      <c r="EU193" s="84"/>
      <c r="EV193" s="84"/>
      <c r="EW193" s="84"/>
      <c r="EX193" s="84"/>
      <c r="EY193" s="84"/>
      <c r="EZ193" s="84"/>
      <c r="FA193" s="84"/>
      <c r="FB193" s="84"/>
      <c r="FC193" s="84"/>
      <c r="FD193" s="84"/>
      <c r="FE193" s="84"/>
      <c r="FF193" s="84"/>
      <c r="FG193" s="84"/>
      <c r="FH193" s="84"/>
      <c r="FI193" s="84"/>
      <c r="FJ193" s="84"/>
      <c r="FK193" s="84"/>
      <c r="FL193" s="84"/>
      <c r="FM193" s="84"/>
      <c r="FN193" s="84"/>
      <c r="FO193" s="84"/>
      <c r="FP193" s="84"/>
      <c r="FQ193" s="84"/>
      <c r="FR193" s="84"/>
      <c r="FS193" s="84"/>
      <c r="FT193" s="84"/>
      <c r="FU193" s="84"/>
      <c r="FV193" s="84"/>
      <c r="FW193" s="84"/>
      <c r="FX193" s="84"/>
      <c r="FY193" s="84"/>
      <c r="FZ193" s="84"/>
      <c r="GA193" s="84"/>
      <c r="GB193" s="84"/>
      <c r="GC193" s="84"/>
      <c r="GD193" s="84"/>
      <c r="GE193" s="84"/>
      <c r="GF193" s="84"/>
    </row>
    <row r="194" spans="1:188" s="75" customFormat="1" x14ac:dyDescent="0.25">
      <c r="A194" s="213"/>
      <c r="B194" s="214" t="s">
        <v>87</v>
      </c>
      <c r="C194" s="221"/>
      <c r="D194" s="222"/>
      <c r="E194" s="215">
        <v>133</v>
      </c>
      <c r="F194" s="220"/>
      <c r="G194" s="219"/>
      <c r="H194" s="220"/>
      <c r="I194" s="218"/>
      <c r="J194" s="220"/>
      <c r="K194" s="143"/>
      <c r="L194" s="155"/>
      <c r="M194" s="155"/>
      <c r="N194" s="155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  <c r="DT194" s="84"/>
      <c r="DU194" s="84"/>
      <c r="DV194" s="84"/>
      <c r="DW194" s="84"/>
      <c r="DX194" s="84"/>
      <c r="DY194" s="84"/>
      <c r="DZ194" s="84"/>
      <c r="EA194" s="84"/>
      <c r="EB194" s="84"/>
      <c r="EC194" s="84"/>
      <c r="ED194" s="84"/>
      <c r="EE194" s="84"/>
      <c r="EF194" s="84"/>
      <c r="EG194" s="84"/>
      <c r="EH194" s="84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84"/>
      <c r="FG194" s="84"/>
      <c r="FH194" s="84"/>
      <c r="FI194" s="84"/>
      <c r="FJ194" s="84"/>
      <c r="FK194" s="84"/>
      <c r="FL194" s="84"/>
      <c r="FM194" s="84"/>
      <c r="FN194" s="84"/>
      <c r="FO194" s="84"/>
      <c r="FP194" s="84"/>
      <c r="FQ194" s="84"/>
      <c r="FR194" s="84"/>
      <c r="FS194" s="84"/>
      <c r="FT194" s="84"/>
      <c r="FU194" s="84"/>
      <c r="FV194" s="84"/>
      <c r="FW194" s="84"/>
      <c r="FX194" s="84"/>
      <c r="FY194" s="84"/>
      <c r="FZ194" s="84"/>
      <c r="GA194" s="84"/>
      <c r="GB194" s="84"/>
      <c r="GC194" s="84"/>
      <c r="GD194" s="84"/>
      <c r="GE194" s="84"/>
      <c r="GF194" s="84"/>
    </row>
    <row r="195" spans="1:188" s="75" customFormat="1" x14ac:dyDescent="0.25">
      <c r="A195" s="213"/>
      <c r="B195" s="214" t="s">
        <v>381</v>
      </c>
      <c r="C195" s="221"/>
      <c r="D195" s="222">
        <v>10</v>
      </c>
      <c r="E195" s="215">
        <v>10</v>
      </c>
      <c r="F195" s="220"/>
      <c r="G195" s="219"/>
      <c r="H195" s="220"/>
      <c r="I195" s="218"/>
      <c r="J195" s="220"/>
      <c r="K195" s="143"/>
      <c r="L195" s="155"/>
      <c r="M195" s="155"/>
      <c r="N195" s="155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  <c r="GE195" s="84"/>
      <c r="GF195" s="84"/>
    </row>
    <row r="196" spans="1:188" x14ac:dyDescent="0.25">
      <c r="A196" s="137" t="s">
        <v>79</v>
      </c>
      <c r="B196" s="138"/>
      <c r="C196" s="160" t="s">
        <v>365</v>
      </c>
      <c r="D196" s="159"/>
      <c r="E196" s="158"/>
      <c r="F196" s="142">
        <v>0.09</v>
      </c>
      <c r="G196" s="141">
        <v>0.01</v>
      </c>
      <c r="H196" s="140">
        <v>8.5</v>
      </c>
      <c r="I196" s="142">
        <v>34.5</v>
      </c>
      <c r="J196" s="142">
        <v>1.59</v>
      </c>
      <c r="K196" s="143" t="s">
        <v>175</v>
      </c>
    </row>
    <row r="197" spans="1:188" x14ac:dyDescent="0.25">
      <c r="A197" s="137"/>
      <c r="B197" s="138" t="s">
        <v>64</v>
      </c>
      <c r="C197" s="160"/>
      <c r="D197" s="163">
        <v>0.3</v>
      </c>
      <c r="E197" s="139">
        <v>0.3</v>
      </c>
      <c r="F197" s="142"/>
      <c r="G197" s="141"/>
      <c r="H197" s="140"/>
      <c r="I197" s="142"/>
      <c r="J197" s="142"/>
      <c r="K197" s="143"/>
    </row>
    <row r="198" spans="1:188" x14ac:dyDescent="0.25">
      <c r="A198" s="137"/>
      <c r="B198" s="138" t="s">
        <v>20</v>
      </c>
      <c r="C198" s="160"/>
      <c r="D198" s="163">
        <v>4</v>
      </c>
      <c r="E198" s="139">
        <v>4</v>
      </c>
      <c r="F198" s="142"/>
      <c r="G198" s="141"/>
      <c r="H198" s="142"/>
      <c r="I198" s="142"/>
      <c r="J198" s="142"/>
      <c r="K198" s="143"/>
    </row>
    <row r="199" spans="1:188" x14ac:dyDescent="0.25">
      <c r="A199" s="137"/>
      <c r="B199" s="138" t="s">
        <v>80</v>
      </c>
      <c r="C199" s="160"/>
      <c r="D199" s="262">
        <v>4.0999999999999996</v>
      </c>
      <c r="E199" s="139">
        <v>4</v>
      </c>
      <c r="F199" s="141"/>
      <c r="G199" s="140"/>
      <c r="H199" s="141"/>
      <c r="I199" s="140"/>
      <c r="J199" s="142"/>
      <c r="K199" s="143"/>
    </row>
    <row r="200" spans="1:188" x14ac:dyDescent="0.25">
      <c r="A200" s="137"/>
      <c r="B200" s="138" t="s">
        <v>19</v>
      </c>
      <c r="C200" s="160"/>
      <c r="D200" s="158">
        <v>150</v>
      </c>
      <c r="E200" s="158">
        <v>150</v>
      </c>
      <c r="F200" s="141"/>
      <c r="G200" s="140"/>
      <c r="H200" s="141"/>
      <c r="I200" s="140"/>
      <c r="J200" s="142"/>
      <c r="K200" s="143"/>
    </row>
    <row r="201" spans="1:188" s="66" customFormat="1" ht="15.75" thickBot="1" x14ac:dyDescent="0.3">
      <c r="A201" s="137" t="s">
        <v>42</v>
      </c>
      <c r="B201" s="138"/>
      <c r="C201" s="226">
        <v>20</v>
      </c>
      <c r="D201" s="262">
        <v>20</v>
      </c>
      <c r="E201" s="139">
        <v>20</v>
      </c>
      <c r="F201" s="158">
        <v>1.6</v>
      </c>
      <c r="G201" s="159">
        <v>0.2</v>
      </c>
      <c r="H201" s="292">
        <v>9.8000000000000007</v>
      </c>
      <c r="I201" s="454">
        <v>47</v>
      </c>
      <c r="J201" s="139">
        <v>0</v>
      </c>
      <c r="K201" s="143"/>
      <c r="L201" s="184"/>
      <c r="M201" s="184"/>
      <c r="N201" s="184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  <c r="CF201" s="87"/>
      <c r="CG201" s="87"/>
      <c r="CH201" s="87"/>
      <c r="CI201" s="87"/>
      <c r="CJ201" s="87"/>
      <c r="CK201" s="87"/>
      <c r="CL201" s="87"/>
      <c r="CM201" s="87"/>
      <c r="CN201" s="87"/>
      <c r="CO201" s="87"/>
      <c r="CP201" s="87"/>
      <c r="CQ201" s="87"/>
      <c r="CR201" s="87"/>
      <c r="CS201" s="87"/>
      <c r="CT201" s="87"/>
      <c r="CU201" s="87"/>
      <c r="CV201" s="87"/>
      <c r="CW201" s="87"/>
      <c r="CX201" s="87"/>
      <c r="CY201" s="87"/>
      <c r="CZ201" s="87"/>
      <c r="DA201" s="87"/>
      <c r="DB201" s="87"/>
      <c r="DC201" s="87"/>
      <c r="DD201" s="87"/>
      <c r="DE201" s="87"/>
      <c r="DF201" s="87"/>
      <c r="DG201" s="87"/>
      <c r="DH201" s="87"/>
      <c r="DI201" s="87"/>
      <c r="DJ201" s="87"/>
      <c r="DK201" s="87"/>
      <c r="DL201" s="87"/>
      <c r="DM201" s="87"/>
      <c r="DN201" s="87"/>
      <c r="DO201" s="87"/>
      <c r="DP201" s="87"/>
      <c r="DQ201" s="87"/>
      <c r="DR201" s="87"/>
      <c r="DS201" s="87"/>
      <c r="DT201" s="87"/>
      <c r="DU201" s="87"/>
      <c r="DV201" s="87"/>
      <c r="DW201" s="87"/>
      <c r="DX201" s="87"/>
      <c r="DY201" s="87"/>
      <c r="DZ201" s="87"/>
      <c r="EA201" s="87"/>
      <c r="EB201" s="87"/>
      <c r="EC201" s="87"/>
      <c r="ED201" s="87"/>
      <c r="EE201" s="87"/>
      <c r="EF201" s="87"/>
      <c r="EG201" s="87"/>
      <c r="EH201" s="87"/>
      <c r="EI201" s="87"/>
      <c r="EJ201" s="87"/>
      <c r="EK201" s="87"/>
      <c r="EL201" s="87"/>
      <c r="EM201" s="87"/>
      <c r="EN201" s="87"/>
      <c r="EO201" s="87"/>
      <c r="EP201" s="87"/>
      <c r="EQ201" s="87"/>
      <c r="ER201" s="87"/>
      <c r="ES201" s="87"/>
      <c r="ET201" s="87"/>
      <c r="EU201" s="87"/>
      <c r="EV201" s="87"/>
      <c r="EW201" s="87"/>
      <c r="EX201" s="87"/>
      <c r="EY201" s="87"/>
      <c r="EZ201" s="87"/>
      <c r="FA201" s="87"/>
      <c r="FB201" s="87"/>
      <c r="FC201" s="87"/>
      <c r="FD201" s="87"/>
      <c r="FE201" s="87"/>
      <c r="FF201" s="87"/>
      <c r="FG201" s="87"/>
      <c r="FH201" s="87"/>
      <c r="FI201" s="87"/>
      <c r="FJ201" s="87"/>
      <c r="FK201" s="87"/>
      <c r="FL201" s="87"/>
      <c r="FM201" s="87"/>
      <c r="FN201" s="87"/>
      <c r="FO201" s="87"/>
      <c r="FP201" s="87"/>
      <c r="FQ201" s="87"/>
      <c r="FR201" s="87"/>
      <c r="FS201" s="87"/>
      <c r="FT201" s="87"/>
      <c r="FU201" s="87"/>
      <c r="FV201" s="87"/>
      <c r="FW201" s="87"/>
      <c r="FX201" s="87"/>
      <c r="FY201" s="87"/>
      <c r="FZ201" s="87"/>
      <c r="GA201" s="87"/>
      <c r="GB201" s="87"/>
      <c r="GC201" s="87"/>
      <c r="GD201" s="87"/>
      <c r="GE201" s="87"/>
      <c r="GF201" s="87"/>
    </row>
    <row r="202" spans="1:188" ht="15.75" thickBot="1" x14ac:dyDescent="0.3">
      <c r="A202" s="247" t="s">
        <v>29</v>
      </c>
      <c r="B202" s="248"/>
      <c r="C202" s="249">
        <v>458</v>
      </c>
      <c r="D202" s="268"/>
      <c r="E202" s="249"/>
      <c r="F202" s="251">
        <v>12.089999999999998</v>
      </c>
      <c r="G202" s="251">
        <v>14.709999999999999</v>
      </c>
      <c r="H202" s="251">
        <v>57.8</v>
      </c>
      <c r="I202" s="251">
        <v>410.5</v>
      </c>
      <c r="J202" s="251">
        <v>3.75</v>
      </c>
      <c r="K202" s="225"/>
    </row>
    <row r="203" spans="1:188" ht="15.75" thickBot="1" x14ac:dyDescent="0.3">
      <c r="A203" s="223" t="s">
        <v>65</v>
      </c>
      <c r="B203" s="224"/>
      <c r="C203" s="207">
        <v>1438</v>
      </c>
      <c r="D203" s="461"/>
      <c r="E203" s="462"/>
      <c r="F203" s="301">
        <v>36.049999999999997</v>
      </c>
      <c r="G203" s="301">
        <v>42.86</v>
      </c>
      <c r="H203" s="301">
        <v>182.95</v>
      </c>
      <c r="I203" s="301">
        <v>1262.54</v>
      </c>
      <c r="J203" s="301">
        <v>72.563749999999999</v>
      </c>
      <c r="K203" s="209"/>
    </row>
    <row r="204" spans="1:188" x14ac:dyDescent="0.25">
      <c r="A204" s="138"/>
      <c r="B204" s="230"/>
      <c r="C204" s="455"/>
      <c r="D204" s="456"/>
      <c r="E204" s="265"/>
      <c r="F204" s="140"/>
      <c r="G204" s="140"/>
      <c r="H204" s="140"/>
      <c r="I204" s="140"/>
      <c r="J204" s="140"/>
      <c r="K204" s="230"/>
    </row>
    <row r="205" spans="1:188" ht="15.75" thickBot="1" x14ac:dyDescent="0.3">
      <c r="A205" s="184" t="s">
        <v>81</v>
      </c>
      <c r="B205" s="138"/>
      <c r="C205" s="241"/>
      <c r="D205" s="184"/>
      <c r="E205" s="184"/>
      <c r="K205" s="241"/>
    </row>
    <row r="206" spans="1:188" ht="22.5" customHeight="1" x14ac:dyDescent="0.25">
      <c r="A206" s="437" t="s">
        <v>264</v>
      </c>
      <c r="B206" s="438"/>
      <c r="C206" s="439" t="s">
        <v>260</v>
      </c>
      <c r="D206" s="192" t="s">
        <v>3</v>
      </c>
      <c r="E206" s="193" t="s">
        <v>3</v>
      </c>
      <c r="F206" s="194" t="s">
        <v>261</v>
      </c>
      <c r="G206" s="195"/>
      <c r="H206" s="196"/>
      <c r="I206" s="192" t="s">
        <v>4</v>
      </c>
      <c r="J206" s="440" t="s">
        <v>5</v>
      </c>
      <c r="K206" s="197" t="s">
        <v>262</v>
      </c>
    </row>
    <row r="207" spans="1:188" ht="15.75" thickBot="1" x14ac:dyDescent="0.3">
      <c r="A207" s="441" t="s">
        <v>263</v>
      </c>
      <c r="B207" s="442"/>
      <c r="C207" s="443"/>
      <c r="D207" s="200" t="s">
        <v>6</v>
      </c>
      <c r="E207" s="201" t="s">
        <v>6</v>
      </c>
      <c r="F207" s="202"/>
      <c r="G207" s="203"/>
      <c r="H207" s="204"/>
      <c r="I207" s="200" t="s">
        <v>7</v>
      </c>
      <c r="J207" s="210"/>
      <c r="K207" s="143"/>
    </row>
    <row r="208" spans="1:188" ht="15.75" thickBot="1" x14ac:dyDescent="0.3">
      <c r="A208" s="444"/>
      <c r="B208" s="445"/>
      <c r="C208" s="446"/>
      <c r="D208" s="207" t="s">
        <v>8</v>
      </c>
      <c r="E208" s="207" t="s">
        <v>9</v>
      </c>
      <c r="F208" s="207" t="s">
        <v>10</v>
      </c>
      <c r="G208" s="207" t="s">
        <v>11</v>
      </c>
      <c r="H208" s="208" t="s">
        <v>12</v>
      </c>
      <c r="I208" s="208" t="s">
        <v>13</v>
      </c>
      <c r="J208" s="207" t="s">
        <v>14</v>
      </c>
      <c r="K208" s="209"/>
    </row>
    <row r="209" spans="1:188" x14ac:dyDescent="0.25">
      <c r="A209" s="229"/>
      <c r="B209" s="230" t="s">
        <v>15</v>
      </c>
      <c r="C209" s="231"/>
      <c r="D209" s="463"/>
      <c r="E209" s="464"/>
      <c r="F209" s="257"/>
      <c r="G209" s="233"/>
      <c r="H209" s="269"/>
      <c r="I209" s="233"/>
      <c r="J209" s="257"/>
      <c r="K209" s="197"/>
    </row>
    <row r="210" spans="1:188" s="64" customFormat="1" ht="26.25" x14ac:dyDescent="0.25">
      <c r="A210" s="137" t="s">
        <v>187</v>
      </c>
      <c r="B210" s="138"/>
      <c r="C210" s="226" t="s">
        <v>126</v>
      </c>
      <c r="D210" s="226"/>
      <c r="E210" s="226"/>
      <c r="F210" s="141">
        <v>5</v>
      </c>
      <c r="G210" s="141">
        <v>5.5</v>
      </c>
      <c r="H210" s="141">
        <v>14</v>
      </c>
      <c r="I210" s="141">
        <v>126</v>
      </c>
      <c r="J210" s="141">
        <v>0.16</v>
      </c>
      <c r="K210" s="143" t="s">
        <v>210</v>
      </c>
      <c r="L210" s="155"/>
      <c r="M210" s="155"/>
      <c r="N210" s="15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65"/>
      <c r="CB210" s="65"/>
      <c r="CC210" s="65"/>
      <c r="CD210" s="65"/>
      <c r="CE210" s="65"/>
      <c r="CF210" s="65"/>
      <c r="CG210" s="65"/>
      <c r="CH210" s="65"/>
      <c r="CI210" s="65"/>
      <c r="CJ210" s="65"/>
      <c r="CK210" s="65"/>
      <c r="CL210" s="65"/>
      <c r="CM210" s="65"/>
      <c r="CN210" s="65"/>
      <c r="CO210" s="65"/>
      <c r="CP210" s="65"/>
      <c r="CQ210" s="65"/>
      <c r="CR210" s="65"/>
      <c r="CS210" s="65"/>
      <c r="CT210" s="65"/>
      <c r="CU210" s="65"/>
      <c r="CV210" s="65"/>
      <c r="CW210" s="65"/>
      <c r="CX210" s="65"/>
      <c r="CY210" s="65"/>
      <c r="CZ210" s="65"/>
      <c r="DA210" s="65"/>
      <c r="DB210" s="65"/>
      <c r="DC210" s="65"/>
      <c r="DD210" s="65"/>
      <c r="DE210" s="65"/>
      <c r="DF210" s="65"/>
      <c r="DG210" s="65"/>
      <c r="DH210" s="65"/>
      <c r="DI210" s="65"/>
      <c r="DJ210" s="65"/>
      <c r="DK210" s="65"/>
      <c r="DL210" s="65"/>
      <c r="DM210" s="65"/>
      <c r="DN210" s="65"/>
      <c r="DO210" s="65"/>
      <c r="DP210" s="65"/>
      <c r="DQ210" s="65"/>
      <c r="DR210" s="65"/>
      <c r="DS210" s="65"/>
      <c r="DT210" s="65"/>
      <c r="DU210" s="65"/>
      <c r="DV210" s="65"/>
      <c r="DW210" s="65"/>
      <c r="DX210" s="65"/>
      <c r="DY210" s="65"/>
      <c r="DZ210" s="65"/>
      <c r="EA210" s="65"/>
      <c r="EB210" s="65"/>
      <c r="EC210" s="65"/>
      <c r="ED210" s="65"/>
      <c r="EE210" s="65"/>
      <c r="EF210" s="65"/>
      <c r="EG210" s="65"/>
      <c r="EH210" s="65"/>
      <c r="EI210" s="65"/>
      <c r="EJ210" s="65"/>
      <c r="EK210" s="65"/>
      <c r="EL210" s="65"/>
      <c r="EM210" s="65"/>
      <c r="EN210" s="65"/>
      <c r="EO210" s="65"/>
      <c r="EP210" s="65"/>
      <c r="EQ210" s="65"/>
      <c r="ER210" s="65"/>
      <c r="ES210" s="65"/>
      <c r="ET210" s="65"/>
      <c r="EU210" s="65"/>
      <c r="EV210" s="65"/>
      <c r="EW210" s="65"/>
      <c r="EX210" s="65"/>
      <c r="EY210" s="65"/>
      <c r="EZ210" s="65"/>
      <c r="FA210" s="65"/>
      <c r="FB210" s="65"/>
      <c r="FC210" s="65"/>
      <c r="FD210" s="65"/>
      <c r="FE210" s="65"/>
      <c r="FF210" s="65"/>
      <c r="FG210" s="65"/>
      <c r="FH210" s="65"/>
      <c r="FI210" s="65"/>
      <c r="FJ210" s="65"/>
      <c r="FK210" s="65"/>
      <c r="FL210" s="65"/>
      <c r="FM210" s="65"/>
      <c r="FN210" s="65"/>
      <c r="FO210" s="65"/>
      <c r="FP210" s="65"/>
      <c r="FQ210" s="65"/>
      <c r="FR210" s="65"/>
      <c r="FS210" s="65"/>
      <c r="FT210" s="65"/>
      <c r="FU210" s="65"/>
      <c r="FV210" s="65"/>
      <c r="FW210" s="65"/>
      <c r="FX210" s="65"/>
      <c r="FY210" s="65"/>
      <c r="FZ210" s="65"/>
      <c r="GA210" s="65"/>
      <c r="GB210" s="65"/>
      <c r="GC210" s="65"/>
      <c r="GD210" s="65"/>
      <c r="GE210" s="65"/>
      <c r="GF210" s="65"/>
    </row>
    <row r="211" spans="1:188" s="64" customFormat="1" x14ac:dyDescent="0.25">
      <c r="A211" s="137"/>
      <c r="B211" s="138" t="s">
        <v>147</v>
      </c>
      <c r="C211" s="226"/>
      <c r="D211" s="226">
        <v>19</v>
      </c>
      <c r="E211" s="296">
        <v>19</v>
      </c>
      <c r="F211" s="142"/>
      <c r="G211" s="141"/>
      <c r="H211" s="141"/>
      <c r="I211" s="142"/>
      <c r="J211" s="141"/>
      <c r="K211" s="143"/>
      <c r="L211" s="155"/>
      <c r="M211" s="155"/>
      <c r="N211" s="15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65"/>
      <c r="CB211" s="65"/>
      <c r="CC211" s="65"/>
      <c r="CD211" s="65"/>
      <c r="CE211" s="65"/>
      <c r="CF211" s="65"/>
      <c r="CG211" s="65"/>
      <c r="CH211" s="65"/>
      <c r="CI211" s="65"/>
      <c r="CJ211" s="65"/>
      <c r="CK211" s="65"/>
      <c r="CL211" s="65"/>
      <c r="CM211" s="65"/>
      <c r="CN211" s="65"/>
      <c r="CO211" s="65"/>
      <c r="CP211" s="65"/>
      <c r="CQ211" s="65"/>
      <c r="CR211" s="65"/>
      <c r="CS211" s="65"/>
      <c r="CT211" s="65"/>
      <c r="CU211" s="65"/>
      <c r="CV211" s="65"/>
      <c r="CW211" s="65"/>
      <c r="CX211" s="65"/>
      <c r="CY211" s="65"/>
      <c r="CZ211" s="65"/>
      <c r="DA211" s="65"/>
      <c r="DB211" s="65"/>
      <c r="DC211" s="65"/>
      <c r="DD211" s="65"/>
      <c r="DE211" s="65"/>
      <c r="DF211" s="65"/>
      <c r="DG211" s="65"/>
      <c r="DH211" s="65"/>
      <c r="DI211" s="65"/>
      <c r="DJ211" s="65"/>
      <c r="DK211" s="65"/>
      <c r="DL211" s="65"/>
      <c r="DM211" s="65"/>
      <c r="DN211" s="65"/>
      <c r="DO211" s="65"/>
      <c r="DP211" s="65"/>
      <c r="DQ211" s="65"/>
      <c r="DR211" s="65"/>
      <c r="DS211" s="65"/>
      <c r="DT211" s="65"/>
      <c r="DU211" s="65"/>
      <c r="DV211" s="65"/>
      <c r="DW211" s="65"/>
      <c r="DX211" s="65"/>
      <c r="DY211" s="65"/>
      <c r="DZ211" s="65"/>
      <c r="EA211" s="65"/>
      <c r="EB211" s="65"/>
      <c r="EC211" s="65"/>
      <c r="ED211" s="65"/>
      <c r="EE211" s="65"/>
      <c r="EF211" s="65"/>
      <c r="EG211" s="65"/>
      <c r="EH211" s="65"/>
      <c r="EI211" s="65"/>
      <c r="EJ211" s="65"/>
      <c r="EK211" s="65"/>
      <c r="EL211" s="65"/>
      <c r="EM211" s="65"/>
      <c r="EN211" s="65"/>
      <c r="EO211" s="65"/>
      <c r="EP211" s="65"/>
      <c r="EQ211" s="65"/>
      <c r="ER211" s="65"/>
      <c r="ES211" s="65"/>
      <c r="ET211" s="65"/>
      <c r="EU211" s="65"/>
      <c r="EV211" s="65"/>
      <c r="EW211" s="65"/>
      <c r="EX211" s="65"/>
      <c r="EY211" s="65"/>
      <c r="EZ211" s="65"/>
      <c r="FA211" s="65"/>
      <c r="FB211" s="65"/>
      <c r="FC211" s="65"/>
      <c r="FD211" s="65"/>
      <c r="FE211" s="65"/>
      <c r="FF211" s="65"/>
      <c r="FG211" s="65"/>
      <c r="FH211" s="65"/>
      <c r="FI211" s="65"/>
      <c r="FJ211" s="65"/>
      <c r="FK211" s="65"/>
      <c r="FL211" s="65"/>
      <c r="FM211" s="65"/>
      <c r="FN211" s="65"/>
      <c r="FO211" s="65"/>
      <c r="FP211" s="65"/>
      <c r="FQ211" s="65"/>
      <c r="FR211" s="65"/>
      <c r="FS211" s="65"/>
      <c r="FT211" s="65"/>
      <c r="FU211" s="65"/>
      <c r="FV211" s="65"/>
      <c r="FW211" s="65"/>
      <c r="FX211" s="65"/>
      <c r="FY211" s="65"/>
      <c r="FZ211" s="65"/>
      <c r="GA211" s="65"/>
      <c r="GB211" s="65"/>
      <c r="GC211" s="65"/>
      <c r="GD211" s="65"/>
      <c r="GE211" s="65"/>
      <c r="GF211" s="65"/>
    </row>
    <row r="212" spans="1:188" s="64" customFormat="1" x14ac:dyDescent="0.25">
      <c r="A212" s="137"/>
      <c r="B212" s="138" t="s">
        <v>18</v>
      </c>
      <c r="C212" s="139"/>
      <c r="D212" s="141">
        <v>75</v>
      </c>
      <c r="E212" s="141">
        <v>75</v>
      </c>
      <c r="F212" s="141"/>
      <c r="G212" s="140"/>
      <c r="H212" s="141"/>
      <c r="I212" s="140"/>
      <c r="J212" s="141"/>
      <c r="K212" s="143"/>
      <c r="L212" s="155"/>
      <c r="M212" s="155"/>
      <c r="N212" s="15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65"/>
      <c r="CB212" s="65"/>
      <c r="CC212" s="65"/>
      <c r="CD212" s="65"/>
      <c r="CE212" s="65"/>
      <c r="CF212" s="65"/>
      <c r="CG212" s="65"/>
      <c r="CH212" s="65"/>
      <c r="CI212" s="65"/>
      <c r="CJ212" s="65"/>
      <c r="CK212" s="65"/>
      <c r="CL212" s="65"/>
      <c r="CM212" s="65"/>
      <c r="CN212" s="65"/>
      <c r="CO212" s="65"/>
      <c r="CP212" s="65"/>
      <c r="CQ212" s="65"/>
      <c r="CR212" s="65"/>
      <c r="CS212" s="65"/>
      <c r="CT212" s="65"/>
      <c r="CU212" s="65"/>
      <c r="CV212" s="65"/>
      <c r="CW212" s="65"/>
      <c r="CX212" s="65"/>
      <c r="CY212" s="65"/>
      <c r="CZ212" s="65"/>
      <c r="DA212" s="65"/>
      <c r="DB212" s="65"/>
      <c r="DC212" s="65"/>
      <c r="DD212" s="65"/>
      <c r="DE212" s="65"/>
      <c r="DF212" s="65"/>
      <c r="DG212" s="65"/>
      <c r="DH212" s="65"/>
      <c r="DI212" s="65"/>
      <c r="DJ212" s="65"/>
      <c r="DK212" s="65"/>
      <c r="DL212" s="65"/>
      <c r="DM212" s="65"/>
      <c r="DN212" s="65"/>
      <c r="DO212" s="65"/>
      <c r="DP212" s="65"/>
      <c r="DQ212" s="65"/>
      <c r="DR212" s="65"/>
      <c r="DS212" s="65"/>
      <c r="DT212" s="65"/>
      <c r="DU212" s="65"/>
      <c r="DV212" s="65"/>
      <c r="DW212" s="65"/>
      <c r="DX212" s="65"/>
      <c r="DY212" s="65"/>
      <c r="DZ212" s="65"/>
      <c r="EA212" s="65"/>
      <c r="EB212" s="65"/>
      <c r="EC212" s="65"/>
      <c r="ED212" s="65"/>
      <c r="EE212" s="65"/>
      <c r="EF212" s="65"/>
      <c r="EG212" s="65"/>
      <c r="EH212" s="65"/>
      <c r="EI212" s="65"/>
      <c r="EJ212" s="65"/>
      <c r="EK212" s="65"/>
      <c r="EL212" s="65"/>
      <c r="EM212" s="65"/>
      <c r="EN212" s="65"/>
      <c r="EO212" s="65"/>
      <c r="EP212" s="65"/>
      <c r="EQ212" s="65"/>
      <c r="ER212" s="65"/>
      <c r="ES212" s="65"/>
      <c r="ET212" s="65"/>
      <c r="EU212" s="65"/>
      <c r="EV212" s="65"/>
      <c r="EW212" s="65"/>
      <c r="EX212" s="65"/>
      <c r="EY212" s="65"/>
      <c r="EZ212" s="65"/>
      <c r="FA212" s="65"/>
      <c r="FB212" s="65"/>
      <c r="FC212" s="65"/>
      <c r="FD212" s="65"/>
      <c r="FE212" s="65"/>
      <c r="FF212" s="65"/>
      <c r="FG212" s="65"/>
      <c r="FH212" s="65"/>
      <c r="FI212" s="65"/>
      <c r="FJ212" s="65"/>
      <c r="FK212" s="65"/>
      <c r="FL212" s="65"/>
      <c r="FM212" s="65"/>
      <c r="FN212" s="65"/>
      <c r="FO212" s="65"/>
      <c r="FP212" s="65"/>
      <c r="FQ212" s="65"/>
      <c r="FR212" s="65"/>
      <c r="FS212" s="65"/>
      <c r="FT212" s="65"/>
      <c r="FU212" s="65"/>
      <c r="FV212" s="65"/>
      <c r="FW212" s="65"/>
      <c r="FX212" s="65"/>
      <c r="FY212" s="65"/>
      <c r="FZ212" s="65"/>
      <c r="GA212" s="65"/>
      <c r="GB212" s="65"/>
      <c r="GC212" s="65"/>
      <c r="GD212" s="65"/>
      <c r="GE212" s="65"/>
      <c r="GF212" s="65"/>
    </row>
    <row r="213" spans="1:188" s="64" customFormat="1" x14ac:dyDescent="0.25">
      <c r="A213" s="137"/>
      <c r="B213" s="138" t="s">
        <v>20</v>
      </c>
      <c r="C213" s="139"/>
      <c r="D213" s="141">
        <v>2</v>
      </c>
      <c r="E213" s="141">
        <v>2</v>
      </c>
      <c r="F213" s="141"/>
      <c r="G213" s="140"/>
      <c r="H213" s="141"/>
      <c r="I213" s="140"/>
      <c r="J213" s="141"/>
      <c r="K213" s="143"/>
      <c r="L213" s="155"/>
      <c r="M213" s="155"/>
      <c r="N213" s="15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65"/>
      <c r="CB213" s="65"/>
      <c r="CC213" s="65"/>
      <c r="CD213" s="65"/>
      <c r="CE213" s="65"/>
      <c r="CF213" s="65"/>
      <c r="CG213" s="65"/>
      <c r="CH213" s="65"/>
      <c r="CI213" s="65"/>
      <c r="CJ213" s="65"/>
      <c r="CK213" s="65"/>
      <c r="CL213" s="65"/>
      <c r="CM213" s="65"/>
      <c r="CN213" s="65"/>
      <c r="CO213" s="65"/>
      <c r="CP213" s="65"/>
      <c r="CQ213" s="65"/>
      <c r="CR213" s="65"/>
      <c r="CS213" s="65"/>
      <c r="CT213" s="65"/>
      <c r="CU213" s="65"/>
      <c r="CV213" s="65"/>
      <c r="CW213" s="65"/>
      <c r="CX213" s="65"/>
      <c r="CY213" s="65"/>
      <c r="CZ213" s="65"/>
      <c r="DA213" s="65"/>
      <c r="DB213" s="65"/>
      <c r="DC213" s="65"/>
      <c r="DD213" s="65"/>
      <c r="DE213" s="65"/>
      <c r="DF213" s="65"/>
      <c r="DG213" s="65"/>
      <c r="DH213" s="65"/>
      <c r="DI213" s="65"/>
      <c r="DJ213" s="65"/>
      <c r="DK213" s="65"/>
      <c r="DL213" s="65"/>
      <c r="DM213" s="65"/>
      <c r="DN213" s="65"/>
      <c r="DO213" s="65"/>
      <c r="DP213" s="65"/>
      <c r="DQ213" s="65"/>
      <c r="DR213" s="65"/>
      <c r="DS213" s="65"/>
      <c r="DT213" s="65"/>
      <c r="DU213" s="65"/>
      <c r="DV213" s="65"/>
      <c r="DW213" s="65"/>
      <c r="DX213" s="65"/>
      <c r="DY213" s="65"/>
      <c r="DZ213" s="65"/>
      <c r="EA213" s="65"/>
      <c r="EB213" s="65"/>
      <c r="EC213" s="65"/>
      <c r="ED213" s="65"/>
      <c r="EE213" s="65"/>
      <c r="EF213" s="65"/>
      <c r="EG213" s="65"/>
      <c r="EH213" s="65"/>
      <c r="EI213" s="65"/>
      <c r="EJ213" s="65"/>
      <c r="EK213" s="65"/>
      <c r="EL213" s="65"/>
      <c r="EM213" s="65"/>
      <c r="EN213" s="65"/>
      <c r="EO213" s="65"/>
      <c r="EP213" s="65"/>
      <c r="EQ213" s="65"/>
      <c r="ER213" s="65"/>
      <c r="ES213" s="65"/>
      <c r="ET213" s="65"/>
      <c r="EU213" s="65"/>
      <c r="EV213" s="65"/>
      <c r="EW213" s="65"/>
      <c r="EX213" s="65"/>
      <c r="EY213" s="65"/>
      <c r="EZ213" s="65"/>
      <c r="FA213" s="65"/>
      <c r="FB213" s="65"/>
      <c r="FC213" s="65"/>
      <c r="FD213" s="65"/>
      <c r="FE213" s="65"/>
      <c r="FF213" s="65"/>
      <c r="FG213" s="65"/>
      <c r="FH213" s="65"/>
      <c r="FI213" s="65"/>
      <c r="FJ213" s="65"/>
      <c r="FK213" s="65"/>
      <c r="FL213" s="65"/>
      <c r="FM213" s="65"/>
      <c r="FN213" s="65"/>
      <c r="FO213" s="65"/>
      <c r="FP213" s="65"/>
      <c r="FQ213" s="65"/>
      <c r="FR213" s="65"/>
      <c r="FS213" s="65"/>
      <c r="FT213" s="65"/>
      <c r="FU213" s="65"/>
      <c r="FV213" s="65"/>
      <c r="FW213" s="65"/>
      <c r="FX213" s="65"/>
      <c r="FY213" s="65"/>
      <c r="FZ213" s="65"/>
      <c r="GA213" s="65"/>
      <c r="GB213" s="65"/>
      <c r="GC213" s="65"/>
      <c r="GD213" s="65"/>
      <c r="GE213" s="65"/>
      <c r="GF213" s="65"/>
    </row>
    <row r="214" spans="1:188" s="64" customFormat="1" x14ac:dyDescent="0.25">
      <c r="A214" s="137"/>
      <c r="B214" s="138" t="s">
        <v>19</v>
      </c>
      <c r="C214" s="139"/>
      <c r="D214" s="141">
        <v>57</v>
      </c>
      <c r="E214" s="141">
        <v>57</v>
      </c>
      <c r="F214" s="141"/>
      <c r="G214" s="140"/>
      <c r="H214" s="141"/>
      <c r="I214" s="140"/>
      <c r="J214" s="141"/>
      <c r="K214" s="143"/>
      <c r="L214" s="155"/>
      <c r="M214" s="155"/>
      <c r="N214" s="15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65"/>
      <c r="CS214" s="65"/>
      <c r="CT214" s="65"/>
      <c r="CU214" s="65"/>
      <c r="CV214" s="65"/>
      <c r="CW214" s="65"/>
      <c r="CX214" s="65"/>
      <c r="CY214" s="65"/>
      <c r="CZ214" s="65"/>
      <c r="DA214" s="65"/>
      <c r="DB214" s="65"/>
      <c r="DC214" s="65"/>
      <c r="DD214" s="65"/>
      <c r="DE214" s="65"/>
      <c r="DF214" s="65"/>
      <c r="DG214" s="65"/>
      <c r="DH214" s="65"/>
      <c r="DI214" s="65"/>
      <c r="DJ214" s="65"/>
      <c r="DK214" s="65"/>
      <c r="DL214" s="65"/>
      <c r="DM214" s="65"/>
      <c r="DN214" s="65"/>
      <c r="DO214" s="65"/>
      <c r="DP214" s="65"/>
      <c r="DQ214" s="65"/>
      <c r="DR214" s="65"/>
      <c r="DS214" s="65"/>
      <c r="DT214" s="65"/>
      <c r="DU214" s="65"/>
      <c r="DV214" s="65"/>
      <c r="DW214" s="65"/>
      <c r="DX214" s="65"/>
      <c r="DY214" s="65"/>
      <c r="DZ214" s="65"/>
      <c r="EA214" s="65"/>
      <c r="EB214" s="65"/>
      <c r="EC214" s="65"/>
      <c r="ED214" s="65"/>
      <c r="EE214" s="65"/>
      <c r="EF214" s="65"/>
      <c r="EG214" s="65"/>
      <c r="EH214" s="65"/>
      <c r="EI214" s="65"/>
      <c r="EJ214" s="65"/>
      <c r="EK214" s="65"/>
      <c r="EL214" s="65"/>
      <c r="EM214" s="65"/>
      <c r="EN214" s="65"/>
      <c r="EO214" s="65"/>
      <c r="EP214" s="65"/>
      <c r="EQ214" s="65"/>
      <c r="ER214" s="65"/>
      <c r="ES214" s="65"/>
      <c r="ET214" s="65"/>
      <c r="EU214" s="65"/>
      <c r="EV214" s="65"/>
      <c r="EW214" s="65"/>
      <c r="EX214" s="65"/>
      <c r="EY214" s="65"/>
      <c r="EZ214" s="65"/>
      <c r="FA214" s="65"/>
      <c r="FB214" s="65"/>
      <c r="FC214" s="65"/>
      <c r="FD214" s="65"/>
      <c r="FE214" s="65"/>
      <c r="FF214" s="65"/>
      <c r="FG214" s="65"/>
      <c r="FH214" s="65"/>
      <c r="FI214" s="65"/>
      <c r="FJ214" s="65"/>
      <c r="FK214" s="65"/>
      <c r="FL214" s="65"/>
      <c r="FM214" s="65"/>
      <c r="FN214" s="65"/>
      <c r="FO214" s="65"/>
      <c r="FP214" s="65"/>
      <c r="FQ214" s="65"/>
      <c r="FR214" s="65"/>
      <c r="FS214" s="65"/>
      <c r="FT214" s="65"/>
      <c r="FU214" s="65"/>
      <c r="FV214" s="65"/>
      <c r="FW214" s="65"/>
      <c r="FX214" s="65"/>
      <c r="FY214" s="65"/>
      <c r="FZ214" s="65"/>
      <c r="GA214" s="65"/>
      <c r="GB214" s="65"/>
      <c r="GC214" s="65"/>
      <c r="GD214" s="65"/>
      <c r="GE214" s="65"/>
      <c r="GF214" s="65"/>
    </row>
    <row r="215" spans="1:188" s="64" customFormat="1" ht="15" customHeight="1" x14ac:dyDescent="0.25">
      <c r="A215" s="137"/>
      <c r="B215" s="138" t="s">
        <v>21</v>
      </c>
      <c r="C215" s="226"/>
      <c r="D215" s="258">
        <v>0.8</v>
      </c>
      <c r="E215" s="226">
        <v>0.8</v>
      </c>
      <c r="F215" s="141"/>
      <c r="G215" s="140"/>
      <c r="H215" s="141"/>
      <c r="I215" s="140"/>
      <c r="J215" s="142"/>
      <c r="K215" s="143"/>
      <c r="L215" s="155"/>
      <c r="M215" s="155"/>
      <c r="N215" s="15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65"/>
      <c r="CB215" s="65"/>
      <c r="CC215" s="65"/>
      <c r="CD215" s="65"/>
      <c r="CE215" s="65"/>
      <c r="CF215" s="65"/>
      <c r="CG215" s="65"/>
      <c r="CH215" s="65"/>
      <c r="CI215" s="65"/>
      <c r="CJ215" s="65"/>
      <c r="CK215" s="65"/>
      <c r="CL215" s="65"/>
      <c r="CM215" s="65"/>
      <c r="CN215" s="65"/>
      <c r="CO215" s="65"/>
      <c r="CP215" s="65"/>
      <c r="CQ215" s="65"/>
      <c r="CR215" s="65"/>
      <c r="CS215" s="65"/>
      <c r="CT215" s="65"/>
      <c r="CU215" s="65"/>
      <c r="CV215" s="65"/>
      <c r="CW215" s="65"/>
      <c r="CX215" s="65"/>
      <c r="CY215" s="65"/>
      <c r="CZ215" s="65"/>
      <c r="DA215" s="65"/>
      <c r="DB215" s="65"/>
      <c r="DC215" s="65"/>
      <c r="DD215" s="65"/>
      <c r="DE215" s="65"/>
      <c r="DF215" s="65"/>
      <c r="DG215" s="65"/>
      <c r="DH215" s="65"/>
      <c r="DI215" s="65"/>
      <c r="DJ215" s="65"/>
      <c r="DK215" s="65"/>
      <c r="DL215" s="65"/>
      <c r="DM215" s="65"/>
      <c r="DN215" s="65"/>
      <c r="DO215" s="65"/>
      <c r="DP215" s="65"/>
      <c r="DQ215" s="65"/>
      <c r="DR215" s="65"/>
      <c r="DS215" s="65"/>
      <c r="DT215" s="65"/>
      <c r="DU215" s="65"/>
      <c r="DV215" s="65"/>
      <c r="DW215" s="65"/>
      <c r="DX215" s="65"/>
      <c r="DY215" s="65"/>
      <c r="DZ215" s="65"/>
      <c r="EA215" s="65"/>
      <c r="EB215" s="65"/>
      <c r="EC215" s="65"/>
      <c r="ED215" s="65"/>
      <c r="EE215" s="65"/>
      <c r="EF215" s="65"/>
      <c r="EG215" s="65"/>
      <c r="EH215" s="65"/>
      <c r="EI215" s="65"/>
      <c r="EJ215" s="65"/>
      <c r="EK215" s="65"/>
      <c r="EL215" s="65"/>
      <c r="EM215" s="65"/>
      <c r="EN215" s="65"/>
      <c r="EO215" s="65"/>
      <c r="EP215" s="65"/>
      <c r="EQ215" s="65"/>
      <c r="ER215" s="65"/>
      <c r="ES215" s="65"/>
      <c r="ET215" s="65"/>
      <c r="EU215" s="65"/>
      <c r="EV215" s="65"/>
      <c r="EW215" s="65"/>
      <c r="EX215" s="65"/>
      <c r="EY215" s="65"/>
      <c r="EZ215" s="65"/>
      <c r="FA215" s="65"/>
      <c r="FB215" s="65"/>
      <c r="FC215" s="65"/>
      <c r="FD215" s="65"/>
      <c r="FE215" s="65"/>
      <c r="FF215" s="65"/>
      <c r="FG215" s="65"/>
      <c r="FH215" s="65"/>
      <c r="FI215" s="65"/>
      <c r="FJ215" s="65"/>
      <c r="FK215" s="65"/>
      <c r="FL215" s="65"/>
      <c r="FM215" s="65"/>
      <c r="FN215" s="65"/>
      <c r="FO215" s="65"/>
      <c r="FP215" s="65"/>
      <c r="FQ215" s="65"/>
      <c r="FR215" s="65"/>
      <c r="FS215" s="65"/>
      <c r="FT215" s="65"/>
      <c r="FU215" s="65"/>
      <c r="FV215" s="65"/>
      <c r="FW215" s="65"/>
      <c r="FX215" s="65"/>
      <c r="FY215" s="65"/>
      <c r="FZ215" s="65"/>
      <c r="GA215" s="65"/>
      <c r="GB215" s="65"/>
      <c r="GC215" s="65"/>
      <c r="GD215" s="65"/>
      <c r="GE215" s="65"/>
      <c r="GF215" s="65"/>
    </row>
    <row r="216" spans="1:188" s="64" customFormat="1" ht="15" customHeight="1" x14ac:dyDescent="0.25">
      <c r="A216" s="137"/>
      <c r="B216" s="138" t="s">
        <v>22</v>
      </c>
      <c r="C216" s="226"/>
      <c r="D216" s="258">
        <v>5</v>
      </c>
      <c r="E216" s="226">
        <v>5</v>
      </c>
      <c r="F216" s="141"/>
      <c r="G216" s="140"/>
      <c r="H216" s="141"/>
      <c r="I216" s="140"/>
      <c r="J216" s="142"/>
      <c r="K216" s="143"/>
      <c r="L216" s="155"/>
      <c r="M216" s="155"/>
      <c r="N216" s="15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65"/>
      <c r="CB216" s="65"/>
      <c r="CC216" s="65"/>
      <c r="CD216" s="65"/>
      <c r="CE216" s="65"/>
      <c r="CF216" s="65"/>
      <c r="CG216" s="65"/>
      <c r="CH216" s="65"/>
      <c r="CI216" s="65"/>
      <c r="CJ216" s="65"/>
      <c r="CK216" s="65"/>
      <c r="CL216" s="65"/>
      <c r="CM216" s="65"/>
      <c r="CN216" s="65"/>
      <c r="CO216" s="65"/>
      <c r="CP216" s="65"/>
      <c r="CQ216" s="65"/>
      <c r="CR216" s="65"/>
      <c r="CS216" s="65"/>
      <c r="CT216" s="65"/>
      <c r="CU216" s="65"/>
      <c r="CV216" s="65"/>
      <c r="CW216" s="65"/>
      <c r="CX216" s="65"/>
      <c r="CY216" s="65"/>
      <c r="CZ216" s="65"/>
      <c r="DA216" s="65"/>
      <c r="DB216" s="65"/>
      <c r="DC216" s="65"/>
      <c r="DD216" s="65"/>
      <c r="DE216" s="65"/>
      <c r="DF216" s="65"/>
      <c r="DG216" s="65"/>
      <c r="DH216" s="65"/>
      <c r="DI216" s="65"/>
      <c r="DJ216" s="65"/>
      <c r="DK216" s="65"/>
      <c r="DL216" s="65"/>
      <c r="DM216" s="65"/>
      <c r="DN216" s="65"/>
      <c r="DO216" s="65"/>
      <c r="DP216" s="65"/>
      <c r="DQ216" s="65"/>
      <c r="DR216" s="65"/>
      <c r="DS216" s="65"/>
      <c r="DT216" s="65"/>
      <c r="DU216" s="65"/>
      <c r="DV216" s="65"/>
      <c r="DW216" s="65"/>
      <c r="DX216" s="65"/>
      <c r="DY216" s="65"/>
      <c r="DZ216" s="65"/>
      <c r="EA216" s="65"/>
      <c r="EB216" s="65"/>
      <c r="EC216" s="65"/>
      <c r="ED216" s="65"/>
      <c r="EE216" s="65"/>
      <c r="EF216" s="65"/>
      <c r="EG216" s="65"/>
      <c r="EH216" s="65"/>
      <c r="EI216" s="65"/>
      <c r="EJ216" s="65"/>
      <c r="EK216" s="65"/>
      <c r="EL216" s="65"/>
      <c r="EM216" s="65"/>
      <c r="EN216" s="65"/>
      <c r="EO216" s="65"/>
      <c r="EP216" s="65"/>
      <c r="EQ216" s="65"/>
      <c r="ER216" s="65"/>
      <c r="ES216" s="65"/>
      <c r="ET216" s="65"/>
      <c r="EU216" s="65"/>
      <c r="EV216" s="65"/>
      <c r="EW216" s="65"/>
      <c r="EX216" s="65"/>
      <c r="EY216" s="65"/>
      <c r="EZ216" s="65"/>
      <c r="FA216" s="65"/>
      <c r="FB216" s="65"/>
      <c r="FC216" s="65"/>
      <c r="FD216" s="65"/>
      <c r="FE216" s="65"/>
      <c r="FF216" s="65"/>
      <c r="FG216" s="65"/>
      <c r="FH216" s="65"/>
      <c r="FI216" s="65"/>
      <c r="FJ216" s="65"/>
      <c r="FK216" s="65"/>
      <c r="FL216" s="65"/>
      <c r="FM216" s="65"/>
      <c r="FN216" s="65"/>
      <c r="FO216" s="65"/>
      <c r="FP216" s="65"/>
      <c r="FQ216" s="65"/>
      <c r="FR216" s="65"/>
      <c r="FS216" s="65"/>
      <c r="FT216" s="65"/>
      <c r="FU216" s="65"/>
      <c r="FV216" s="65"/>
      <c r="FW216" s="65"/>
      <c r="FX216" s="65"/>
      <c r="FY216" s="65"/>
      <c r="FZ216" s="65"/>
      <c r="GA216" s="65"/>
      <c r="GB216" s="65"/>
      <c r="GC216" s="65"/>
      <c r="GD216" s="65"/>
      <c r="GE216" s="65"/>
      <c r="GF216" s="65"/>
    </row>
    <row r="217" spans="1:188" s="64" customFormat="1" x14ac:dyDescent="0.25">
      <c r="A217" s="213" t="s">
        <v>97</v>
      </c>
      <c r="B217" s="214"/>
      <c r="C217" s="215" t="s">
        <v>293</v>
      </c>
      <c r="D217" s="216"/>
      <c r="E217" s="217"/>
      <c r="F217" s="218">
        <v>2.2999999999999998</v>
      </c>
      <c r="G217" s="219">
        <v>2</v>
      </c>
      <c r="H217" s="220">
        <v>11.9</v>
      </c>
      <c r="I217" s="219">
        <v>74.8</v>
      </c>
      <c r="J217" s="218">
        <v>1.2</v>
      </c>
      <c r="K217" s="143" t="s">
        <v>176</v>
      </c>
      <c r="L217" s="155"/>
      <c r="M217" s="155"/>
      <c r="N217" s="15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65"/>
      <c r="CB217" s="65"/>
      <c r="CC217" s="65"/>
      <c r="CD217" s="65"/>
      <c r="CE217" s="65"/>
      <c r="CF217" s="65"/>
      <c r="CG217" s="65"/>
      <c r="CH217" s="65"/>
      <c r="CI217" s="65"/>
      <c r="CJ217" s="65"/>
      <c r="CK217" s="65"/>
      <c r="CL217" s="65"/>
      <c r="CM217" s="65"/>
      <c r="CN217" s="65"/>
      <c r="CO217" s="65"/>
      <c r="CP217" s="65"/>
      <c r="CQ217" s="65"/>
      <c r="CR217" s="65"/>
      <c r="CS217" s="65"/>
      <c r="CT217" s="65"/>
      <c r="CU217" s="65"/>
      <c r="CV217" s="65"/>
      <c r="CW217" s="65"/>
      <c r="CX217" s="65"/>
      <c r="CY217" s="65"/>
      <c r="CZ217" s="65"/>
      <c r="DA217" s="65"/>
      <c r="DB217" s="65"/>
      <c r="DC217" s="65"/>
      <c r="DD217" s="65"/>
      <c r="DE217" s="65"/>
      <c r="DF217" s="65"/>
      <c r="DG217" s="65"/>
      <c r="DH217" s="65"/>
      <c r="DI217" s="65"/>
      <c r="DJ217" s="65"/>
      <c r="DK217" s="65"/>
      <c r="DL217" s="65"/>
      <c r="DM217" s="65"/>
      <c r="DN217" s="65"/>
      <c r="DO217" s="65"/>
      <c r="DP217" s="65"/>
      <c r="DQ217" s="65"/>
      <c r="DR217" s="65"/>
      <c r="DS217" s="65"/>
      <c r="DT217" s="65"/>
      <c r="DU217" s="65"/>
      <c r="DV217" s="65"/>
      <c r="DW217" s="65"/>
      <c r="DX217" s="65"/>
      <c r="DY217" s="65"/>
      <c r="DZ217" s="65"/>
      <c r="EA217" s="65"/>
      <c r="EB217" s="65"/>
      <c r="EC217" s="65"/>
      <c r="ED217" s="65"/>
      <c r="EE217" s="65"/>
      <c r="EF217" s="65"/>
      <c r="EG217" s="65"/>
      <c r="EH217" s="65"/>
      <c r="EI217" s="65"/>
      <c r="EJ217" s="65"/>
      <c r="EK217" s="65"/>
      <c r="EL217" s="65"/>
      <c r="EM217" s="65"/>
      <c r="EN217" s="65"/>
      <c r="EO217" s="65"/>
      <c r="EP217" s="65"/>
      <c r="EQ217" s="65"/>
      <c r="ER217" s="65"/>
      <c r="ES217" s="65"/>
      <c r="ET217" s="65"/>
      <c r="EU217" s="65"/>
      <c r="EV217" s="65"/>
      <c r="EW217" s="65"/>
      <c r="EX217" s="65"/>
      <c r="EY217" s="65"/>
      <c r="EZ217" s="65"/>
      <c r="FA217" s="65"/>
      <c r="FB217" s="65"/>
      <c r="FC217" s="65"/>
      <c r="FD217" s="65"/>
      <c r="FE217" s="65"/>
      <c r="FF217" s="65"/>
      <c r="FG217" s="65"/>
      <c r="FH217" s="65"/>
      <c r="FI217" s="65"/>
      <c r="FJ217" s="65"/>
      <c r="FK217" s="65"/>
      <c r="FL217" s="65"/>
      <c r="FM217" s="65"/>
      <c r="FN217" s="65"/>
      <c r="FO217" s="65"/>
      <c r="FP217" s="65"/>
      <c r="FQ217" s="65"/>
      <c r="FR217" s="65"/>
      <c r="FS217" s="65"/>
      <c r="FT217" s="65"/>
      <c r="FU217" s="65"/>
      <c r="FV217" s="65"/>
      <c r="FW217" s="65"/>
      <c r="FX217" s="65"/>
      <c r="FY217" s="65"/>
      <c r="FZ217" s="65"/>
      <c r="GA217" s="65"/>
      <c r="GB217" s="65"/>
      <c r="GC217" s="65"/>
      <c r="GD217" s="65"/>
      <c r="GE217" s="65"/>
      <c r="GF217" s="65"/>
    </row>
    <row r="218" spans="1:188" s="64" customFormat="1" x14ac:dyDescent="0.25">
      <c r="A218" s="213"/>
      <c r="B218" s="214" t="s">
        <v>64</v>
      </c>
      <c r="C218" s="221"/>
      <c r="D218" s="222">
        <v>0.2</v>
      </c>
      <c r="E218" s="215">
        <v>0.2</v>
      </c>
      <c r="F218" s="218"/>
      <c r="G218" s="218"/>
      <c r="H218" s="219"/>
      <c r="I218" s="219"/>
      <c r="J218" s="218"/>
      <c r="K218" s="143"/>
      <c r="L218" s="155"/>
      <c r="M218" s="155"/>
      <c r="N218" s="15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65"/>
      <c r="CB218" s="65"/>
      <c r="CC218" s="65"/>
      <c r="CD218" s="65"/>
      <c r="CE218" s="65"/>
      <c r="CF218" s="65"/>
      <c r="CG218" s="65"/>
      <c r="CH218" s="65"/>
      <c r="CI218" s="65"/>
      <c r="CJ218" s="65"/>
      <c r="CK218" s="65"/>
      <c r="CL218" s="65"/>
      <c r="CM218" s="65"/>
      <c r="CN218" s="65"/>
      <c r="CO218" s="65"/>
      <c r="CP218" s="65"/>
      <c r="CQ218" s="65"/>
      <c r="CR218" s="65"/>
      <c r="CS218" s="65"/>
      <c r="CT218" s="65"/>
      <c r="CU218" s="65"/>
      <c r="CV218" s="65"/>
      <c r="CW218" s="65"/>
      <c r="CX218" s="65"/>
      <c r="CY218" s="65"/>
      <c r="CZ218" s="65"/>
      <c r="DA218" s="65"/>
      <c r="DB218" s="65"/>
      <c r="DC218" s="65"/>
      <c r="DD218" s="65"/>
      <c r="DE218" s="65"/>
      <c r="DF218" s="65"/>
      <c r="DG218" s="65"/>
      <c r="DH218" s="65"/>
      <c r="DI218" s="65"/>
      <c r="DJ218" s="65"/>
      <c r="DK218" s="65"/>
      <c r="DL218" s="65"/>
      <c r="DM218" s="65"/>
      <c r="DN218" s="65"/>
      <c r="DO218" s="65"/>
      <c r="DP218" s="65"/>
      <c r="DQ218" s="65"/>
      <c r="DR218" s="65"/>
      <c r="DS218" s="65"/>
      <c r="DT218" s="65"/>
      <c r="DU218" s="65"/>
      <c r="DV218" s="65"/>
      <c r="DW218" s="65"/>
      <c r="DX218" s="65"/>
      <c r="DY218" s="65"/>
      <c r="DZ218" s="65"/>
      <c r="EA218" s="65"/>
      <c r="EB218" s="65"/>
      <c r="EC218" s="65"/>
      <c r="ED218" s="65"/>
      <c r="EE218" s="65"/>
      <c r="EF218" s="65"/>
      <c r="EG218" s="65"/>
      <c r="EH218" s="65"/>
      <c r="EI218" s="65"/>
      <c r="EJ218" s="65"/>
      <c r="EK218" s="65"/>
      <c r="EL218" s="65"/>
      <c r="EM218" s="65"/>
      <c r="EN218" s="65"/>
      <c r="EO218" s="65"/>
      <c r="EP218" s="65"/>
      <c r="EQ218" s="65"/>
      <c r="ER218" s="65"/>
      <c r="ES218" s="65"/>
      <c r="ET218" s="65"/>
      <c r="EU218" s="65"/>
      <c r="EV218" s="65"/>
      <c r="EW218" s="65"/>
      <c r="EX218" s="65"/>
      <c r="EY218" s="65"/>
      <c r="EZ218" s="65"/>
      <c r="FA218" s="65"/>
      <c r="FB218" s="65"/>
      <c r="FC218" s="65"/>
      <c r="FD218" s="65"/>
      <c r="FE218" s="65"/>
      <c r="FF218" s="65"/>
      <c r="FG218" s="65"/>
      <c r="FH218" s="65"/>
      <c r="FI218" s="65"/>
      <c r="FJ218" s="65"/>
      <c r="FK218" s="65"/>
      <c r="FL218" s="65"/>
      <c r="FM218" s="65"/>
      <c r="FN218" s="65"/>
      <c r="FO218" s="65"/>
      <c r="FP218" s="65"/>
      <c r="FQ218" s="65"/>
      <c r="FR218" s="65"/>
      <c r="FS218" s="65"/>
      <c r="FT218" s="65"/>
      <c r="FU218" s="65"/>
      <c r="FV218" s="65"/>
      <c r="FW218" s="65"/>
      <c r="FX218" s="65"/>
      <c r="FY218" s="65"/>
      <c r="FZ218" s="65"/>
      <c r="GA218" s="65"/>
      <c r="GB218" s="65"/>
      <c r="GC218" s="65"/>
      <c r="GD218" s="65"/>
      <c r="GE218" s="65"/>
      <c r="GF218" s="65"/>
    </row>
    <row r="219" spans="1:188" s="64" customFormat="1" x14ac:dyDescent="0.25">
      <c r="A219" s="213"/>
      <c r="B219" s="214" t="s">
        <v>20</v>
      </c>
      <c r="C219" s="221"/>
      <c r="D219" s="222">
        <v>4</v>
      </c>
      <c r="E219" s="215">
        <v>4</v>
      </c>
      <c r="F219" s="218"/>
      <c r="G219" s="218"/>
      <c r="H219" s="219"/>
      <c r="I219" s="218"/>
      <c r="J219" s="218"/>
      <c r="K219" s="143"/>
      <c r="L219" s="155"/>
      <c r="M219" s="155"/>
      <c r="N219" s="15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65"/>
      <c r="CB219" s="65"/>
      <c r="CC219" s="65"/>
      <c r="CD219" s="65"/>
      <c r="CE219" s="65"/>
      <c r="CF219" s="65"/>
      <c r="CG219" s="65"/>
      <c r="CH219" s="65"/>
      <c r="CI219" s="65"/>
      <c r="CJ219" s="65"/>
      <c r="CK219" s="65"/>
      <c r="CL219" s="65"/>
      <c r="CM219" s="65"/>
      <c r="CN219" s="65"/>
      <c r="CO219" s="65"/>
      <c r="CP219" s="65"/>
      <c r="CQ219" s="65"/>
      <c r="CR219" s="65"/>
      <c r="CS219" s="65"/>
      <c r="CT219" s="65"/>
      <c r="CU219" s="65"/>
      <c r="CV219" s="65"/>
      <c r="CW219" s="65"/>
      <c r="CX219" s="65"/>
      <c r="CY219" s="65"/>
      <c r="CZ219" s="65"/>
      <c r="DA219" s="65"/>
      <c r="DB219" s="65"/>
      <c r="DC219" s="65"/>
      <c r="DD219" s="65"/>
      <c r="DE219" s="65"/>
      <c r="DF219" s="65"/>
      <c r="DG219" s="65"/>
      <c r="DH219" s="65"/>
      <c r="DI219" s="65"/>
      <c r="DJ219" s="65"/>
      <c r="DK219" s="65"/>
      <c r="DL219" s="65"/>
      <c r="DM219" s="65"/>
      <c r="DN219" s="65"/>
      <c r="DO219" s="65"/>
      <c r="DP219" s="65"/>
      <c r="DQ219" s="65"/>
      <c r="DR219" s="65"/>
      <c r="DS219" s="65"/>
      <c r="DT219" s="65"/>
      <c r="DU219" s="65"/>
      <c r="DV219" s="65"/>
      <c r="DW219" s="65"/>
      <c r="DX219" s="65"/>
      <c r="DY219" s="65"/>
      <c r="DZ219" s="65"/>
      <c r="EA219" s="65"/>
      <c r="EB219" s="65"/>
      <c r="EC219" s="65"/>
      <c r="ED219" s="65"/>
      <c r="EE219" s="65"/>
      <c r="EF219" s="65"/>
      <c r="EG219" s="65"/>
      <c r="EH219" s="65"/>
      <c r="EI219" s="65"/>
      <c r="EJ219" s="65"/>
      <c r="EK219" s="65"/>
      <c r="EL219" s="65"/>
      <c r="EM219" s="65"/>
      <c r="EN219" s="65"/>
      <c r="EO219" s="65"/>
      <c r="EP219" s="65"/>
      <c r="EQ219" s="65"/>
      <c r="ER219" s="65"/>
      <c r="ES219" s="65"/>
      <c r="ET219" s="65"/>
      <c r="EU219" s="65"/>
      <c r="EV219" s="65"/>
      <c r="EW219" s="65"/>
      <c r="EX219" s="65"/>
      <c r="EY219" s="65"/>
      <c r="EZ219" s="65"/>
      <c r="FA219" s="65"/>
      <c r="FB219" s="65"/>
      <c r="FC219" s="65"/>
      <c r="FD219" s="65"/>
      <c r="FE219" s="65"/>
      <c r="FF219" s="65"/>
      <c r="FG219" s="65"/>
      <c r="FH219" s="65"/>
      <c r="FI219" s="65"/>
      <c r="FJ219" s="65"/>
      <c r="FK219" s="65"/>
      <c r="FL219" s="65"/>
      <c r="FM219" s="65"/>
      <c r="FN219" s="65"/>
      <c r="FO219" s="65"/>
      <c r="FP219" s="65"/>
      <c r="FQ219" s="65"/>
      <c r="FR219" s="65"/>
      <c r="FS219" s="65"/>
      <c r="FT219" s="65"/>
      <c r="FU219" s="65"/>
      <c r="FV219" s="65"/>
      <c r="FW219" s="65"/>
      <c r="FX219" s="65"/>
      <c r="FY219" s="65"/>
      <c r="FZ219" s="65"/>
      <c r="GA219" s="65"/>
      <c r="GB219" s="65"/>
      <c r="GC219" s="65"/>
      <c r="GD219" s="65"/>
      <c r="GE219" s="65"/>
      <c r="GF219" s="65"/>
    </row>
    <row r="220" spans="1:188" s="64" customFormat="1" x14ac:dyDescent="0.25">
      <c r="A220" s="213"/>
      <c r="B220" s="214" t="s">
        <v>18</v>
      </c>
      <c r="C220" s="221"/>
      <c r="D220" s="222">
        <v>42</v>
      </c>
      <c r="E220" s="215">
        <v>42</v>
      </c>
      <c r="F220" s="218"/>
      <c r="G220" s="218"/>
      <c r="H220" s="219"/>
      <c r="I220" s="218"/>
      <c r="J220" s="218"/>
      <c r="K220" s="143"/>
      <c r="L220" s="155"/>
      <c r="M220" s="155"/>
      <c r="N220" s="15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65"/>
      <c r="CB220" s="65"/>
      <c r="CC220" s="65"/>
      <c r="CD220" s="65"/>
      <c r="CE220" s="65"/>
      <c r="CF220" s="65"/>
      <c r="CG220" s="65"/>
      <c r="CH220" s="65"/>
      <c r="CI220" s="65"/>
      <c r="CJ220" s="65"/>
      <c r="CK220" s="65"/>
      <c r="CL220" s="65"/>
      <c r="CM220" s="65"/>
      <c r="CN220" s="65"/>
      <c r="CO220" s="65"/>
      <c r="CP220" s="65"/>
      <c r="CQ220" s="65"/>
      <c r="CR220" s="65"/>
      <c r="CS220" s="65"/>
      <c r="CT220" s="65"/>
      <c r="CU220" s="65"/>
      <c r="CV220" s="65"/>
      <c r="CW220" s="65"/>
      <c r="CX220" s="65"/>
      <c r="CY220" s="65"/>
      <c r="CZ220" s="65"/>
      <c r="DA220" s="65"/>
      <c r="DB220" s="65"/>
      <c r="DC220" s="65"/>
      <c r="DD220" s="65"/>
      <c r="DE220" s="65"/>
      <c r="DF220" s="65"/>
      <c r="DG220" s="65"/>
      <c r="DH220" s="65"/>
      <c r="DI220" s="65"/>
      <c r="DJ220" s="65"/>
      <c r="DK220" s="65"/>
      <c r="DL220" s="65"/>
      <c r="DM220" s="65"/>
      <c r="DN220" s="65"/>
      <c r="DO220" s="65"/>
      <c r="DP220" s="65"/>
      <c r="DQ220" s="65"/>
      <c r="DR220" s="65"/>
      <c r="DS220" s="65"/>
      <c r="DT220" s="65"/>
      <c r="DU220" s="65"/>
      <c r="DV220" s="65"/>
      <c r="DW220" s="65"/>
      <c r="DX220" s="65"/>
      <c r="DY220" s="65"/>
      <c r="DZ220" s="65"/>
      <c r="EA220" s="65"/>
      <c r="EB220" s="65"/>
      <c r="EC220" s="65"/>
      <c r="ED220" s="65"/>
      <c r="EE220" s="65"/>
      <c r="EF220" s="65"/>
      <c r="EG220" s="65"/>
      <c r="EH220" s="65"/>
      <c r="EI220" s="65"/>
      <c r="EJ220" s="65"/>
      <c r="EK220" s="65"/>
      <c r="EL220" s="65"/>
      <c r="EM220" s="65"/>
      <c r="EN220" s="65"/>
      <c r="EO220" s="65"/>
      <c r="EP220" s="65"/>
      <c r="EQ220" s="65"/>
      <c r="ER220" s="65"/>
      <c r="ES220" s="65"/>
      <c r="ET220" s="65"/>
      <c r="EU220" s="65"/>
      <c r="EV220" s="65"/>
      <c r="EW220" s="65"/>
      <c r="EX220" s="65"/>
      <c r="EY220" s="65"/>
      <c r="EZ220" s="65"/>
      <c r="FA220" s="65"/>
      <c r="FB220" s="65"/>
      <c r="FC220" s="65"/>
      <c r="FD220" s="65"/>
      <c r="FE220" s="65"/>
      <c r="FF220" s="65"/>
      <c r="FG220" s="65"/>
      <c r="FH220" s="65"/>
      <c r="FI220" s="65"/>
      <c r="FJ220" s="65"/>
      <c r="FK220" s="65"/>
      <c r="FL220" s="65"/>
      <c r="FM220" s="65"/>
      <c r="FN220" s="65"/>
      <c r="FO220" s="65"/>
      <c r="FP220" s="65"/>
      <c r="FQ220" s="65"/>
      <c r="FR220" s="65"/>
      <c r="FS220" s="65"/>
      <c r="FT220" s="65"/>
      <c r="FU220" s="65"/>
      <c r="FV220" s="65"/>
      <c r="FW220" s="65"/>
      <c r="FX220" s="65"/>
      <c r="FY220" s="65"/>
      <c r="FZ220" s="65"/>
      <c r="GA220" s="65"/>
      <c r="GB220" s="65"/>
      <c r="GC220" s="65"/>
      <c r="GD220" s="65"/>
      <c r="GE220" s="65"/>
      <c r="GF220" s="65"/>
    </row>
    <row r="221" spans="1:188" s="64" customFormat="1" x14ac:dyDescent="0.25">
      <c r="A221" s="213"/>
      <c r="B221" s="214" t="s">
        <v>19</v>
      </c>
      <c r="C221" s="221"/>
      <c r="D221" s="222">
        <v>115</v>
      </c>
      <c r="E221" s="215">
        <v>115</v>
      </c>
      <c r="F221" s="218"/>
      <c r="G221" s="218"/>
      <c r="H221" s="219"/>
      <c r="I221" s="218"/>
      <c r="J221" s="218"/>
      <c r="K221" s="143"/>
      <c r="L221" s="155"/>
      <c r="M221" s="155"/>
      <c r="N221" s="15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65"/>
      <c r="CB221" s="65"/>
      <c r="CC221" s="65"/>
      <c r="CD221" s="65"/>
      <c r="CE221" s="65"/>
      <c r="CF221" s="65"/>
      <c r="CG221" s="65"/>
      <c r="CH221" s="65"/>
      <c r="CI221" s="65"/>
      <c r="CJ221" s="65"/>
      <c r="CK221" s="65"/>
      <c r="CL221" s="65"/>
      <c r="CM221" s="65"/>
      <c r="CN221" s="65"/>
      <c r="CO221" s="65"/>
      <c r="CP221" s="65"/>
      <c r="CQ221" s="65"/>
      <c r="CR221" s="65"/>
      <c r="CS221" s="65"/>
      <c r="CT221" s="65"/>
      <c r="CU221" s="65"/>
      <c r="CV221" s="65"/>
      <c r="CW221" s="65"/>
      <c r="CX221" s="65"/>
      <c r="CY221" s="65"/>
      <c r="CZ221" s="65"/>
      <c r="DA221" s="65"/>
      <c r="DB221" s="65"/>
      <c r="DC221" s="65"/>
      <c r="DD221" s="65"/>
      <c r="DE221" s="65"/>
      <c r="DF221" s="65"/>
      <c r="DG221" s="65"/>
      <c r="DH221" s="65"/>
      <c r="DI221" s="65"/>
      <c r="DJ221" s="65"/>
      <c r="DK221" s="65"/>
      <c r="DL221" s="65"/>
      <c r="DM221" s="65"/>
      <c r="DN221" s="65"/>
      <c r="DO221" s="65"/>
      <c r="DP221" s="65"/>
      <c r="DQ221" s="65"/>
      <c r="DR221" s="65"/>
      <c r="DS221" s="65"/>
      <c r="DT221" s="65"/>
      <c r="DU221" s="65"/>
      <c r="DV221" s="65"/>
      <c r="DW221" s="65"/>
      <c r="DX221" s="65"/>
      <c r="DY221" s="65"/>
      <c r="DZ221" s="65"/>
      <c r="EA221" s="65"/>
      <c r="EB221" s="65"/>
      <c r="EC221" s="65"/>
      <c r="ED221" s="65"/>
      <c r="EE221" s="65"/>
      <c r="EF221" s="65"/>
      <c r="EG221" s="65"/>
      <c r="EH221" s="65"/>
      <c r="EI221" s="65"/>
      <c r="EJ221" s="65"/>
      <c r="EK221" s="65"/>
      <c r="EL221" s="65"/>
      <c r="EM221" s="65"/>
      <c r="EN221" s="65"/>
      <c r="EO221" s="65"/>
      <c r="EP221" s="65"/>
      <c r="EQ221" s="65"/>
      <c r="ER221" s="65"/>
      <c r="ES221" s="65"/>
      <c r="ET221" s="65"/>
      <c r="EU221" s="65"/>
      <c r="EV221" s="65"/>
      <c r="EW221" s="65"/>
      <c r="EX221" s="65"/>
      <c r="EY221" s="65"/>
      <c r="EZ221" s="65"/>
      <c r="FA221" s="65"/>
      <c r="FB221" s="65"/>
      <c r="FC221" s="65"/>
      <c r="FD221" s="65"/>
      <c r="FE221" s="65"/>
      <c r="FF221" s="65"/>
      <c r="FG221" s="65"/>
      <c r="FH221" s="65"/>
      <c r="FI221" s="65"/>
      <c r="FJ221" s="65"/>
      <c r="FK221" s="65"/>
      <c r="FL221" s="65"/>
      <c r="FM221" s="65"/>
      <c r="FN221" s="65"/>
      <c r="FO221" s="65"/>
      <c r="FP221" s="65"/>
      <c r="FQ221" s="65"/>
      <c r="FR221" s="65"/>
      <c r="FS221" s="65"/>
      <c r="FT221" s="65"/>
      <c r="FU221" s="65"/>
      <c r="FV221" s="65"/>
      <c r="FW221" s="65"/>
      <c r="FX221" s="65"/>
      <c r="FY221" s="65"/>
      <c r="FZ221" s="65"/>
      <c r="GA221" s="65"/>
      <c r="GB221" s="65"/>
      <c r="GC221" s="65"/>
      <c r="GD221" s="65"/>
      <c r="GE221" s="65"/>
      <c r="GF221" s="65"/>
    </row>
    <row r="222" spans="1:188" ht="26.25" x14ac:dyDescent="0.25">
      <c r="A222" s="137" t="s">
        <v>25</v>
      </c>
      <c r="B222" s="138"/>
      <c r="C222" s="160" t="s">
        <v>170</v>
      </c>
      <c r="D222" s="448"/>
      <c r="E222" s="235"/>
      <c r="F222" s="238">
        <v>1.9</v>
      </c>
      <c r="G222" s="139">
        <v>4.4000000000000004</v>
      </c>
      <c r="H222" s="163">
        <v>13</v>
      </c>
      <c r="I222" s="139">
        <v>99</v>
      </c>
      <c r="J222" s="163"/>
      <c r="K222" s="143" t="s">
        <v>27</v>
      </c>
    </row>
    <row r="223" spans="1:188" x14ac:dyDescent="0.25">
      <c r="A223" s="137"/>
      <c r="B223" s="138" t="s">
        <v>28</v>
      </c>
      <c r="C223" s="226"/>
      <c r="D223" s="238">
        <v>25</v>
      </c>
      <c r="E223" s="139">
        <v>25</v>
      </c>
      <c r="F223" s="238"/>
      <c r="G223" s="139"/>
      <c r="H223" s="139"/>
      <c r="I223" s="139"/>
      <c r="J223" s="238"/>
      <c r="K223" s="143"/>
    </row>
    <row r="224" spans="1:188" ht="15.75" thickBot="1" x14ac:dyDescent="0.3">
      <c r="A224" s="137"/>
      <c r="B224" s="138" t="s">
        <v>22</v>
      </c>
      <c r="C224" s="226"/>
      <c r="D224" s="238">
        <v>5</v>
      </c>
      <c r="E224" s="139">
        <v>5</v>
      </c>
      <c r="F224" s="238" t="s">
        <v>1</v>
      </c>
      <c r="G224" s="139"/>
      <c r="H224" s="139"/>
      <c r="I224" s="139"/>
      <c r="J224" s="238"/>
      <c r="K224" s="143"/>
    </row>
    <row r="225" spans="1:188" ht="15.75" thickBot="1" x14ac:dyDescent="0.3">
      <c r="A225" s="223" t="s">
        <v>29</v>
      </c>
      <c r="B225" s="224"/>
      <c r="C225" s="225">
        <v>350</v>
      </c>
      <c r="D225" s="278"/>
      <c r="E225" s="225"/>
      <c r="F225" s="207">
        <v>9.1999999999999993</v>
      </c>
      <c r="G225" s="207">
        <v>11.9</v>
      </c>
      <c r="H225" s="207">
        <v>38.9</v>
      </c>
      <c r="I225" s="207">
        <v>299.8</v>
      </c>
      <c r="J225" s="207">
        <v>1.3599999999999999</v>
      </c>
      <c r="K225" s="209"/>
    </row>
    <row r="226" spans="1:188" x14ac:dyDescent="0.25">
      <c r="A226" s="137" t="s">
        <v>30</v>
      </c>
      <c r="B226" s="138"/>
      <c r="C226" s="226">
        <v>125</v>
      </c>
      <c r="D226" s="227">
        <v>125</v>
      </c>
      <c r="E226" s="226">
        <v>125</v>
      </c>
      <c r="F226" s="142">
        <v>0.8</v>
      </c>
      <c r="G226" s="141">
        <v>0.2</v>
      </c>
      <c r="H226" s="140">
        <v>12</v>
      </c>
      <c r="I226" s="141">
        <v>53</v>
      </c>
      <c r="J226" s="142">
        <v>1.1000000000000001</v>
      </c>
      <c r="K226" s="143" t="s">
        <v>188</v>
      </c>
    </row>
    <row r="227" spans="1:188" ht="15.75" thickBot="1" x14ac:dyDescent="0.3">
      <c r="A227" s="137" t="s">
        <v>328</v>
      </c>
      <c r="B227" s="138"/>
      <c r="C227" s="226"/>
      <c r="D227" s="227"/>
      <c r="E227" s="226"/>
      <c r="F227" s="142"/>
      <c r="G227" s="142"/>
      <c r="H227" s="140"/>
      <c r="I227" s="142"/>
      <c r="J227" s="142"/>
      <c r="K227" s="143"/>
    </row>
    <row r="228" spans="1:188" ht="15.75" thickBot="1" x14ac:dyDescent="0.3">
      <c r="A228" s="223" t="s">
        <v>29</v>
      </c>
      <c r="B228" s="224"/>
      <c r="C228" s="225">
        <v>125</v>
      </c>
      <c r="D228" s="453"/>
      <c r="E228" s="451"/>
      <c r="F228" s="208">
        <v>0.8</v>
      </c>
      <c r="G228" s="208">
        <v>0.2</v>
      </c>
      <c r="H228" s="208">
        <v>12</v>
      </c>
      <c r="I228" s="208">
        <v>53</v>
      </c>
      <c r="J228" s="208">
        <v>1.1000000000000001</v>
      </c>
      <c r="K228" s="209"/>
    </row>
    <row r="229" spans="1:188" ht="15.75" thickBot="1" x14ac:dyDescent="0.3">
      <c r="A229" s="229"/>
      <c r="B229" s="230"/>
      <c r="C229" s="231">
        <v>475</v>
      </c>
      <c r="D229" s="463"/>
      <c r="E229" s="465"/>
      <c r="F229" s="192">
        <v>10</v>
      </c>
      <c r="G229" s="192">
        <v>12.1</v>
      </c>
      <c r="H229" s="192">
        <v>50.9</v>
      </c>
      <c r="I229" s="192">
        <v>352.8</v>
      </c>
      <c r="J229" s="192">
        <v>2.46</v>
      </c>
      <c r="K229" s="197"/>
    </row>
    <row r="230" spans="1:188" ht="15.75" customHeight="1" x14ac:dyDescent="0.25">
      <c r="A230" s="229"/>
      <c r="B230" s="230" t="s">
        <v>32</v>
      </c>
      <c r="C230" s="231"/>
      <c r="D230" s="231"/>
      <c r="E230" s="466"/>
      <c r="F230" s="193"/>
      <c r="G230" s="193"/>
      <c r="H230" s="232"/>
      <c r="I230" s="193"/>
      <c r="J230" s="257"/>
      <c r="K230" s="197"/>
    </row>
    <row r="231" spans="1:188" s="75" customFormat="1" ht="30" customHeight="1" x14ac:dyDescent="0.25">
      <c r="A231" s="130" t="s">
        <v>84</v>
      </c>
      <c r="B231" s="103"/>
      <c r="C231" s="139">
        <v>30</v>
      </c>
      <c r="D231" s="140"/>
      <c r="E231" s="141"/>
      <c r="F231" s="140">
        <v>0.45</v>
      </c>
      <c r="G231" s="141">
        <v>0.2</v>
      </c>
      <c r="H231" s="140">
        <v>2</v>
      </c>
      <c r="I231" s="142">
        <v>11.6</v>
      </c>
      <c r="J231" s="143"/>
      <c r="K231" s="143" t="s">
        <v>434</v>
      </c>
      <c r="L231" s="155"/>
      <c r="M231" s="155"/>
      <c r="N231" s="155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157"/>
      <c r="CB231" s="157"/>
      <c r="CC231" s="157"/>
      <c r="CD231" s="157"/>
      <c r="CE231" s="157"/>
      <c r="CF231" s="157"/>
      <c r="CG231" s="157"/>
      <c r="CH231" s="157"/>
      <c r="CI231" s="157"/>
      <c r="CJ231" s="157"/>
      <c r="CK231" s="157"/>
      <c r="CL231" s="157"/>
      <c r="CM231" s="157"/>
      <c r="CN231" s="157"/>
      <c r="CO231" s="157"/>
      <c r="CP231" s="157"/>
      <c r="CQ231" s="157"/>
      <c r="CR231" s="157"/>
      <c r="CS231" s="157"/>
      <c r="CT231" s="157"/>
    </row>
    <row r="232" spans="1:188" s="75" customFormat="1" x14ac:dyDescent="0.25">
      <c r="A232" s="130"/>
      <c r="B232" s="103" t="s">
        <v>46</v>
      </c>
      <c r="C232" s="139"/>
      <c r="D232" s="140">
        <v>26.25</v>
      </c>
      <c r="E232" s="141">
        <v>21</v>
      </c>
      <c r="F232" s="140"/>
      <c r="G232" s="141"/>
      <c r="H232" s="140"/>
      <c r="I232" s="142"/>
      <c r="J232" s="143"/>
      <c r="K232" s="143"/>
      <c r="L232" s="155"/>
      <c r="M232" s="155"/>
      <c r="N232" s="155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7"/>
      <c r="CD232" s="157"/>
      <c r="CE232" s="157"/>
      <c r="CF232" s="157"/>
      <c r="CG232" s="157"/>
      <c r="CH232" s="157"/>
      <c r="CI232" s="157"/>
      <c r="CJ232" s="157"/>
      <c r="CK232" s="157"/>
      <c r="CL232" s="157"/>
      <c r="CM232" s="157"/>
      <c r="CN232" s="157"/>
      <c r="CO232" s="157"/>
      <c r="CP232" s="157"/>
      <c r="CQ232" s="157"/>
      <c r="CR232" s="157"/>
      <c r="CS232" s="157"/>
      <c r="CT232" s="157"/>
    </row>
    <row r="233" spans="1:188" s="75" customFormat="1" x14ac:dyDescent="0.25">
      <c r="A233" s="130"/>
      <c r="B233" s="103" t="s">
        <v>36</v>
      </c>
      <c r="C233" s="139"/>
      <c r="D233" s="140">
        <v>9.98</v>
      </c>
      <c r="E233" s="141">
        <v>7.5</v>
      </c>
      <c r="F233" s="140"/>
      <c r="G233" s="141"/>
      <c r="H233" s="140"/>
      <c r="I233" s="142"/>
      <c r="J233" s="143"/>
      <c r="K233" s="143"/>
      <c r="L233" s="155"/>
      <c r="M233" s="155"/>
      <c r="N233" s="155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157"/>
      <c r="CB233" s="157"/>
      <c r="CC233" s="157"/>
      <c r="CD233" s="157"/>
      <c r="CE233" s="157"/>
      <c r="CF233" s="157"/>
      <c r="CG233" s="157"/>
      <c r="CH233" s="157"/>
      <c r="CI233" s="157"/>
      <c r="CJ233" s="157"/>
      <c r="CK233" s="157"/>
      <c r="CL233" s="157"/>
      <c r="CM233" s="157"/>
      <c r="CN233" s="157"/>
      <c r="CO233" s="157"/>
      <c r="CP233" s="157"/>
      <c r="CQ233" s="157"/>
      <c r="CR233" s="157"/>
      <c r="CS233" s="157"/>
      <c r="CT233" s="157"/>
    </row>
    <row r="234" spans="1:188" s="75" customFormat="1" x14ac:dyDescent="0.25">
      <c r="A234" s="130"/>
      <c r="B234" s="103" t="s">
        <v>94</v>
      </c>
      <c r="C234" s="139"/>
      <c r="D234" s="140">
        <v>7.7</v>
      </c>
      <c r="E234" s="141">
        <v>6.75</v>
      </c>
      <c r="F234" s="140"/>
      <c r="G234" s="141"/>
      <c r="H234" s="140"/>
      <c r="I234" s="142"/>
      <c r="J234" s="143"/>
      <c r="K234" s="143"/>
      <c r="L234" s="155"/>
      <c r="M234" s="155"/>
      <c r="N234" s="155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157"/>
      <c r="CB234" s="157"/>
      <c r="CC234" s="157"/>
      <c r="CD234" s="157"/>
      <c r="CE234" s="157"/>
      <c r="CF234" s="157"/>
      <c r="CG234" s="157"/>
      <c r="CH234" s="157"/>
      <c r="CI234" s="157"/>
      <c r="CJ234" s="157"/>
      <c r="CK234" s="157"/>
      <c r="CL234" s="157"/>
      <c r="CM234" s="157"/>
      <c r="CN234" s="157"/>
      <c r="CO234" s="157"/>
      <c r="CP234" s="157"/>
      <c r="CQ234" s="157"/>
      <c r="CR234" s="157"/>
      <c r="CS234" s="157"/>
      <c r="CT234" s="157"/>
    </row>
    <row r="235" spans="1:188" s="75" customFormat="1" x14ac:dyDescent="0.25">
      <c r="A235" s="130"/>
      <c r="B235" s="103" t="s">
        <v>38</v>
      </c>
      <c r="C235" s="139"/>
      <c r="D235" s="140">
        <v>0.4</v>
      </c>
      <c r="E235" s="141">
        <v>0.4</v>
      </c>
      <c r="F235" s="140"/>
      <c r="G235" s="141"/>
      <c r="H235" s="140"/>
      <c r="I235" s="142"/>
      <c r="J235" s="143"/>
      <c r="K235" s="143"/>
      <c r="L235" s="155"/>
      <c r="M235" s="155"/>
      <c r="N235" s="155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157"/>
      <c r="CB235" s="157"/>
      <c r="CC235" s="157"/>
      <c r="CD235" s="157"/>
      <c r="CE235" s="157"/>
      <c r="CF235" s="157"/>
      <c r="CG235" s="157"/>
      <c r="CH235" s="157"/>
      <c r="CI235" s="157"/>
      <c r="CJ235" s="157"/>
      <c r="CK235" s="157"/>
      <c r="CL235" s="157"/>
      <c r="CM235" s="157"/>
      <c r="CN235" s="157"/>
      <c r="CO235" s="157"/>
      <c r="CP235" s="157"/>
      <c r="CQ235" s="157"/>
      <c r="CR235" s="157"/>
      <c r="CS235" s="157"/>
      <c r="CT235" s="157"/>
    </row>
    <row r="236" spans="1:188" s="75" customFormat="1" x14ac:dyDescent="0.25">
      <c r="A236" s="130"/>
      <c r="B236" s="103" t="s">
        <v>20</v>
      </c>
      <c r="C236" s="139"/>
      <c r="D236" s="140">
        <v>0.4</v>
      </c>
      <c r="E236" s="141">
        <v>0.4</v>
      </c>
      <c r="F236" s="140"/>
      <c r="G236" s="141"/>
      <c r="H236" s="140"/>
      <c r="I236" s="142"/>
      <c r="J236" s="143"/>
      <c r="K236" s="143"/>
      <c r="L236" s="155"/>
      <c r="M236" s="155"/>
      <c r="N236" s="155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157"/>
      <c r="CB236" s="157"/>
      <c r="CC236" s="157"/>
      <c r="CD236" s="157"/>
      <c r="CE236" s="157"/>
      <c r="CF236" s="157"/>
      <c r="CG236" s="157"/>
      <c r="CH236" s="157"/>
      <c r="CI236" s="157"/>
      <c r="CJ236" s="157"/>
      <c r="CK236" s="157"/>
      <c r="CL236" s="157"/>
      <c r="CM236" s="157"/>
      <c r="CN236" s="157"/>
      <c r="CO236" s="157"/>
      <c r="CP236" s="157"/>
      <c r="CQ236" s="157"/>
      <c r="CR236" s="157"/>
      <c r="CS236" s="157"/>
      <c r="CT236" s="157"/>
    </row>
    <row r="237" spans="1:188" s="64" customFormat="1" x14ac:dyDescent="0.25">
      <c r="A237" s="270" t="s">
        <v>406</v>
      </c>
      <c r="B237" s="138"/>
      <c r="C237" s="160" t="s">
        <v>231</v>
      </c>
      <c r="D237" s="163"/>
      <c r="E237" s="139"/>
      <c r="F237" s="142">
        <v>3.12</v>
      </c>
      <c r="G237" s="142">
        <v>4.8</v>
      </c>
      <c r="H237" s="141">
        <v>6.1</v>
      </c>
      <c r="I237" s="140">
        <v>80</v>
      </c>
      <c r="J237" s="142">
        <v>2.9</v>
      </c>
      <c r="K237" s="143" t="s">
        <v>240</v>
      </c>
      <c r="L237" s="155"/>
      <c r="M237" s="155"/>
      <c r="N237" s="15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65"/>
      <c r="CB237" s="65"/>
      <c r="CC237" s="65"/>
      <c r="CD237" s="65"/>
      <c r="CE237" s="65"/>
      <c r="CF237" s="65"/>
      <c r="CG237" s="65"/>
      <c r="CH237" s="65"/>
      <c r="CI237" s="65"/>
      <c r="CJ237" s="65"/>
      <c r="CK237" s="65"/>
      <c r="CL237" s="65"/>
      <c r="CM237" s="65"/>
      <c r="CN237" s="65"/>
      <c r="CO237" s="65"/>
      <c r="CP237" s="65"/>
      <c r="CQ237" s="65"/>
      <c r="CR237" s="65"/>
      <c r="CS237" s="65"/>
      <c r="CT237" s="65"/>
      <c r="CU237" s="65"/>
      <c r="CV237" s="65"/>
      <c r="CW237" s="65"/>
      <c r="CX237" s="65"/>
      <c r="CY237" s="65"/>
      <c r="CZ237" s="65"/>
      <c r="DA237" s="65"/>
      <c r="DB237" s="65"/>
      <c r="DC237" s="65"/>
      <c r="DD237" s="65"/>
      <c r="DE237" s="65"/>
      <c r="DF237" s="65"/>
      <c r="DG237" s="65"/>
      <c r="DH237" s="65"/>
      <c r="DI237" s="65"/>
      <c r="DJ237" s="65"/>
      <c r="DK237" s="65"/>
      <c r="DL237" s="65"/>
      <c r="DM237" s="65"/>
      <c r="DN237" s="65"/>
      <c r="DO237" s="65"/>
      <c r="DP237" s="65"/>
      <c r="DQ237" s="65"/>
      <c r="DR237" s="65"/>
      <c r="DS237" s="65"/>
      <c r="DT237" s="65"/>
      <c r="DU237" s="65"/>
      <c r="DV237" s="65"/>
      <c r="DW237" s="65"/>
      <c r="DX237" s="65"/>
      <c r="DY237" s="65"/>
      <c r="DZ237" s="65"/>
      <c r="EA237" s="65"/>
      <c r="EB237" s="65"/>
      <c r="EC237" s="65"/>
      <c r="ED237" s="65"/>
      <c r="EE237" s="65"/>
      <c r="EF237" s="65"/>
      <c r="EG237" s="65"/>
      <c r="EH237" s="65"/>
      <c r="EI237" s="65"/>
      <c r="EJ237" s="65"/>
      <c r="EK237" s="65"/>
      <c r="EL237" s="65"/>
      <c r="EM237" s="65"/>
      <c r="EN237" s="65"/>
      <c r="EO237" s="65"/>
      <c r="EP237" s="65"/>
      <c r="EQ237" s="65"/>
      <c r="ER237" s="65"/>
      <c r="ES237" s="65"/>
      <c r="ET237" s="65"/>
      <c r="EU237" s="65"/>
      <c r="EV237" s="65"/>
      <c r="EW237" s="65"/>
      <c r="EX237" s="65"/>
      <c r="EY237" s="65"/>
      <c r="EZ237" s="65"/>
      <c r="FA237" s="65"/>
      <c r="FB237" s="65"/>
      <c r="FC237" s="65"/>
      <c r="FD237" s="65"/>
      <c r="FE237" s="65"/>
      <c r="FF237" s="65"/>
      <c r="FG237" s="65"/>
      <c r="FH237" s="65"/>
      <c r="FI237" s="65"/>
      <c r="FJ237" s="65"/>
      <c r="FK237" s="65"/>
      <c r="FL237" s="65"/>
      <c r="FM237" s="65"/>
      <c r="FN237" s="65"/>
      <c r="FO237" s="65"/>
      <c r="FP237" s="65"/>
      <c r="FQ237" s="65"/>
      <c r="FR237" s="65"/>
      <c r="FS237" s="65"/>
      <c r="FT237" s="65"/>
      <c r="FU237" s="65"/>
      <c r="FV237" s="65"/>
      <c r="FW237" s="65"/>
      <c r="FX237" s="65"/>
      <c r="FY237" s="65"/>
      <c r="FZ237" s="65"/>
      <c r="GA237" s="65"/>
      <c r="GB237" s="65"/>
      <c r="GC237" s="65"/>
      <c r="GD237" s="65"/>
      <c r="GE237" s="65"/>
      <c r="GF237" s="65"/>
    </row>
    <row r="238" spans="1:188" s="64" customFormat="1" x14ac:dyDescent="0.25">
      <c r="A238" s="137"/>
      <c r="B238" s="138" t="s">
        <v>154</v>
      </c>
      <c r="C238" s="160"/>
      <c r="D238" s="139">
        <v>11.4</v>
      </c>
      <c r="E238" s="163">
        <v>11.4</v>
      </c>
      <c r="F238" s="142"/>
      <c r="G238" s="142"/>
      <c r="H238" s="142"/>
      <c r="I238" s="142"/>
      <c r="J238" s="142"/>
      <c r="K238" s="143"/>
      <c r="L238" s="155"/>
      <c r="M238" s="155"/>
      <c r="N238" s="15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65"/>
      <c r="CB238" s="65"/>
      <c r="CC238" s="65"/>
      <c r="CD238" s="65"/>
      <c r="CE238" s="65"/>
      <c r="CF238" s="65"/>
      <c r="CG238" s="65"/>
      <c r="CH238" s="65"/>
      <c r="CI238" s="65"/>
      <c r="CJ238" s="65"/>
      <c r="CK238" s="65"/>
      <c r="CL238" s="65"/>
      <c r="CM238" s="65"/>
      <c r="CN238" s="65"/>
      <c r="CO238" s="65"/>
      <c r="CP238" s="65"/>
      <c r="CQ238" s="65"/>
      <c r="CR238" s="65"/>
      <c r="CS238" s="65"/>
      <c r="CT238" s="65"/>
      <c r="CU238" s="65"/>
      <c r="CV238" s="65"/>
      <c r="CW238" s="65"/>
      <c r="CX238" s="65"/>
      <c r="CY238" s="65"/>
      <c r="CZ238" s="65"/>
      <c r="DA238" s="65"/>
      <c r="DB238" s="65"/>
      <c r="DC238" s="65"/>
      <c r="DD238" s="65"/>
      <c r="DE238" s="65"/>
      <c r="DF238" s="65"/>
      <c r="DG238" s="65"/>
      <c r="DH238" s="65"/>
      <c r="DI238" s="65"/>
      <c r="DJ238" s="65"/>
      <c r="DK238" s="65"/>
      <c r="DL238" s="65"/>
      <c r="DM238" s="65"/>
      <c r="DN238" s="65"/>
      <c r="DO238" s="65"/>
      <c r="DP238" s="65"/>
      <c r="DQ238" s="65"/>
      <c r="DR238" s="65"/>
      <c r="DS238" s="65"/>
      <c r="DT238" s="65"/>
      <c r="DU238" s="65"/>
      <c r="DV238" s="65"/>
      <c r="DW238" s="65"/>
      <c r="DX238" s="65"/>
      <c r="DY238" s="65"/>
      <c r="DZ238" s="65"/>
      <c r="EA238" s="65"/>
      <c r="EB238" s="65"/>
      <c r="EC238" s="65"/>
      <c r="ED238" s="65"/>
      <c r="EE238" s="65"/>
      <c r="EF238" s="65"/>
      <c r="EG238" s="65"/>
      <c r="EH238" s="65"/>
      <c r="EI238" s="65"/>
      <c r="EJ238" s="65"/>
      <c r="EK238" s="65"/>
      <c r="EL238" s="65"/>
      <c r="EM238" s="65"/>
      <c r="EN238" s="65"/>
      <c r="EO238" s="65"/>
      <c r="EP238" s="65"/>
      <c r="EQ238" s="65"/>
      <c r="ER238" s="65"/>
      <c r="ES238" s="65"/>
      <c r="ET238" s="65"/>
      <c r="EU238" s="65"/>
      <c r="EV238" s="65"/>
      <c r="EW238" s="65"/>
      <c r="EX238" s="65"/>
      <c r="EY238" s="65"/>
      <c r="EZ238" s="65"/>
      <c r="FA238" s="65"/>
      <c r="FB238" s="65"/>
      <c r="FC238" s="65"/>
      <c r="FD238" s="65"/>
      <c r="FE238" s="65"/>
      <c r="FF238" s="65"/>
      <c r="FG238" s="65"/>
      <c r="FH238" s="65"/>
      <c r="FI238" s="65"/>
      <c r="FJ238" s="65"/>
      <c r="FK238" s="65"/>
      <c r="FL238" s="65"/>
      <c r="FM238" s="65"/>
      <c r="FN238" s="65"/>
      <c r="FO238" s="65"/>
      <c r="FP238" s="65"/>
      <c r="FQ238" s="65"/>
      <c r="FR238" s="65"/>
      <c r="FS238" s="65"/>
      <c r="FT238" s="65"/>
      <c r="FU238" s="65"/>
      <c r="FV238" s="65"/>
      <c r="FW238" s="65"/>
      <c r="FX238" s="65"/>
      <c r="FY238" s="65"/>
      <c r="FZ238" s="65"/>
      <c r="GA238" s="65"/>
      <c r="GB238" s="65"/>
      <c r="GC238" s="65"/>
      <c r="GD238" s="65"/>
      <c r="GE238" s="65"/>
      <c r="GF238" s="65"/>
    </row>
    <row r="239" spans="1:188" s="64" customFormat="1" x14ac:dyDescent="0.25">
      <c r="A239" s="137"/>
      <c r="B239" s="138" t="s">
        <v>37</v>
      </c>
      <c r="C239" s="160"/>
      <c r="D239" s="139">
        <v>1.19</v>
      </c>
      <c r="E239" s="163">
        <v>1</v>
      </c>
      <c r="F239" s="141"/>
      <c r="G239" s="141"/>
      <c r="H239" s="140"/>
      <c r="I239" s="141"/>
      <c r="J239" s="142"/>
      <c r="K239" s="143"/>
      <c r="L239" s="155"/>
      <c r="M239" s="155"/>
      <c r="N239" s="15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65"/>
      <c r="CB239" s="65"/>
      <c r="CC239" s="65"/>
      <c r="CD239" s="65"/>
      <c r="CE239" s="65"/>
      <c r="CF239" s="65"/>
      <c r="CG239" s="65"/>
      <c r="CH239" s="65"/>
      <c r="CI239" s="65"/>
      <c r="CJ239" s="65"/>
      <c r="CK239" s="65"/>
      <c r="CL239" s="65"/>
      <c r="CM239" s="65"/>
      <c r="CN239" s="65"/>
      <c r="CO239" s="65"/>
      <c r="CP239" s="65"/>
      <c r="CQ239" s="65"/>
      <c r="CR239" s="65"/>
      <c r="CS239" s="65"/>
      <c r="CT239" s="65"/>
      <c r="CU239" s="65"/>
      <c r="CV239" s="65"/>
      <c r="CW239" s="65"/>
      <c r="CX239" s="65"/>
      <c r="CY239" s="65"/>
      <c r="CZ239" s="65"/>
      <c r="DA239" s="65"/>
      <c r="DB239" s="65"/>
      <c r="DC239" s="65"/>
      <c r="DD239" s="65"/>
      <c r="DE239" s="65"/>
      <c r="DF239" s="65"/>
      <c r="DG239" s="65"/>
      <c r="DH239" s="65"/>
      <c r="DI239" s="65"/>
      <c r="DJ239" s="65"/>
      <c r="DK239" s="65"/>
      <c r="DL239" s="65"/>
      <c r="DM239" s="65"/>
      <c r="DN239" s="65"/>
      <c r="DO239" s="65"/>
      <c r="DP239" s="65"/>
      <c r="DQ239" s="65"/>
      <c r="DR239" s="65"/>
      <c r="DS239" s="65"/>
      <c r="DT239" s="65"/>
      <c r="DU239" s="65"/>
      <c r="DV239" s="65"/>
      <c r="DW239" s="65"/>
      <c r="DX239" s="65"/>
      <c r="DY239" s="65"/>
      <c r="DZ239" s="65"/>
      <c r="EA239" s="65"/>
      <c r="EB239" s="65"/>
      <c r="EC239" s="65"/>
      <c r="ED239" s="65"/>
      <c r="EE239" s="65"/>
      <c r="EF239" s="65"/>
      <c r="EG239" s="65"/>
      <c r="EH239" s="65"/>
      <c r="EI239" s="65"/>
      <c r="EJ239" s="65"/>
      <c r="EK239" s="65"/>
      <c r="EL239" s="65"/>
      <c r="EM239" s="65"/>
      <c r="EN239" s="65"/>
      <c r="EO239" s="65"/>
      <c r="EP239" s="65"/>
      <c r="EQ239" s="65"/>
      <c r="ER239" s="65"/>
      <c r="ES239" s="65"/>
      <c r="ET239" s="65"/>
      <c r="EU239" s="65"/>
      <c r="EV239" s="65"/>
      <c r="EW239" s="65"/>
      <c r="EX239" s="65"/>
      <c r="EY239" s="65"/>
      <c r="EZ239" s="65"/>
      <c r="FA239" s="65"/>
      <c r="FB239" s="65"/>
      <c r="FC239" s="65"/>
      <c r="FD239" s="65"/>
      <c r="FE239" s="65"/>
      <c r="FF239" s="65"/>
      <c r="FG239" s="65"/>
      <c r="FH239" s="65"/>
      <c r="FI239" s="65"/>
      <c r="FJ239" s="65"/>
      <c r="FK239" s="65"/>
      <c r="FL239" s="65"/>
      <c r="FM239" s="65"/>
      <c r="FN239" s="65"/>
      <c r="FO239" s="65"/>
      <c r="FP239" s="65"/>
      <c r="FQ239" s="65"/>
      <c r="FR239" s="65"/>
      <c r="FS239" s="65"/>
      <c r="FT239" s="65"/>
      <c r="FU239" s="65"/>
      <c r="FV239" s="65"/>
      <c r="FW239" s="65"/>
      <c r="FX239" s="65"/>
      <c r="FY239" s="65"/>
      <c r="FZ239" s="65"/>
      <c r="GA239" s="65"/>
      <c r="GB239" s="65"/>
      <c r="GC239" s="65"/>
      <c r="GD239" s="65"/>
      <c r="GE239" s="65"/>
      <c r="GF239" s="65"/>
    </row>
    <row r="240" spans="1:188" s="64" customFormat="1" x14ac:dyDescent="0.25">
      <c r="A240" s="137"/>
      <c r="B240" s="138" t="s">
        <v>55</v>
      </c>
      <c r="C240" s="160"/>
      <c r="D240" s="139">
        <v>1</v>
      </c>
      <c r="E240" s="163">
        <v>1</v>
      </c>
      <c r="F240" s="141"/>
      <c r="G240" s="141"/>
      <c r="H240" s="140"/>
      <c r="I240" s="141"/>
      <c r="J240" s="142"/>
      <c r="K240" s="143"/>
      <c r="L240" s="155"/>
      <c r="M240" s="155"/>
      <c r="N240" s="15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65"/>
      <c r="CB240" s="65"/>
      <c r="CC240" s="65"/>
      <c r="CD240" s="65"/>
      <c r="CE240" s="65"/>
      <c r="CF240" s="65"/>
      <c r="CG240" s="65"/>
      <c r="CH240" s="65"/>
      <c r="CI240" s="65"/>
      <c r="CJ240" s="65"/>
      <c r="CK240" s="65"/>
      <c r="CL240" s="65"/>
      <c r="CM240" s="65"/>
      <c r="CN240" s="65"/>
      <c r="CO240" s="65"/>
      <c r="CP240" s="65"/>
      <c r="CQ240" s="65"/>
      <c r="CR240" s="65"/>
      <c r="CS240" s="65"/>
      <c r="CT240" s="65"/>
      <c r="CU240" s="65"/>
      <c r="CV240" s="65"/>
      <c r="CW240" s="65"/>
      <c r="CX240" s="65"/>
      <c r="CY240" s="65"/>
      <c r="CZ240" s="65"/>
      <c r="DA240" s="65"/>
      <c r="DB240" s="65"/>
      <c r="DC240" s="65"/>
      <c r="DD240" s="65"/>
      <c r="DE240" s="65"/>
      <c r="DF240" s="65"/>
      <c r="DG240" s="65"/>
      <c r="DH240" s="65"/>
      <c r="DI240" s="65"/>
      <c r="DJ240" s="65"/>
      <c r="DK240" s="65"/>
      <c r="DL240" s="65"/>
      <c r="DM240" s="65"/>
      <c r="DN240" s="65"/>
      <c r="DO240" s="65"/>
      <c r="DP240" s="65"/>
      <c r="DQ240" s="65"/>
      <c r="DR240" s="65"/>
      <c r="DS240" s="65"/>
      <c r="DT240" s="65"/>
      <c r="DU240" s="65"/>
      <c r="DV240" s="65"/>
      <c r="DW240" s="65"/>
      <c r="DX240" s="65"/>
      <c r="DY240" s="65"/>
      <c r="DZ240" s="65"/>
      <c r="EA240" s="65"/>
      <c r="EB240" s="65"/>
      <c r="EC240" s="65"/>
      <c r="ED240" s="65"/>
      <c r="EE240" s="65"/>
      <c r="EF240" s="65"/>
      <c r="EG240" s="65"/>
      <c r="EH240" s="65"/>
      <c r="EI240" s="65"/>
      <c r="EJ240" s="65"/>
      <c r="EK240" s="65"/>
      <c r="EL240" s="65"/>
      <c r="EM240" s="65"/>
      <c r="EN240" s="65"/>
      <c r="EO240" s="65"/>
      <c r="EP240" s="65"/>
      <c r="EQ240" s="65"/>
      <c r="ER240" s="65"/>
      <c r="ES240" s="65"/>
      <c r="ET240" s="65"/>
      <c r="EU240" s="65"/>
      <c r="EV240" s="65"/>
      <c r="EW240" s="65"/>
      <c r="EX240" s="65"/>
      <c r="EY240" s="65"/>
      <c r="EZ240" s="65"/>
      <c r="FA240" s="65"/>
      <c r="FB240" s="65"/>
      <c r="FC240" s="65"/>
      <c r="FD240" s="65"/>
      <c r="FE240" s="65"/>
      <c r="FF240" s="65"/>
      <c r="FG240" s="65"/>
      <c r="FH240" s="65"/>
      <c r="FI240" s="65"/>
      <c r="FJ240" s="65"/>
      <c r="FK240" s="65"/>
      <c r="FL240" s="65"/>
      <c r="FM240" s="65"/>
      <c r="FN240" s="65"/>
      <c r="FO240" s="65"/>
      <c r="FP240" s="65"/>
      <c r="FQ240" s="65"/>
      <c r="FR240" s="65"/>
      <c r="FS240" s="65"/>
      <c r="FT240" s="65"/>
      <c r="FU240" s="65"/>
      <c r="FV240" s="65"/>
      <c r="FW240" s="65"/>
      <c r="FX240" s="65"/>
      <c r="FY240" s="65"/>
      <c r="FZ240" s="65"/>
      <c r="GA240" s="65"/>
      <c r="GB240" s="65"/>
      <c r="GC240" s="65"/>
      <c r="GD240" s="65"/>
      <c r="GE240" s="65"/>
      <c r="GF240" s="65"/>
    </row>
    <row r="241" spans="1:188" s="64" customFormat="1" x14ac:dyDescent="0.25">
      <c r="A241" s="137"/>
      <c r="B241" s="138" t="s">
        <v>197</v>
      </c>
      <c r="C241" s="160"/>
      <c r="D241" s="139">
        <v>1.1399999999999999</v>
      </c>
      <c r="E241" s="163">
        <v>1.1399999999999999</v>
      </c>
      <c r="F241" s="141"/>
      <c r="G241" s="141"/>
      <c r="H241" s="140"/>
      <c r="I241" s="141"/>
      <c r="J241" s="142"/>
      <c r="K241" s="143"/>
      <c r="L241" s="155"/>
      <c r="M241" s="155"/>
      <c r="N241" s="15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65"/>
      <c r="CB241" s="65"/>
      <c r="CC241" s="65"/>
      <c r="CD241" s="65"/>
      <c r="CE241" s="65"/>
      <c r="CF241" s="65"/>
      <c r="CG241" s="65"/>
      <c r="CH241" s="65"/>
      <c r="CI241" s="65"/>
      <c r="CJ241" s="65"/>
      <c r="CK241" s="65"/>
      <c r="CL241" s="65"/>
      <c r="CM241" s="65"/>
      <c r="CN241" s="65"/>
      <c r="CO241" s="65"/>
      <c r="CP241" s="65"/>
      <c r="CQ241" s="65"/>
      <c r="CR241" s="65"/>
      <c r="CS241" s="65"/>
      <c r="CT241" s="65"/>
      <c r="CU241" s="65"/>
      <c r="CV241" s="65"/>
      <c r="CW241" s="65"/>
      <c r="CX241" s="65"/>
      <c r="CY241" s="65"/>
      <c r="CZ241" s="65"/>
      <c r="DA241" s="65"/>
      <c r="DB241" s="65"/>
      <c r="DC241" s="65"/>
      <c r="DD241" s="65"/>
      <c r="DE241" s="65"/>
      <c r="DF241" s="65"/>
      <c r="DG241" s="65"/>
      <c r="DH241" s="65"/>
      <c r="DI241" s="65"/>
      <c r="DJ241" s="65"/>
      <c r="DK241" s="65"/>
      <c r="DL241" s="65"/>
      <c r="DM241" s="65"/>
      <c r="DN241" s="65"/>
      <c r="DO241" s="65"/>
      <c r="DP241" s="65"/>
      <c r="DQ241" s="65"/>
      <c r="DR241" s="65"/>
      <c r="DS241" s="65"/>
      <c r="DT241" s="65"/>
      <c r="DU241" s="65"/>
      <c r="DV241" s="65"/>
      <c r="DW241" s="65"/>
      <c r="DX241" s="65"/>
      <c r="DY241" s="65"/>
      <c r="DZ241" s="65"/>
      <c r="EA241" s="65"/>
      <c r="EB241" s="65"/>
      <c r="EC241" s="65"/>
      <c r="ED241" s="65"/>
      <c r="EE241" s="65"/>
      <c r="EF241" s="65"/>
      <c r="EG241" s="65"/>
      <c r="EH241" s="65"/>
      <c r="EI241" s="65"/>
      <c r="EJ241" s="65"/>
      <c r="EK241" s="65"/>
      <c r="EL241" s="65"/>
      <c r="EM241" s="65"/>
      <c r="EN241" s="65"/>
      <c r="EO241" s="65"/>
      <c r="EP241" s="65"/>
      <c r="EQ241" s="65"/>
      <c r="ER241" s="65"/>
      <c r="ES241" s="65"/>
      <c r="ET241" s="65"/>
      <c r="EU241" s="65"/>
      <c r="EV241" s="65"/>
      <c r="EW241" s="65"/>
      <c r="EX241" s="65"/>
      <c r="EY241" s="65"/>
      <c r="EZ241" s="65"/>
      <c r="FA241" s="65"/>
      <c r="FB241" s="65"/>
      <c r="FC241" s="65"/>
      <c r="FD241" s="65"/>
      <c r="FE241" s="65"/>
      <c r="FF241" s="65"/>
      <c r="FG241" s="65"/>
      <c r="FH241" s="65"/>
      <c r="FI241" s="65"/>
      <c r="FJ241" s="65"/>
      <c r="FK241" s="65"/>
      <c r="FL241" s="65"/>
      <c r="FM241" s="65"/>
      <c r="FN241" s="65"/>
      <c r="FO241" s="65"/>
      <c r="FP241" s="65"/>
      <c r="FQ241" s="65"/>
      <c r="FR241" s="65"/>
      <c r="FS241" s="65"/>
      <c r="FT241" s="65"/>
      <c r="FU241" s="65"/>
      <c r="FV241" s="65"/>
      <c r="FW241" s="65"/>
      <c r="FX241" s="65"/>
      <c r="FY241" s="65"/>
      <c r="FZ241" s="65"/>
      <c r="GA241" s="65"/>
      <c r="GB241" s="65"/>
      <c r="GC241" s="65"/>
      <c r="GD241" s="65"/>
      <c r="GE241" s="65"/>
      <c r="GF241" s="65"/>
    </row>
    <row r="242" spans="1:188" s="64" customFormat="1" x14ac:dyDescent="0.25">
      <c r="A242" s="137"/>
      <c r="B242" s="138" t="s">
        <v>87</v>
      </c>
      <c r="C242" s="160"/>
      <c r="D242" s="160"/>
      <c r="E242" s="163">
        <v>13.4</v>
      </c>
      <c r="F242" s="141"/>
      <c r="G242" s="141"/>
      <c r="H242" s="140"/>
      <c r="I242" s="141"/>
      <c r="J242" s="142"/>
      <c r="K242" s="143"/>
      <c r="L242" s="155"/>
      <c r="M242" s="155"/>
      <c r="N242" s="15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65"/>
      <c r="CB242" s="65"/>
      <c r="CC242" s="65"/>
      <c r="CD242" s="65"/>
      <c r="CE242" s="65"/>
      <c r="CF242" s="65"/>
      <c r="CG242" s="65"/>
      <c r="CH242" s="65"/>
      <c r="CI242" s="65"/>
      <c r="CJ242" s="65"/>
      <c r="CK242" s="65"/>
      <c r="CL242" s="65"/>
      <c r="CM242" s="65"/>
      <c r="CN242" s="65"/>
      <c r="CO242" s="65"/>
      <c r="CP242" s="65"/>
      <c r="CQ242" s="65"/>
      <c r="CR242" s="65"/>
      <c r="CS242" s="65"/>
      <c r="CT242" s="65"/>
      <c r="CU242" s="65"/>
      <c r="CV242" s="65"/>
      <c r="CW242" s="65"/>
      <c r="CX242" s="65"/>
      <c r="CY242" s="65"/>
      <c r="CZ242" s="65"/>
      <c r="DA242" s="65"/>
      <c r="DB242" s="65"/>
      <c r="DC242" s="65"/>
      <c r="DD242" s="65"/>
      <c r="DE242" s="65"/>
      <c r="DF242" s="65"/>
      <c r="DG242" s="65"/>
      <c r="DH242" s="65"/>
      <c r="DI242" s="65"/>
      <c r="DJ242" s="65"/>
      <c r="DK242" s="65"/>
      <c r="DL242" s="65"/>
      <c r="DM242" s="65"/>
      <c r="DN242" s="65"/>
      <c r="DO242" s="65"/>
      <c r="DP242" s="65"/>
      <c r="DQ242" s="65"/>
      <c r="DR242" s="65"/>
      <c r="DS242" s="65"/>
      <c r="DT242" s="65"/>
      <c r="DU242" s="65"/>
      <c r="DV242" s="65"/>
      <c r="DW242" s="65"/>
      <c r="DX242" s="65"/>
      <c r="DY242" s="65"/>
      <c r="DZ242" s="65"/>
      <c r="EA242" s="65"/>
      <c r="EB242" s="65"/>
      <c r="EC242" s="65"/>
      <c r="ED242" s="65"/>
      <c r="EE242" s="65"/>
      <c r="EF242" s="65"/>
      <c r="EG242" s="65"/>
      <c r="EH242" s="65"/>
      <c r="EI242" s="65"/>
      <c r="EJ242" s="65"/>
      <c r="EK242" s="65"/>
      <c r="EL242" s="65"/>
      <c r="EM242" s="65"/>
      <c r="EN242" s="65"/>
      <c r="EO242" s="65"/>
      <c r="EP242" s="65"/>
      <c r="EQ242" s="65"/>
      <c r="ER242" s="65"/>
      <c r="ES242" s="65"/>
      <c r="ET242" s="65"/>
      <c r="EU242" s="65"/>
      <c r="EV242" s="65"/>
      <c r="EW242" s="65"/>
      <c r="EX242" s="65"/>
      <c r="EY242" s="65"/>
      <c r="EZ242" s="65"/>
      <c r="FA242" s="65"/>
      <c r="FB242" s="65"/>
      <c r="FC242" s="65"/>
      <c r="FD242" s="65"/>
      <c r="FE242" s="65"/>
      <c r="FF242" s="65"/>
      <c r="FG242" s="65"/>
      <c r="FH242" s="65"/>
      <c r="FI242" s="65"/>
      <c r="FJ242" s="65"/>
      <c r="FK242" s="65"/>
      <c r="FL242" s="65"/>
      <c r="FM242" s="65"/>
      <c r="FN242" s="65"/>
      <c r="FO242" s="65"/>
      <c r="FP242" s="65"/>
      <c r="FQ242" s="65"/>
      <c r="FR242" s="65"/>
      <c r="FS242" s="65"/>
      <c r="FT242" s="65"/>
      <c r="FU242" s="65"/>
      <c r="FV242" s="65"/>
      <c r="FW242" s="65"/>
      <c r="FX242" s="65"/>
      <c r="FY242" s="65"/>
      <c r="FZ242" s="65"/>
      <c r="GA242" s="65"/>
      <c r="GB242" s="65"/>
      <c r="GC242" s="65"/>
      <c r="GD242" s="65"/>
      <c r="GE242" s="65"/>
      <c r="GF242" s="65"/>
    </row>
    <row r="243" spans="1:188" s="64" customFormat="1" x14ac:dyDescent="0.25">
      <c r="A243" s="137"/>
      <c r="B243" s="138" t="s">
        <v>33</v>
      </c>
      <c r="C243" s="160"/>
      <c r="D243" s="163">
        <v>52.09</v>
      </c>
      <c r="E243" s="139">
        <v>38.299999999999997</v>
      </c>
      <c r="F243" s="142"/>
      <c r="G243" s="142"/>
      <c r="H243" s="141"/>
      <c r="I243" s="140"/>
      <c r="J243" s="212"/>
      <c r="K243" s="143"/>
      <c r="L243" s="155"/>
      <c r="M243" s="155"/>
      <c r="N243" s="15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65"/>
      <c r="CB243" s="65"/>
      <c r="CC243" s="65"/>
      <c r="CD243" s="65"/>
      <c r="CE243" s="65"/>
      <c r="CF243" s="65"/>
      <c r="CG243" s="65"/>
      <c r="CH243" s="65"/>
      <c r="CI243" s="65"/>
      <c r="CJ243" s="65"/>
      <c r="CK243" s="65"/>
      <c r="CL243" s="65"/>
      <c r="CM243" s="65"/>
      <c r="CN243" s="65"/>
      <c r="CO243" s="65"/>
      <c r="CP243" s="65"/>
      <c r="CQ243" s="65"/>
      <c r="CR243" s="65"/>
      <c r="CS243" s="65"/>
      <c r="CT243" s="65"/>
      <c r="CU243" s="65"/>
      <c r="CV243" s="65"/>
      <c r="CW243" s="65"/>
      <c r="CX243" s="65"/>
      <c r="CY243" s="65"/>
      <c r="CZ243" s="65"/>
      <c r="DA243" s="65"/>
      <c r="DB243" s="65"/>
      <c r="DC243" s="65"/>
      <c r="DD243" s="65"/>
      <c r="DE243" s="65"/>
      <c r="DF243" s="65"/>
      <c r="DG243" s="65"/>
      <c r="DH243" s="65"/>
      <c r="DI243" s="65"/>
      <c r="DJ243" s="65"/>
      <c r="DK243" s="65"/>
      <c r="DL243" s="65"/>
      <c r="DM243" s="65"/>
      <c r="DN243" s="65"/>
      <c r="DO243" s="65"/>
      <c r="DP243" s="65"/>
      <c r="DQ243" s="65"/>
      <c r="DR243" s="65"/>
      <c r="DS243" s="65"/>
      <c r="DT243" s="65"/>
      <c r="DU243" s="65"/>
      <c r="DV243" s="65"/>
      <c r="DW243" s="65"/>
      <c r="DX243" s="65"/>
      <c r="DY243" s="65"/>
      <c r="DZ243" s="65"/>
      <c r="EA243" s="65"/>
      <c r="EB243" s="65"/>
      <c r="EC243" s="65"/>
      <c r="ED243" s="65"/>
      <c r="EE243" s="65"/>
      <c r="EF243" s="65"/>
      <c r="EG243" s="65"/>
      <c r="EH243" s="65"/>
      <c r="EI243" s="65"/>
      <c r="EJ243" s="65"/>
      <c r="EK243" s="65"/>
      <c r="EL243" s="65"/>
      <c r="EM243" s="65"/>
      <c r="EN243" s="65"/>
      <c r="EO243" s="65"/>
      <c r="EP243" s="65"/>
      <c r="EQ243" s="65"/>
      <c r="ER243" s="65"/>
      <c r="ES243" s="65"/>
      <c r="ET243" s="65"/>
      <c r="EU243" s="65"/>
      <c r="EV243" s="65"/>
      <c r="EW243" s="65"/>
      <c r="EX243" s="65"/>
      <c r="EY243" s="65"/>
      <c r="EZ243" s="65"/>
      <c r="FA243" s="65"/>
      <c r="FB243" s="65"/>
      <c r="FC243" s="65"/>
      <c r="FD243" s="65"/>
      <c r="FE243" s="65"/>
      <c r="FF243" s="65"/>
      <c r="FG243" s="65"/>
      <c r="FH243" s="65"/>
      <c r="FI243" s="65"/>
      <c r="FJ243" s="65"/>
      <c r="FK243" s="65"/>
      <c r="FL243" s="65"/>
      <c r="FM243" s="65"/>
      <c r="FN243" s="65"/>
      <c r="FO243" s="65"/>
      <c r="FP243" s="65"/>
      <c r="FQ243" s="65"/>
      <c r="FR243" s="65"/>
      <c r="FS243" s="65"/>
      <c r="FT243" s="65"/>
      <c r="FU243" s="65"/>
      <c r="FV243" s="65"/>
      <c r="FW243" s="65"/>
      <c r="FX243" s="65"/>
      <c r="FY243" s="65"/>
      <c r="FZ243" s="65"/>
      <c r="GA243" s="65"/>
      <c r="GB243" s="65"/>
      <c r="GC243" s="65"/>
      <c r="GD243" s="65"/>
      <c r="GE243" s="65"/>
      <c r="GF243" s="65"/>
    </row>
    <row r="244" spans="1:188" s="64" customFormat="1" x14ac:dyDescent="0.25">
      <c r="A244" s="137"/>
      <c r="B244" s="138" t="s">
        <v>34</v>
      </c>
      <c r="C244" s="160"/>
      <c r="D244" s="163">
        <v>37</v>
      </c>
      <c r="E244" s="139">
        <v>25.9</v>
      </c>
      <c r="F244" s="142"/>
      <c r="G244" s="142"/>
      <c r="H244" s="141"/>
      <c r="I244" s="140"/>
      <c r="J244" s="142"/>
      <c r="K244" s="143"/>
      <c r="L244" s="155"/>
      <c r="M244" s="155"/>
      <c r="N244" s="15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65"/>
      <c r="CB244" s="65"/>
      <c r="CC244" s="65"/>
      <c r="CD244" s="65"/>
      <c r="CE244" s="65"/>
      <c r="CF244" s="65"/>
      <c r="CG244" s="65"/>
      <c r="CH244" s="65"/>
      <c r="CI244" s="65"/>
      <c r="CJ244" s="65"/>
      <c r="CK244" s="65"/>
      <c r="CL244" s="65"/>
      <c r="CM244" s="65"/>
      <c r="CN244" s="65"/>
      <c r="CO244" s="65"/>
      <c r="CP244" s="65"/>
      <c r="CQ244" s="65"/>
      <c r="CR244" s="65"/>
      <c r="CS244" s="65"/>
      <c r="CT244" s="65"/>
      <c r="CU244" s="65"/>
      <c r="CV244" s="65"/>
      <c r="CW244" s="65"/>
      <c r="CX244" s="65"/>
      <c r="CY244" s="65"/>
      <c r="CZ244" s="65"/>
      <c r="DA244" s="65"/>
      <c r="DB244" s="65"/>
      <c r="DC244" s="65"/>
      <c r="DD244" s="65"/>
      <c r="DE244" s="65"/>
      <c r="DF244" s="65"/>
      <c r="DG244" s="65"/>
      <c r="DH244" s="65"/>
      <c r="DI244" s="65"/>
      <c r="DJ244" s="65"/>
      <c r="DK244" s="65"/>
      <c r="DL244" s="65"/>
      <c r="DM244" s="65"/>
      <c r="DN244" s="65"/>
      <c r="DO244" s="65"/>
      <c r="DP244" s="65"/>
      <c r="DQ244" s="65"/>
      <c r="DR244" s="65"/>
      <c r="DS244" s="65"/>
      <c r="DT244" s="65"/>
      <c r="DU244" s="65"/>
      <c r="DV244" s="65"/>
      <c r="DW244" s="65"/>
      <c r="DX244" s="65"/>
      <c r="DY244" s="65"/>
      <c r="DZ244" s="65"/>
      <c r="EA244" s="65"/>
      <c r="EB244" s="65"/>
      <c r="EC244" s="65"/>
      <c r="ED244" s="65"/>
      <c r="EE244" s="65"/>
      <c r="EF244" s="65"/>
      <c r="EG244" s="65"/>
      <c r="EH244" s="65"/>
      <c r="EI244" s="65"/>
      <c r="EJ244" s="65"/>
      <c r="EK244" s="65"/>
      <c r="EL244" s="65"/>
      <c r="EM244" s="65"/>
      <c r="EN244" s="65"/>
      <c r="EO244" s="65"/>
      <c r="EP244" s="65"/>
      <c r="EQ244" s="65"/>
      <c r="ER244" s="65"/>
      <c r="ES244" s="65"/>
      <c r="ET244" s="65"/>
      <c r="EU244" s="65"/>
      <c r="EV244" s="65"/>
      <c r="EW244" s="65"/>
      <c r="EX244" s="65"/>
      <c r="EY244" s="65"/>
      <c r="EZ244" s="65"/>
      <c r="FA244" s="65"/>
      <c r="FB244" s="65"/>
      <c r="FC244" s="65"/>
      <c r="FD244" s="65"/>
      <c r="FE244" s="65"/>
      <c r="FF244" s="65"/>
      <c r="FG244" s="65"/>
      <c r="FH244" s="65"/>
      <c r="FI244" s="65"/>
      <c r="FJ244" s="65"/>
      <c r="FK244" s="65"/>
      <c r="FL244" s="65"/>
      <c r="FM244" s="65"/>
      <c r="FN244" s="65"/>
      <c r="FO244" s="65"/>
      <c r="FP244" s="65"/>
      <c r="FQ244" s="65"/>
      <c r="FR244" s="65"/>
      <c r="FS244" s="65"/>
      <c r="FT244" s="65"/>
      <c r="FU244" s="65"/>
      <c r="FV244" s="65"/>
      <c r="FW244" s="65"/>
      <c r="FX244" s="65"/>
      <c r="FY244" s="65"/>
      <c r="FZ244" s="65"/>
      <c r="GA244" s="65"/>
      <c r="GB244" s="65"/>
      <c r="GC244" s="65"/>
      <c r="GD244" s="65"/>
      <c r="GE244" s="65"/>
      <c r="GF244" s="65"/>
    </row>
    <row r="245" spans="1:188" s="64" customFormat="1" x14ac:dyDescent="0.25">
      <c r="A245" s="137"/>
      <c r="B245" s="138" t="s">
        <v>36</v>
      </c>
      <c r="C245" s="160"/>
      <c r="D245" s="163">
        <v>8.25</v>
      </c>
      <c r="E245" s="139">
        <v>6.6</v>
      </c>
      <c r="F245" s="142"/>
      <c r="G245" s="142"/>
      <c r="H245" s="141"/>
      <c r="I245" s="140"/>
      <c r="J245" s="212"/>
      <c r="K245" s="143"/>
      <c r="L245" s="155"/>
      <c r="M245" s="155"/>
      <c r="N245" s="15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65"/>
      <c r="CB245" s="65"/>
      <c r="CC245" s="65"/>
      <c r="CD245" s="65"/>
      <c r="CE245" s="65"/>
      <c r="CF245" s="65"/>
      <c r="CG245" s="65"/>
      <c r="CH245" s="65"/>
      <c r="CI245" s="65"/>
      <c r="CJ245" s="65"/>
      <c r="CK245" s="65"/>
      <c r="CL245" s="65"/>
      <c r="CM245" s="65"/>
      <c r="CN245" s="65"/>
      <c r="CO245" s="65"/>
      <c r="CP245" s="65"/>
      <c r="CQ245" s="65"/>
      <c r="CR245" s="65"/>
      <c r="CS245" s="65"/>
      <c r="CT245" s="65"/>
      <c r="CU245" s="65"/>
      <c r="CV245" s="65"/>
      <c r="CW245" s="65"/>
      <c r="CX245" s="65"/>
      <c r="CY245" s="65"/>
      <c r="CZ245" s="65"/>
      <c r="DA245" s="65"/>
      <c r="DB245" s="65"/>
      <c r="DC245" s="65"/>
      <c r="DD245" s="65"/>
      <c r="DE245" s="65"/>
      <c r="DF245" s="65"/>
      <c r="DG245" s="65"/>
      <c r="DH245" s="65"/>
      <c r="DI245" s="65"/>
      <c r="DJ245" s="65"/>
      <c r="DK245" s="65"/>
      <c r="DL245" s="65"/>
      <c r="DM245" s="65"/>
      <c r="DN245" s="65"/>
      <c r="DO245" s="65"/>
      <c r="DP245" s="65"/>
      <c r="DQ245" s="65"/>
      <c r="DR245" s="65"/>
      <c r="DS245" s="65"/>
      <c r="DT245" s="65"/>
      <c r="DU245" s="65"/>
      <c r="DV245" s="65"/>
      <c r="DW245" s="65"/>
      <c r="DX245" s="65"/>
      <c r="DY245" s="65"/>
      <c r="DZ245" s="65"/>
      <c r="EA245" s="65"/>
      <c r="EB245" s="65"/>
      <c r="EC245" s="65"/>
      <c r="ED245" s="65"/>
      <c r="EE245" s="65"/>
      <c r="EF245" s="65"/>
      <c r="EG245" s="65"/>
      <c r="EH245" s="65"/>
      <c r="EI245" s="65"/>
      <c r="EJ245" s="65"/>
      <c r="EK245" s="65"/>
      <c r="EL245" s="65"/>
      <c r="EM245" s="65"/>
      <c r="EN245" s="65"/>
      <c r="EO245" s="65"/>
      <c r="EP245" s="65"/>
      <c r="EQ245" s="65"/>
      <c r="ER245" s="65"/>
      <c r="ES245" s="65"/>
      <c r="ET245" s="65"/>
      <c r="EU245" s="65"/>
      <c r="EV245" s="65"/>
      <c r="EW245" s="65"/>
      <c r="EX245" s="65"/>
      <c r="EY245" s="65"/>
      <c r="EZ245" s="65"/>
      <c r="FA245" s="65"/>
      <c r="FB245" s="65"/>
      <c r="FC245" s="65"/>
      <c r="FD245" s="65"/>
      <c r="FE245" s="65"/>
      <c r="FF245" s="65"/>
      <c r="FG245" s="65"/>
      <c r="FH245" s="65"/>
      <c r="FI245" s="65"/>
      <c r="FJ245" s="65"/>
      <c r="FK245" s="65"/>
      <c r="FL245" s="65"/>
      <c r="FM245" s="65"/>
      <c r="FN245" s="65"/>
      <c r="FO245" s="65"/>
      <c r="FP245" s="65"/>
      <c r="FQ245" s="65"/>
      <c r="FR245" s="65"/>
      <c r="FS245" s="65"/>
      <c r="FT245" s="65"/>
      <c r="FU245" s="65"/>
      <c r="FV245" s="65"/>
      <c r="FW245" s="65"/>
      <c r="FX245" s="65"/>
      <c r="FY245" s="65"/>
      <c r="FZ245" s="65"/>
      <c r="GA245" s="65"/>
      <c r="GB245" s="65"/>
      <c r="GC245" s="65"/>
      <c r="GD245" s="65"/>
      <c r="GE245" s="65"/>
      <c r="GF245" s="65"/>
    </row>
    <row r="246" spans="1:188" s="64" customFormat="1" x14ac:dyDescent="0.25">
      <c r="A246" s="137"/>
      <c r="B246" s="138" t="s">
        <v>37</v>
      </c>
      <c r="C246" s="160"/>
      <c r="D246" s="163">
        <v>7.98</v>
      </c>
      <c r="E246" s="139">
        <v>6.7</v>
      </c>
      <c r="F246" s="142"/>
      <c r="G246" s="142"/>
      <c r="H246" s="141"/>
      <c r="I246" s="140"/>
      <c r="J246" s="212"/>
      <c r="K246" s="143"/>
      <c r="L246" s="155"/>
      <c r="M246" s="155"/>
      <c r="N246" s="15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  <c r="BX246" s="65"/>
      <c r="BY246" s="65"/>
      <c r="BZ246" s="65"/>
      <c r="CA246" s="65"/>
      <c r="CB246" s="65"/>
      <c r="CC246" s="65"/>
      <c r="CD246" s="65"/>
      <c r="CE246" s="65"/>
      <c r="CF246" s="65"/>
      <c r="CG246" s="65"/>
      <c r="CH246" s="65"/>
      <c r="CI246" s="65"/>
      <c r="CJ246" s="65"/>
      <c r="CK246" s="65"/>
      <c r="CL246" s="65"/>
      <c r="CM246" s="65"/>
      <c r="CN246" s="65"/>
      <c r="CO246" s="65"/>
      <c r="CP246" s="65"/>
      <c r="CQ246" s="65"/>
      <c r="CR246" s="65"/>
      <c r="CS246" s="65"/>
      <c r="CT246" s="65"/>
      <c r="CU246" s="65"/>
      <c r="CV246" s="65"/>
      <c r="CW246" s="65"/>
      <c r="CX246" s="65"/>
      <c r="CY246" s="65"/>
      <c r="CZ246" s="65"/>
      <c r="DA246" s="65"/>
      <c r="DB246" s="65"/>
      <c r="DC246" s="65"/>
      <c r="DD246" s="65"/>
      <c r="DE246" s="65"/>
      <c r="DF246" s="65"/>
      <c r="DG246" s="65"/>
      <c r="DH246" s="65"/>
      <c r="DI246" s="65"/>
      <c r="DJ246" s="65"/>
      <c r="DK246" s="65"/>
      <c r="DL246" s="65"/>
      <c r="DM246" s="65"/>
      <c r="DN246" s="65"/>
      <c r="DO246" s="65"/>
      <c r="DP246" s="65"/>
      <c r="DQ246" s="65"/>
      <c r="DR246" s="65"/>
      <c r="DS246" s="65"/>
      <c r="DT246" s="65"/>
      <c r="DU246" s="65"/>
      <c r="DV246" s="65"/>
      <c r="DW246" s="65"/>
      <c r="DX246" s="65"/>
      <c r="DY246" s="65"/>
      <c r="DZ246" s="65"/>
      <c r="EA246" s="65"/>
      <c r="EB246" s="65"/>
      <c r="EC246" s="65"/>
      <c r="ED246" s="65"/>
      <c r="EE246" s="65"/>
      <c r="EF246" s="65"/>
      <c r="EG246" s="65"/>
      <c r="EH246" s="65"/>
      <c r="EI246" s="65"/>
      <c r="EJ246" s="65"/>
      <c r="EK246" s="65"/>
      <c r="EL246" s="65"/>
      <c r="EM246" s="65"/>
      <c r="EN246" s="65"/>
      <c r="EO246" s="65"/>
      <c r="EP246" s="65"/>
      <c r="EQ246" s="65"/>
      <c r="ER246" s="65"/>
      <c r="ES246" s="65"/>
      <c r="ET246" s="65"/>
      <c r="EU246" s="65"/>
      <c r="EV246" s="65"/>
      <c r="EW246" s="65"/>
      <c r="EX246" s="65"/>
      <c r="EY246" s="65"/>
      <c r="EZ246" s="65"/>
      <c r="FA246" s="65"/>
      <c r="FB246" s="65"/>
      <c r="FC246" s="65"/>
      <c r="FD246" s="65"/>
      <c r="FE246" s="65"/>
      <c r="FF246" s="65"/>
      <c r="FG246" s="65"/>
      <c r="FH246" s="65"/>
      <c r="FI246" s="65"/>
      <c r="FJ246" s="65"/>
      <c r="FK246" s="65"/>
      <c r="FL246" s="65"/>
      <c r="FM246" s="65"/>
      <c r="FN246" s="65"/>
      <c r="FO246" s="65"/>
      <c r="FP246" s="65"/>
      <c r="FQ246" s="65"/>
      <c r="FR246" s="65"/>
      <c r="FS246" s="65"/>
      <c r="FT246" s="65"/>
      <c r="FU246" s="65"/>
      <c r="FV246" s="65"/>
      <c r="FW246" s="65"/>
      <c r="FX246" s="65"/>
      <c r="FY246" s="65"/>
      <c r="FZ246" s="65"/>
      <c r="GA246" s="65"/>
      <c r="GB246" s="65"/>
      <c r="GC246" s="65"/>
      <c r="GD246" s="65"/>
      <c r="GE246" s="65"/>
      <c r="GF246" s="65"/>
    </row>
    <row r="247" spans="1:188" s="64" customFormat="1" x14ac:dyDescent="0.25">
      <c r="A247" s="137"/>
      <c r="B247" s="138" t="s">
        <v>38</v>
      </c>
      <c r="C247" s="160"/>
      <c r="D247" s="163">
        <v>2</v>
      </c>
      <c r="E247" s="139">
        <v>2</v>
      </c>
      <c r="F247" s="142"/>
      <c r="G247" s="142"/>
      <c r="H247" s="141"/>
      <c r="I247" s="140"/>
      <c r="J247" s="212"/>
      <c r="K247" s="143"/>
      <c r="L247" s="155"/>
      <c r="M247" s="155"/>
      <c r="N247" s="15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  <c r="BI247" s="65"/>
      <c r="BJ247" s="65"/>
      <c r="BK247" s="65"/>
      <c r="BL247" s="65"/>
      <c r="BM247" s="65"/>
      <c r="BN247" s="65"/>
      <c r="BO247" s="65"/>
      <c r="BP247" s="65"/>
      <c r="BQ247" s="65"/>
      <c r="BR247" s="65"/>
      <c r="BS247" s="65"/>
      <c r="BT247" s="65"/>
      <c r="BU247" s="65"/>
      <c r="BV247" s="65"/>
      <c r="BW247" s="65"/>
      <c r="BX247" s="65"/>
      <c r="BY247" s="65"/>
      <c r="BZ247" s="65"/>
      <c r="CA247" s="65"/>
      <c r="CB247" s="65"/>
      <c r="CC247" s="65"/>
      <c r="CD247" s="65"/>
      <c r="CE247" s="65"/>
      <c r="CF247" s="65"/>
      <c r="CG247" s="65"/>
      <c r="CH247" s="65"/>
      <c r="CI247" s="65"/>
      <c r="CJ247" s="65"/>
      <c r="CK247" s="65"/>
      <c r="CL247" s="65"/>
      <c r="CM247" s="65"/>
      <c r="CN247" s="65"/>
      <c r="CO247" s="65"/>
      <c r="CP247" s="65"/>
      <c r="CQ247" s="65"/>
      <c r="CR247" s="65"/>
      <c r="CS247" s="65"/>
      <c r="CT247" s="65"/>
      <c r="CU247" s="65"/>
      <c r="CV247" s="65"/>
      <c r="CW247" s="65"/>
      <c r="CX247" s="65"/>
      <c r="CY247" s="65"/>
      <c r="CZ247" s="65"/>
      <c r="DA247" s="65"/>
      <c r="DB247" s="65"/>
      <c r="DC247" s="65"/>
      <c r="DD247" s="65"/>
      <c r="DE247" s="65"/>
      <c r="DF247" s="65"/>
      <c r="DG247" s="65"/>
      <c r="DH247" s="65"/>
      <c r="DI247" s="65"/>
      <c r="DJ247" s="65"/>
      <c r="DK247" s="65"/>
      <c r="DL247" s="65"/>
      <c r="DM247" s="65"/>
      <c r="DN247" s="65"/>
      <c r="DO247" s="65"/>
      <c r="DP247" s="65"/>
      <c r="DQ247" s="65"/>
      <c r="DR247" s="65"/>
      <c r="DS247" s="65"/>
      <c r="DT247" s="65"/>
      <c r="DU247" s="65"/>
      <c r="DV247" s="65"/>
      <c r="DW247" s="65"/>
      <c r="DX247" s="65"/>
      <c r="DY247" s="65"/>
      <c r="DZ247" s="65"/>
      <c r="EA247" s="65"/>
      <c r="EB247" s="65"/>
      <c r="EC247" s="65"/>
      <c r="ED247" s="65"/>
      <c r="EE247" s="65"/>
      <c r="EF247" s="65"/>
      <c r="EG247" s="65"/>
      <c r="EH247" s="65"/>
      <c r="EI247" s="65"/>
      <c r="EJ247" s="65"/>
      <c r="EK247" s="65"/>
      <c r="EL247" s="65"/>
      <c r="EM247" s="65"/>
      <c r="EN247" s="65"/>
      <c r="EO247" s="65"/>
      <c r="EP247" s="65"/>
      <c r="EQ247" s="65"/>
      <c r="ER247" s="65"/>
      <c r="ES247" s="65"/>
      <c r="ET247" s="65"/>
      <c r="EU247" s="65"/>
      <c r="EV247" s="65"/>
      <c r="EW247" s="65"/>
      <c r="EX247" s="65"/>
      <c r="EY247" s="65"/>
      <c r="EZ247" s="65"/>
      <c r="FA247" s="65"/>
      <c r="FB247" s="65"/>
      <c r="FC247" s="65"/>
      <c r="FD247" s="65"/>
      <c r="FE247" s="65"/>
      <c r="FF247" s="65"/>
      <c r="FG247" s="65"/>
      <c r="FH247" s="65"/>
      <c r="FI247" s="65"/>
      <c r="FJ247" s="65"/>
      <c r="FK247" s="65"/>
      <c r="FL247" s="65"/>
      <c r="FM247" s="65"/>
      <c r="FN247" s="65"/>
      <c r="FO247" s="65"/>
      <c r="FP247" s="65"/>
      <c r="FQ247" s="65"/>
      <c r="FR247" s="65"/>
      <c r="FS247" s="65"/>
      <c r="FT247" s="65"/>
      <c r="FU247" s="65"/>
      <c r="FV247" s="65"/>
      <c r="FW247" s="65"/>
      <c r="FX247" s="65"/>
      <c r="FY247" s="65"/>
      <c r="FZ247" s="65"/>
      <c r="GA247" s="65"/>
      <c r="GB247" s="65"/>
      <c r="GC247" s="65"/>
      <c r="GD247" s="65"/>
      <c r="GE247" s="65"/>
      <c r="GF247" s="65"/>
    </row>
    <row r="248" spans="1:188" s="64" customFormat="1" x14ac:dyDescent="0.25">
      <c r="A248" s="137"/>
      <c r="B248" s="138" t="s">
        <v>20</v>
      </c>
      <c r="C248" s="160"/>
      <c r="D248" s="163">
        <v>1.3</v>
      </c>
      <c r="E248" s="139">
        <v>1.3</v>
      </c>
      <c r="F248" s="142"/>
      <c r="G248" s="142"/>
      <c r="H248" s="141"/>
      <c r="I248" s="140"/>
      <c r="J248" s="212"/>
      <c r="K248" s="143"/>
      <c r="L248" s="155"/>
      <c r="M248" s="155"/>
      <c r="N248" s="15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65"/>
      <c r="BW248" s="65"/>
      <c r="BX248" s="65"/>
      <c r="BY248" s="65"/>
      <c r="BZ248" s="65"/>
      <c r="CA248" s="65"/>
      <c r="CB248" s="65"/>
      <c r="CC248" s="65"/>
      <c r="CD248" s="65"/>
      <c r="CE248" s="65"/>
      <c r="CF248" s="65"/>
      <c r="CG248" s="65"/>
      <c r="CH248" s="65"/>
      <c r="CI248" s="65"/>
      <c r="CJ248" s="65"/>
      <c r="CK248" s="65"/>
      <c r="CL248" s="65"/>
      <c r="CM248" s="65"/>
      <c r="CN248" s="65"/>
      <c r="CO248" s="65"/>
      <c r="CP248" s="65"/>
      <c r="CQ248" s="65"/>
      <c r="CR248" s="65"/>
      <c r="CS248" s="65"/>
      <c r="CT248" s="65"/>
      <c r="CU248" s="65"/>
      <c r="CV248" s="65"/>
      <c r="CW248" s="65"/>
      <c r="CX248" s="65"/>
      <c r="CY248" s="65"/>
      <c r="CZ248" s="65"/>
      <c r="DA248" s="65"/>
      <c r="DB248" s="65"/>
      <c r="DC248" s="65"/>
      <c r="DD248" s="65"/>
      <c r="DE248" s="65"/>
      <c r="DF248" s="65"/>
      <c r="DG248" s="65"/>
      <c r="DH248" s="65"/>
      <c r="DI248" s="65"/>
      <c r="DJ248" s="65"/>
      <c r="DK248" s="65"/>
      <c r="DL248" s="65"/>
      <c r="DM248" s="65"/>
      <c r="DN248" s="65"/>
      <c r="DO248" s="65"/>
      <c r="DP248" s="65"/>
      <c r="DQ248" s="65"/>
      <c r="DR248" s="65"/>
      <c r="DS248" s="65"/>
      <c r="DT248" s="65"/>
      <c r="DU248" s="65"/>
      <c r="DV248" s="65"/>
      <c r="DW248" s="65"/>
      <c r="DX248" s="65"/>
      <c r="DY248" s="65"/>
      <c r="DZ248" s="65"/>
      <c r="EA248" s="65"/>
      <c r="EB248" s="65"/>
      <c r="EC248" s="65"/>
      <c r="ED248" s="65"/>
      <c r="EE248" s="65"/>
      <c r="EF248" s="65"/>
      <c r="EG248" s="65"/>
      <c r="EH248" s="65"/>
      <c r="EI248" s="65"/>
      <c r="EJ248" s="65"/>
      <c r="EK248" s="65"/>
      <c r="EL248" s="65"/>
      <c r="EM248" s="65"/>
      <c r="EN248" s="65"/>
      <c r="EO248" s="65"/>
      <c r="EP248" s="65"/>
      <c r="EQ248" s="65"/>
      <c r="ER248" s="65"/>
      <c r="ES248" s="65"/>
      <c r="ET248" s="65"/>
      <c r="EU248" s="65"/>
      <c r="EV248" s="65"/>
      <c r="EW248" s="65"/>
      <c r="EX248" s="65"/>
      <c r="EY248" s="65"/>
      <c r="EZ248" s="65"/>
      <c r="FA248" s="65"/>
      <c r="FB248" s="65"/>
      <c r="FC248" s="65"/>
      <c r="FD248" s="65"/>
      <c r="FE248" s="65"/>
      <c r="FF248" s="65"/>
      <c r="FG248" s="65"/>
      <c r="FH248" s="65"/>
      <c r="FI248" s="65"/>
      <c r="FJ248" s="65"/>
      <c r="FK248" s="65"/>
      <c r="FL248" s="65"/>
      <c r="FM248" s="65"/>
      <c r="FN248" s="65"/>
      <c r="FO248" s="65"/>
      <c r="FP248" s="65"/>
      <c r="FQ248" s="65"/>
      <c r="FR248" s="65"/>
      <c r="FS248" s="65"/>
      <c r="FT248" s="65"/>
      <c r="FU248" s="65"/>
      <c r="FV248" s="65"/>
      <c r="FW248" s="65"/>
      <c r="FX248" s="65"/>
      <c r="FY248" s="65"/>
      <c r="FZ248" s="65"/>
      <c r="GA248" s="65"/>
      <c r="GB248" s="65"/>
      <c r="GC248" s="65"/>
      <c r="GD248" s="65"/>
      <c r="GE248" s="65"/>
      <c r="GF248" s="65"/>
    </row>
    <row r="249" spans="1:188" s="64" customFormat="1" x14ac:dyDescent="0.25">
      <c r="A249" s="137"/>
      <c r="B249" s="138" t="s">
        <v>40</v>
      </c>
      <c r="C249" s="160"/>
      <c r="D249" s="163">
        <v>5</v>
      </c>
      <c r="E249" s="139">
        <v>5</v>
      </c>
      <c r="F249" s="142"/>
      <c r="G249" s="142"/>
      <c r="H249" s="141"/>
      <c r="I249" s="140"/>
      <c r="J249" s="212"/>
      <c r="K249" s="143"/>
      <c r="L249" s="155"/>
      <c r="M249" s="155"/>
      <c r="N249" s="15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65"/>
      <c r="BW249" s="65"/>
      <c r="BX249" s="65"/>
      <c r="BY249" s="65"/>
      <c r="BZ249" s="65"/>
      <c r="CA249" s="65"/>
      <c r="CB249" s="65"/>
      <c r="CC249" s="65"/>
      <c r="CD249" s="65"/>
      <c r="CE249" s="65"/>
      <c r="CF249" s="65"/>
      <c r="CG249" s="65"/>
      <c r="CH249" s="65"/>
      <c r="CI249" s="65"/>
      <c r="CJ249" s="65"/>
      <c r="CK249" s="65"/>
      <c r="CL249" s="65"/>
      <c r="CM249" s="65"/>
      <c r="CN249" s="65"/>
      <c r="CO249" s="65"/>
      <c r="CP249" s="65"/>
      <c r="CQ249" s="65"/>
      <c r="CR249" s="65"/>
      <c r="CS249" s="65"/>
      <c r="CT249" s="65"/>
      <c r="CU249" s="65"/>
      <c r="CV249" s="65"/>
      <c r="CW249" s="65"/>
      <c r="CX249" s="65"/>
      <c r="CY249" s="65"/>
      <c r="CZ249" s="65"/>
      <c r="DA249" s="65"/>
      <c r="DB249" s="65"/>
      <c r="DC249" s="65"/>
      <c r="DD249" s="65"/>
      <c r="DE249" s="65"/>
      <c r="DF249" s="65"/>
      <c r="DG249" s="65"/>
      <c r="DH249" s="65"/>
      <c r="DI249" s="65"/>
      <c r="DJ249" s="65"/>
      <c r="DK249" s="65"/>
      <c r="DL249" s="65"/>
      <c r="DM249" s="65"/>
      <c r="DN249" s="65"/>
      <c r="DO249" s="65"/>
      <c r="DP249" s="65"/>
      <c r="DQ249" s="65"/>
      <c r="DR249" s="65"/>
      <c r="DS249" s="65"/>
      <c r="DT249" s="65"/>
      <c r="DU249" s="65"/>
      <c r="DV249" s="65"/>
      <c r="DW249" s="65"/>
      <c r="DX249" s="65"/>
      <c r="DY249" s="65"/>
      <c r="DZ249" s="65"/>
      <c r="EA249" s="65"/>
      <c r="EB249" s="65"/>
      <c r="EC249" s="65"/>
      <c r="ED249" s="65"/>
      <c r="EE249" s="65"/>
      <c r="EF249" s="65"/>
      <c r="EG249" s="65"/>
      <c r="EH249" s="65"/>
      <c r="EI249" s="65"/>
      <c r="EJ249" s="65"/>
      <c r="EK249" s="65"/>
      <c r="EL249" s="65"/>
      <c r="EM249" s="65"/>
      <c r="EN249" s="65"/>
      <c r="EO249" s="65"/>
      <c r="EP249" s="65"/>
      <c r="EQ249" s="65"/>
      <c r="ER249" s="65"/>
      <c r="ES249" s="65"/>
      <c r="ET249" s="65"/>
      <c r="EU249" s="65"/>
      <c r="EV249" s="65"/>
      <c r="EW249" s="65"/>
      <c r="EX249" s="65"/>
      <c r="EY249" s="65"/>
      <c r="EZ249" s="65"/>
      <c r="FA249" s="65"/>
      <c r="FB249" s="65"/>
      <c r="FC249" s="65"/>
      <c r="FD249" s="65"/>
      <c r="FE249" s="65"/>
      <c r="FF249" s="65"/>
      <c r="FG249" s="65"/>
      <c r="FH249" s="65"/>
      <c r="FI249" s="65"/>
      <c r="FJ249" s="65"/>
      <c r="FK249" s="65"/>
      <c r="FL249" s="65"/>
      <c r="FM249" s="65"/>
      <c r="FN249" s="65"/>
      <c r="FO249" s="65"/>
      <c r="FP249" s="65"/>
      <c r="FQ249" s="65"/>
      <c r="FR249" s="65"/>
      <c r="FS249" s="65"/>
      <c r="FT249" s="65"/>
      <c r="FU249" s="65"/>
      <c r="FV249" s="65"/>
      <c r="FW249" s="65"/>
      <c r="FX249" s="65"/>
      <c r="FY249" s="65"/>
      <c r="FZ249" s="65"/>
      <c r="GA249" s="65"/>
      <c r="GB249" s="65"/>
      <c r="GC249" s="65"/>
      <c r="GD249" s="65"/>
      <c r="GE249" s="65"/>
      <c r="GF249" s="65"/>
    </row>
    <row r="250" spans="1:188" s="64" customFormat="1" x14ac:dyDescent="0.25">
      <c r="A250" s="137"/>
      <c r="B250" s="138" t="s">
        <v>21</v>
      </c>
      <c r="C250" s="160"/>
      <c r="D250" s="163">
        <v>1</v>
      </c>
      <c r="E250" s="139">
        <v>1</v>
      </c>
      <c r="F250" s="142"/>
      <c r="G250" s="142"/>
      <c r="H250" s="141"/>
      <c r="I250" s="140"/>
      <c r="J250" s="212"/>
      <c r="K250" s="143"/>
      <c r="L250" s="155"/>
      <c r="M250" s="155"/>
      <c r="N250" s="15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  <c r="BU250" s="65"/>
      <c r="BV250" s="65"/>
      <c r="BW250" s="65"/>
      <c r="BX250" s="65"/>
      <c r="BY250" s="65"/>
      <c r="BZ250" s="65"/>
      <c r="CA250" s="65"/>
      <c r="CB250" s="65"/>
      <c r="CC250" s="65"/>
      <c r="CD250" s="65"/>
      <c r="CE250" s="65"/>
      <c r="CF250" s="65"/>
      <c r="CG250" s="65"/>
      <c r="CH250" s="65"/>
      <c r="CI250" s="65"/>
      <c r="CJ250" s="65"/>
      <c r="CK250" s="65"/>
      <c r="CL250" s="65"/>
      <c r="CM250" s="65"/>
      <c r="CN250" s="65"/>
      <c r="CO250" s="65"/>
      <c r="CP250" s="65"/>
      <c r="CQ250" s="65"/>
      <c r="CR250" s="65"/>
      <c r="CS250" s="65"/>
      <c r="CT250" s="65"/>
      <c r="CU250" s="65"/>
      <c r="CV250" s="65"/>
      <c r="CW250" s="65"/>
      <c r="CX250" s="65"/>
      <c r="CY250" s="65"/>
      <c r="CZ250" s="65"/>
      <c r="DA250" s="65"/>
      <c r="DB250" s="65"/>
      <c r="DC250" s="65"/>
      <c r="DD250" s="65"/>
      <c r="DE250" s="65"/>
      <c r="DF250" s="65"/>
      <c r="DG250" s="65"/>
      <c r="DH250" s="65"/>
      <c r="DI250" s="65"/>
      <c r="DJ250" s="65"/>
      <c r="DK250" s="65"/>
      <c r="DL250" s="65"/>
      <c r="DM250" s="65"/>
      <c r="DN250" s="65"/>
      <c r="DO250" s="65"/>
      <c r="DP250" s="65"/>
      <c r="DQ250" s="65"/>
      <c r="DR250" s="65"/>
      <c r="DS250" s="65"/>
      <c r="DT250" s="65"/>
      <c r="DU250" s="65"/>
      <c r="DV250" s="65"/>
      <c r="DW250" s="65"/>
      <c r="DX250" s="65"/>
      <c r="DY250" s="65"/>
      <c r="DZ250" s="65"/>
      <c r="EA250" s="65"/>
      <c r="EB250" s="65"/>
      <c r="EC250" s="65"/>
      <c r="ED250" s="65"/>
      <c r="EE250" s="65"/>
      <c r="EF250" s="65"/>
      <c r="EG250" s="65"/>
      <c r="EH250" s="65"/>
      <c r="EI250" s="65"/>
      <c r="EJ250" s="65"/>
      <c r="EK250" s="65"/>
      <c r="EL250" s="65"/>
      <c r="EM250" s="65"/>
      <c r="EN250" s="65"/>
      <c r="EO250" s="65"/>
      <c r="EP250" s="65"/>
      <c r="EQ250" s="65"/>
      <c r="ER250" s="65"/>
      <c r="ES250" s="65"/>
      <c r="ET250" s="65"/>
      <c r="EU250" s="65"/>
      <c r="EV250" s="65"/>
      <c r="EW250" s="65"/>
      <c r="EX250" s="65"/>
      <c r="EY250" s="65"/>
      <c r="EZ250" s="65"/>
      <c r="FA250" s="65"/>
      <c r="FB250" s="65"/>
      <c r="FC250" s="65"/>
      <c r="FD250" s="65"/>
      <c r="FE250" s="65"/>
      <c r="FF250" s="65"/>
      <c r="FG250" s="65"/>
      <c r="FH250" s="65"/>
      <c r="FI250" s="65"/>
      <c r="FJ250" s="65"/>
      <c r="FK250" s="65"/>
      <c r="FL250" s="65"/>
      <c r="FM250" s="65"/>
      <c r="FN250" s="65"/>
      <c r="FO250" s="65"/>
      <c r="FP250" s="65"/>
      <c r="FQ250" s="65"/>
      <c r="FR250" s="65"/>
      <c r="FS250" s="65"/>
      <c r="FT250" s="65"/>
      <c r="FU250" s="65"/>
      <c r="FV250" s="65"/>
      <c r="FW250" s="65"/>
      <c r="FX250" s="65"/>
      <c r="FY250" s="65"/>
      <c r="FZ250" s="65"/>
      <c r="GA250" s="65"/>
      <c r="GB250" s="65"/>
      <c r="GC250" s="65"/>
      <c r="GD250" s="65"/>
      <c r="GE250" s="65"/>
      <c r="GF250" s="65"/>
    </row>
    <row r="251" spans="1:188" s="64" customFormat="1" x14ac:dyDescent="0.25">
      <c r="A251" s="137"/>
      <c r="B251" s="138" t="s">
        <v>19</v>
      </c>
      <c r="C251" s="160"/>
      <c r="D251" s="163">
        <v>120</v>
      </c>
      <c r="E251" s="139">
        <v>120</v>
      </c>
      <c r="F251" s="142"/>
      <c r="G251" s="142"/>
      <c r="H251" s="141"/>
      <c r="I251" s="140"/>
      <c r="J251" s="212"/>
      <c r="K251" s="143"/>
      <c r="L251" s="155"/>
      <c r="M251" s="155"/>
      <c r="N251" s="15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65"/>
      <c r="BW251" s="65"/>
      <c r="BX251" s="65"/>
      <c r="BY251" s="65"/>
      <c r="BZ251" s="65"/>
      <c r="CA251" s="65"/>
      <c r="CB251" s="65"/>
      <c r="CC251" s="65"/>
      <c r="CD251" s="65"/>
      <c r="CE251" s="65"/>
      <c r="CF251" s="65"/>
      <c r="CG251" s="65"/>
      <c r="CH251" s="65"/>
      <c r="CI251" s="65"/>
      <c r="CJ251" s="65"/>
      <c r="CK251" s="65"/>
      <c r="CL251" s="65"/>
      <c r="CM251" s="65"/>
      <c r="CN251" s="65"/>
      <c r="CO251" s="65"/>
      <c r="CP251" s="65"/>
      <c r="CQ251" s="65"/>
      <c r="CR251" s="65"/>
      <c r="CS251" s="65"/>
      <c r="CT251" s="65"/>
      <c r="CU251" s="65"/>
      <c r="CV251" s="65"/>
      <c r="CW251" s="65"/>
      <c r="CX251" s="65"/>
      <c r="CY251" s="65"/>
      <c r="CZ251" s="65"/>
      <c r="DA251" s="65"/>
      <c r="DB251" s="65"/>
      <c r="DC251" s="65"/>
      <c r="DD251" s="65"/>
      <c r="DE251" s="65"/>
      <c r="DF251" s="65"/>
      <c r="DG251" s="65"/>
      <c r="DH251" s="65"/>
      <c r="DI251" s="65"/>
      <c r="DJ251" s="65"/>
      <c r="DK251" s="65"/>
      <c r="DL251" s="65"/>
      <c r="DM251" s="65"/>
      <c r="DN251" s="65"/>
      <c r="DO251" s="65"/>
      <c r="DP251" s="65"/>
      <c r="DQ251" s="65"/>
      <c r="DR251" s="65"/>
      <c r="DS251" s="65"/>
      <c r="DT251" s="65"/>
      <c r="DU251" s="65"/>
      <c r="DV251" s="65"/>
      <c r="DW251" s="65"/>
      <c r="DX251" s="65"/>
      <c r="DY251" s="65"/>
      <c r="DZ251" s="65"/>
      <c r="EA251" s="65"/>
      <c r="EB251" s="65"/>
      <c r="EC251" s="65"/>
      <c r="ED251" s="65"/>
      <c r="EE251" s="65"/>
      <c r="EF251" s="65"/>
      <c r="EG251" s="65"/>
      <c r="EH251" s="65"/>
      <c r="EI251" s="65"/>
      <c r="EJ251" s="65"/>
      <c r="EK251" s="65"/>
      <c r="EL251" s="65"/>
      <c r="EM251" s="65"/>
      <c r="EN251" s="65"/>
      <c r="EO251" s="65"/>
      <c r="EP251" s="65"/>
      <c r="EQ251" s="65"/>
      <c r="ER251" s="65"/>
      <c r="ES251" s="65"/>
      <c r="ET251" s="65"/>
      <c r="EU251" s="65"/>
      <c r="EV251" s="65"/>
      <c r="EW251" s="65"/>
      <c r="EX251" s="65"/>
      <c r="EY251" s="65"/>
      <c r="EZ251" s="65"/>
      <c r="FA251" s="65"/>
      <c r="FB251" s="65"/>
      <c r="FC251" s="65"/>
      <c r="FD251" s="65"/>
      <c r="FE251" s="65"/>
      <c r="FF251" s="65"/>
      <c r="FG251" s="65"/>
      <c r="FH251" s="65"/>
      <c r="FI251" s="65"/>
      <c r="FJ251" s="65"/>
      <c r="FK251" s="65"/>
      <c r="FL251" s="65"/>
      <c r="FM251" s="65"/>
      <c r="FN251" s="65"/>
      <c r="FO251" s="65"/>
      <c r="FP251" s="65"/>
      <c r="FQ251" s="65"/>
      <c r="FR251" s="65"/>
      <c r="FS251" s="65"/>
      <c r="FT251" s="65"/>
      <c r="FU251" s="65"/>
      <c r="FV251" s="65"/>
      <c r="FW251" s="65"/>
      <c r="FX251" s="65"/>
      <c r="FY251" s="65"/>
      <c r="FZ251" s="65"/>
      <c r="GA251" s="65"/>
      <c r="GB251" s="65"/>
      <c r="GC251" s="65"/>
      <c r="GD251" s="65"/>
      <c r="GE251" s="65"/>
      <c r="GF251" s="65"/>
    </row>
    <row r="252" spans="1:188" s="65" customFormat="1" x14ac:dyDescent="0.25">
      <c r="A252" s="130" t="s">
        <v>435</v>
      </c>
      <c r="B252" s="138"/>
      <c r="C252" s="139" t="s">
        <v>178</v>
      </c>
      <c r="D252" s="158"/>
      <c r="E252" s="159"/>
      <c r="F252" s="141">
        <v>5.9</v>
      </c>
      <c r="G252" s="140">
        <v>7</v>
      </c>
      <c r="H252" s="141">
        <v>17.8</v>
      </c>
      <c r="I252" s="141">
        <v>157.80000000000001</v>
      </c>
      <c r="J252" s="143"/>
      <c r="K252" s="143" t="s">
        <v>400</v>
      </c>
      <c r="L252" s="155"/>
      <c r="M252" s="155"/>
      <c r="N252" s="155"/>
    </row>
    <row r="253" spans="1:188" s="65" customFormat="1" ht="23.25" customHeight="1" x14ac:dyDescent="0.25">
      <c r="A253" s="137"/>
      <c r="B253" s="138" t="s">
        <v>225</v>
      </c>
      <c r="C253" s="160"/>
      <c r="D253" s="141">
        <v>87.54</v>
      </c>
      <c r="E253" s="159">
        <v>56.9</v>
      </c>
      <c r="F253" s="141"/>
      <c r="G253" s="140"/>
      <c r="H253" s="141"/>
      <c r="I253" s="141"/>
      <c r="J253" s="143"/>
      <c r="K253" s="155"/>
      <c r="L253" s="155"/>
      <c r="M253" s="155"/>
      <c r="N253" s="155"/>
    </row>
    <row r="254" spans="1:188" s="84" customFormat="1" x14ac:dyDescent="0.25">
      <c r="A254" s="137"/>
      <c r="B254" s="138" t="s">
        <v>38</v>
      </c>
      <c r="C254" s="139"/>
      <c r="D254" s="140">
        <v>5.3</v>
      </c>
      <c r="E254" s="141">
        <v>5.3</v>
      </c>
      <c r="F254" s="140"/>
      <c r="G254" s="141"/>
      <c r="H254" s="140"/>
      <c r="I254" s="142"/>
      <c r="J254" s="141"/>
      <c r="K254" s="143"/>
      <c r="L254" s="155"/>
      <c r="M254" s="155"/>
      <c r="N254" s="155"/>
    </row>
    <row r="255" spans="1:188" s="84" customFormat="1" x14ac:dyDescent="0.25">
      <c r="A255" s="137"/>
      <c r="B255" s="138" t="s">
        <v>48</v>
      </c>
      <c r="C255" s="139"/>
      <c r="D255" s="140">
        <v>2</v>
      </c>
      <c r="E255" s="141">
        <v>2</v>
      </c>
      <c r="F255" s="140"/>
      <c r="G255" s="141"/>
      <c r="H255" s="140"/>
      <c r="I255" s="142"/>
      <c r="J255" s="141"/>
      <c r="K255" s="143"/>
      <c r="L255" s="155"/>
      <c r="M255" s="155"/>
      <c r="N255" s="155"/>
    </row>
    <row r="256" spans="1:188" s="84" customFormat="1" x14ac:dyDescent="0.25">
      <c r="A256" s="137"/>
      <c r="B256" s="138" t="s">
        <v>36</v>
      </c>
      <c r="C256" s="139"/>
      <c r="D256" s="140">
        <v>4.38</v>
      </c>
      <c r="E256" s="141">
        <v>3.5</v>
      </c>
      <c r="F256" s="140"/>
      <c r="G256" s="141"/>
      <c r="H256" s="140"/>
      <c r="I256" s="142"/>
      <c r="J256" s="141"/>
      <c r="K256" s="143"/>
      <c r="L256" s="155"/>
      <c r="M256" s="155"/>
      <c r="N256" s="155"/>
    </row>
    <row r="257" spans="1:188" s="84" customFormat="1" x14ac:dyDescent="0.25">
      <c r="A257" s="137"/>
      <c r="B257" s="138" t="s">
        <v>37</v>
      </c>
      <c r="C257" s="139"/>
      <c r="D257" s="140">
        <v>1.06</v>
      </c>
      <c r="E257" s="141">
        <v>0.9</v>
      </c>
      <c r="F257" s="140"/>
      <c r="G257" s="141"/>
      <c r="H257" s="140"/>
      <c r="I257" s="142"/>
      <c r="J257" s="141"/>
      <c r="K257" s="143"/>
      <c r="L257" s="155"/>
      <c r="M257" s="155"/>
      <c r="N257" s="155"/>
    </row>
    <row r="258" spans="1:188" s="84" customFormat="1" x14ac:dyDescent="0.25">
      <c r="A258" s="137"/>
      <c r="B258" s="138" t="s">
        <v>47</v>
      </c>
      <c r="C258" s="139"/>
      <c r="D258" s="140">
        <v>1.77</v>
      </c>
      <c r="E258" s="141">
        <v>1.77</v>
      </c>
      <c r="F258" s="140"/>
      <c r="G258" s="141"/>
      <c r="H258" s="140"/>
      <c r="I258" s="142"/>
      <c r="J258" s="210"/>
      <c r="K258" s="143"/>
      <c r="L258" s="155"/>
      <c r="M258" s="155"/>
      <c r="N258" s="155"/>
    </row>
    <row r="259" spans="1:188" s="84" customFormat="1" x14ac:dyDescent="0.25">
      <c r="A259" s="137"/>
      <c r="B259" s="138" t="s">
        <v>20</v>
      </c>
      <c r="C259" s="139"/>
      <c r="D259" s="140">
        <v>0.4</v>
      </c>
      <c r="E259" s="141">
        <v>0.4</v>
      </c>
      <c r="F259" s="140"/>
      <c r="G259" s="141"/>
      <c r="H259" s="140"/>
      <c r="I259" s="142"/>
      <c r="J259" s="210"/>
      <c r="K259" s="143"/>
      <c r="L259" s="155"/>
      <c r="M259" s="155"/>
      <c r="N259" s="155"/>
    </row>
    <row r="260" spans="1:188" s="84" customFormat="1" x14ac:dyDescent="0.25">
      <c r="A260" s="137"/>
      <c r="B260" s="138" t="s">
        <v>21</v>
      </c>
      <c r="C260" s="139"/>
      <c r="D260" s="140">
        <v>0.8</v>
      </c>
      <c r="E260" s="141">
        <v>0.8</v>
      </c>
      <c r="F260" s="140"/>
      <c r="G260" s="141"/>
      <c r="H260" s="140"/>
      <c r="I260" s="142"/>
      <c r="J260" s="210"/>
      <c r="K260" s="143"/>
      <c r="L260" s="155"/>
      <c r="M260" s="155"/>
      <c r="N260" s="155"/>
    </row>
    <row r="261" spans="1:188" s="84" customFormat="1" x14ac:dyDescent="0.25">
      <c r="A261" s="137" t="s">
        <v>284</v>
      </c>
      <c r="B261" s="138"/>
      <c r="C261" s="139" t="s">
        <v>320</v>
      </c>
      <c r="D261" s="141"/>
      <c r="E261" s="141"/>
      <c r="F261" s="141">
        <v>4</v>
      </c>
      <c r="G261" s="141">
        <v>3.2</v>
      </c>
      <c r="H261" s="141">
        <v>17.7</v>
      </c>
      <c r="I261" s="141">
        <v>116</v>
      </c>
      <c r="J261" s="141"/>
      <c r="K261" s="143" t="s">
        <v>301</v>
      </c>
      <c r="L261" s="155"/>
      <c r="M261" s="155"/>
      <c r="N261" s="155"/>
    </row>
    <row r="262" spans="1:188" s="102" customFormat="1" x14ac:dyDescent="0.25">
      <c r="A262" s="137"/>
      <c r="B262" s="138" t="s">
        <v>127</v>
      </c>
      <c r="C262" s="139"/>
      <c r="D262" s="140">
        <v>27.5</v>
      </c>
      <c r="E262" s="141">
        <v>27.5</v>
      </c>
      <c r="F262" s="140"/>
      <c r="G262" s="141"/>
      <c r="H262" s="140"/>
      <c r="I262" s="142"/>
      <c r="J262" s="141"/>
      <c r="K262" s="143"/>
      <c r="L262" s="155"/>
      <c r="M262" s="155"/>
      <c r="N262" s="155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  <c r="EP262" s="84"/>
      <c r="EQ262" s="84"/>
      <c r="ER262" s="84"/>
      <c r="ES262" s="84"/>
      <c r="ET262" s="84"/>
      <c r="EU262" s="84"/>
      <c r="EV262" s="84"/>
      <c r="EW262" s="84"/>
      <c r="EX262" s="84"/>
      <c r="EY262" s="84"/>
      <c r="EZ262" s="84"/>
      <c r="FA262" s="84"/>
      <c r="FB262" s="84"/>
      <c r="FC262" s="84"/>
      <c r="FD262" s="84"/>
      <c r="FE262" s="84"/>
      <c r="FF262" s="84"/>
      <c r="FG262" s="84"/>
      <c r="FH262" s="84"/>
      <c r="FI262" s="84"/>
      <c r="FJ262" s="84"/>
      <c r="FK262" s="84"/>
      <c r="FL262" s="84"/>
      <c r="FM262" s="84"/>
      <c r="FN262" s="84"/>
      <c r="FO262" s="84"/>
      <c r="FP262" s="84"/>
      <c r="FQ262" s="84"/>
      <c r="FR262" s="84"/>
      <c r="FS262" s="84"/>
      <c r="FT262" s="84"/>
      <c r="FU262" s="84"/>
      <c r="FV262" s="84"/>
      <c r="FW262" s="84"/>
      <c r="FX262" s="84"/>
      <c r="FY262" s="84"/>
      <c r="FZ262" s="84"/>
      <c r="GA262" s="84"/>
      <c r="GB262" s="84"/>
      <c r="GC262" s="84"/>
      <c r="GD262" s="84"/>
      <c r="GE262" s="84"/>
      <c r="GF262" s="84"/>
    </row>
    <row r="263" spans="1:188" s="102" customFormat="1" x14ac:dyDescent="0.25">
      <c r="A263" s="137"/>
      <c r="B263" s="138" t="s">
        <v>19</v>
      </c>
      <c r="C263" s="139"/>
      <c r="D263" s="140">
        <v>91.3</v>
      </c>
      <c r="E263" s="141">
        <v>91.3</v>
      </c>
      <c r="F263" s="140"/>
      <c r="G263" s="141"/>
      <c r="H263" s="140"/>
      <c r="I263" s="142"/>
      <c r="J263" s="141"/>
      <c r="K263" s="143"/>
      <c r="L263" s="155"/>
      <c r="M263" s="155"/>
      <c r="N263" s="155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  <c r="FQ263" s="84"/>
      <c r="FR263" s="84"/>
      <c r="FS263" s="84"/>
      <c r="FT263" s="84"/>
      <c r="FU263" s="84"/>
      <c r="FV263" s="84"/>
      <c r="FW263" s="84"/>
      <c r="FX263" s="84"/>
      <c r="FY263" s="84"/>
      <c r="FZ263" s="84"/>
      <c r="GA263" s="84"/>
      <c r="GB263" s="84"/>
      <c r="GC263" s="84"/>
      <c r="GD263" s="84"/>
      <c r="GE263" s="84"/>
      <c r="GF263" s="84"/>
    </row>
    <row r="264" spans="1:188" s="102" customFormat="1" x14ac:dyDescent="0.25">
      <c r="A264" s="137"/>
      <c r="B264" s="138" t="s">
        <v>22</v>
      </c>
      <c r="C264" s="139"/>
      <c r="D264" s="140">
        <v>2.5</v>
      </c>
      <c r="E264" s="141">
        <v>2.5</v>
      </c>
      <c r="F264" s="140"/>
      <c r="G264" s="141"/>
      <c r="H264" s="140"/>
      <c r="I264" s="142"/>
      <c r="J264" s="141"/>
      <c r="K264" s="143"/>
      <c r="L264" s="155"/>
      <c r="M264" s="155"/>
      <c r="N264" s="155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/>
      <c r="FQ264" s="84"/>
      <c r="FR264" s="84"/>
      <c r="FS264" s="84"/>
      <c r="FT264" s="84"/>
      <c r="FU264" s="84"/>
      <c r="FV264" s="84"/>
      <c r="FW264" s="84"/>
      <c r="FX264" s="84"/>
      <c r="FY264" s="84"/>
      <c r="FZ264" s="84"/>
      <c r="GA264" s="84"/>
      <c r="GB264" s="84"/>
      <c r="GC264" s="84"/>
      <c r="GD264" s="84"/>
      <c r="GE264" s="84"/>
      <c r="GF264" s="84"/>
    </row>
    <row r="265" spans="1:188" s="102" customFormat="1" x14ac:dyDescent="0.25">
      <c r="A265" s="137"/>
      <c r="B265" s="138" t="s">
        <v>21</v>
      </c>
      <c r="C265" s="139"/>
      <c r="D265" s="140">
        <v>0.4</v>
      </c>
      <c r="E265" s="141">
        <v>0.4</v>
      </c>
      <c r="F265" s="140"/>
      <c r="G265" s="141"/>
      <c r="H265" s="140"/>
      <c r="I265" s="142"/>
      <c r="J265" s="210"/>
      <c r="K265" s="143"/>
      <c r="L265" s="155"/>
      <c r="M265" s="155"/>
      <c r="N265" s="155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/>
      <c r="FI265" s="84"/>
      <c r="FJ265" s="84"/>
      <c r="FK265" s="84"/>
      <c r="FL265" s="84"/>
      <c r="FM265" s="84"/>
      <c r="FN265" s="84"/>
      <c r="FO265" s="84"/>
      <c r="FP265" s="84"/>
      <c r="FQ265" s="84"/>
      <c r="FR265" s="84"/>
      <c r="FS265" s="84"/>
      <c r="FT265" s="84"/>
      <c r="FU265" s="84"/>
      <c r="FV265" s="84"/>
      <c r="FW265" s="84"/>
      <c r="FX265" s="84"/>
      <c r="FY265" s="84"/>
      <c r="FZ265" s="84"/>
      <c r="GA265" s="84"/>
      <c r="GB265" s="84"/>
      <c r="GC265" s="84"/>
      <c r="GD265" s="84"/>
      <c r="GE265" s="84"/>
      <c r="GF265" s="84"/>
    </row>
    <row r="266" spans="1:188" s="81" customFormat="1" x14ac:dyDescent="0.25">
      <c r="A266" s="137" t="s">
        <v>378</v>
      </c>
      <c r="B266" s="138"/>
      <c r="C266" s="139">
        <v>150</v>
      </c>
      <c r="D266" s="262"/>
      <c r="E266" s="139"/>
      <c r="F266" s="142">
        <v>0.5</v>
      </c>
      <c r="G266" s="141">
        <v>2.5000000000000001E-2</v>
      </c>
      <c r="H266" s="140">
        <v>12.5</v>
      </c>
      <c r="I266" s="141">
        <v>52.1</v>
      </c>
      <c r="J266" s="142">
        <v>1.2</v>
      </c>
      <c r="K266" s="143" t="s">
        <v>379</v>
      </c>
      <c r="L266" s="155"/>
      <c r="M266" s="155"/>
      <c r="N266" s="15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  <c r="BU266" s="65"/>
      <c r="BV266" s="65"/>
      <c r="BW266" s="65"/>
      <c r="BX266" s="65"/>
      <c r="BY266" s="65"/>
      <c r="BZ266" s="65"/>
      <c r="CA266" s="65"/>
      <c r="CB266" s="65"/>
      <c r="CC266" s="65"/>
      <c r="CD266" s="65"/>
      <c r="CE266" s="65"/>
      <c r="CF266" s="65"/>
      <c r="CG266" s="65"/>
      <c r="CH266" s="65"/>
      <c r="CI266" s="65"/>
      <c r="CJ266" s="65"/>
      <c r="CK266" s="65"/>
      <c r="CL266" s="65"/>
      <c r="CM266" s="65"/>
      <c r="CN266" s="65"/>
      <c r="CO266" s="65"/>
      <c r="CP266" s="65"/>
      <c r="CQ266" s="65"/>
      <c r="CR266" s="65"/>
      <c r="CS266" s="65"/>
      <c r="CT266" s="65"/>
      <c r="CU266" s="65"/>
      <c r="CV266" s="65"/>
      <c r="CW266" s="65"/>
      <c r="CX266" s="65"/>
      <c r="CY266" s="65"/>
      <c r="CZ266" s="65"/>
      <c r="DA266" s="65"/>
      <c r="DB266" s="65"/>
      <c r="DC266" s="65"/>
      <c r="DD266" s="65"/>
      <c r="DE266" s="65"/>
      <c r="DF266" s="65"/>
      <c r="DG266" s="65"/>
      <c r="DH266" s="65"/>
      <c r="DI266" s="65"/>
      <c r="DJ266" s="65"/>
      <c r="DK266" s="65"/>
      <c r="DL266" s="65"/>
      <c r="DM266" s="65"/>
      <c r="DN266" s="65"/>
      <c r="DO266" s="65"/>
      <c r="DP266" s="65"/>
      <c r="DQ266" s="65"/>
      <c r="DR266" s="65"/>
      <c r="DS266" s="65"/>
      <c r="DT266" s="65"/>
      <c r="DU266" s="65"/>
      <c r="DV266" s="65"/>
      <c r="DW266" s="65"/>
      <c r="DX266" s="65"/>
      <c r="DY266" s="65"/>
      <c r="DZ266" s="65"/>
      <c r="EA266" s="65"/>
      <c r="EB266" s="65"/>
      <c r="EC266" s="65"/>
      <c r="ED266" s="65"/>
      <c r="EE266" s="65"/>
      <c r="EF266" s="65"/>
      <c r="EG266" s="65"/>
      <c r="EH266" s="65"/>
      <c r="EI266" s="65"/>
      <c r="EJ266" s="65"/>
      <c r="EK266" s="65"/>
      <c r="EL266" s="65"/>
      <c r="EM266" s="65"/>
      <c r="EN266" s="65"/>
      <c r="EO266" s="65"/>
      <c r="EP266" s="65"/>
      <c r="EQ266" s="65"/>
      <c r="ER266" s="65"/>
      <c r="ES266" s="65"/>
      <c r="ET266" s="65"/>
      <c r="EU266" s="65"/>
      <c r="EV266" s="65"/>
      <c r="EW266" s="65"/>
      <c r="EX266" s="65"/>
      <c r="EY266" s="65"/>
      <c r="EZ266" s="65"/>
      <c r="FA266" s="65"/>
      <c r="FB266" s="65"/>
      <c r="FC266" s="65"/>
      <c r="FD266" s="65"/>
      <c r="FE266" s="65"/>
      <c r="FF266" s="65"/>
      <c r="FG266" s="65"/>
      <c r="FH266" s="65"/>
      <c r="FI266" s="65"/>
      <c r="FJ266" s="65"/>
      <c r="FK266" s="65"/>
      <c r="FL266" s="65"/>
      <c r="FM266" s="65"/>
      <c r="FN266" s="65"/>
      <c r="FO266" s="65"/>
      <c r="FP266" s="65"/>
      <c r="FQ266" s="65"/>
      <c r="FR266" s="65"/>
      <c r="FS266" s="65"/>
      <c r="FT266" s="65"/>
      <c r="FU266" s="65"/>
      <c r="FV266" s="65"/>
      <c r="FW266" s="65"/>
      <c r="FX266" s="65"/>
      <c r="FY266" s="65"/>
      <c r="FZ266" s="65"/>
      <c r="GA266" s="65"/>
      <c r="GB266" s="65"/>
      <c r="GC266" s="65"/>
      <c r="GD266" s="65"/>
      <c r="GE266" s="65"/>
      <c r="GF266" s="65"/>
    </row>
    <row r="267" spans="1:188" s="81" customFormat="1" x14ac:dyDescent="0.25">
      <c r="A267" s="137"/>
      <c r="B267" s="138" t="s">
        <v>318</v>
      </c>
      <c r="C267" s="160"/>
      <c r="D267" s="262">
        <v>12.75</v>
      </c>
      <c r="E267" s="139">
        <v>12.5</v>
      </c>
      <c r="F267" s="142"/>
      <c r="G267" s="141"/>
      <c r="H267" s="140"/>
      <c r="I267" s="141"/>
      <c r="J267" s="142"/>
      <c r="K267" s="143"/>
      <c r="L267" s="155"/>
      <c r="M267" s="155"/>
      <c r="N267" s="15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5"/>
      <c r="BK267" s="65"/>
      <c r="BL267" s="65"/>
      <c r="BM267" s="65"/>
      <c r="BN267" s="65"/>
      <c r="BO267" s="65"/>
      <c r="BP267" s="65"/>
      <c r="BQ267" s="65"/>
      <c r="BR267" s="65"/>
      <c r="BS267" s="65"/>
      <c r="BT267" s="65"/>
      <c r="BU267" s="65"/>
      <c r="BV267" s="65"/>
      <c r="BW267" s="65"/>
      <c r="BX267" s="65"/>
      <c r="BY267" s="65"/>
      <c r="BZ267" s="65"/>
      <c r="CA267" s="65"/>
      <c r="CB267" s="65"/>
      <c r="CC267" s="65"/>
      <c r="CD267" s="65"/>
      <c r="CE267" s="65"/>
      <c r="CF267" s="65"/>
      <c r="CG267" s="65"/>
      <c r="CH267" s="65"/>
      <c r="CI267" s="65"/>
      <c r="CJ267" s="65"/>
      <c r="CK267" s="65"/>
      <c r="CL267" s="65"/>
      <c r="CM267" s="65"/>
      <c r="CN267" s="65"/>
      <c r="CO267" s="65"/>
      <c r="CP267" s="65"/>
      <c r="CQ267" s="65"/>
      <c r="CR267" s="65"/>
      <c r="CS267" s="65"/>
      <c r="CT267" s="65"/>
      <c r="CU267" s="65"/>
      <c r="CV267" s="65"/>
      <c r="CW267" s="65"/>
      <c r="CX267" s="65"/>
      <c r="CY267" s="65"/>
      <c r="CZ267" s="65"/>
      <c r="DA267" s="65"/>
      <c r="DB267" s="65"/>
      <c r="DC267" s="65"/>
      <c r="DD267" s="65"/>
      <c r="DE267" s="65"/>
      <c r="DF267" s="65"/>
      <c r="DG267" s="65"/>
      <c r="DH267" s="65"/>
      <c r="DI267" s="65"/>
      <c r="DJ267" s="65"/>
      <c r="DK267" s="65"/>
      <c r="DL267" s="65"/>
      <c r="DM267" s="65"/>
      <c r="DN267" s="65"/>
      <c r="DO267" s="65"/>
      <c r="DP267" s="65"/>
      <c r="DQ267" s="65"/>
      <c r="DR267" s="65"/>
      <c r="DS267" s="65"/>
      <c r="DT267" s="65"/>
      <c r="DU267" s="65"/>
      <c r="DV267" s="65"/>
      <c r="DW267" s="65"/>
      <c r="DX267" s="65"/>
      <c r="DY267" s="65"/>
      <c r="DZ267" s="65"/>
      <c r="EA267" s="65"/>
      <c r="EB267" s="65"/>
      <c r="EC267" s="65"/>
      <c r="ED267" s="65"/>
      <c r="EE267" s="65"/>
      <c r="EF267" s="65"/>
      <c r="EG267" s="65"/>
      <c r="EH267" s="65"/>
      <c r="EI267" s="65"/>
      <c r="EJ267" s="65"/>
      <c r="EK267" s="65"/>
      <c r="EL267" s="65"/>
      <c r="EM267" s="65"/>
      <c r="EN267" s="65"/>
      <c r="EO267" s="65"/>
      <c r="EP267" s="65"/>
      <c r="EQ267" s="65"/>
      <c r="ER267" s="65"/>
      <c r="ES267" s="65"/>
      <c r="ET267" s="65"/>
      <c r="EU267" s="65"/>
      <c r="EV267" s="65"/>
      <c r="EW267" s="65"/>
      <c r="EX267" s="65"/>
      <c r="EY267" s="65"/>
      <c r="EZ267" s="65"/>
      <c r="FA267" s="65"/>
      <c r="FB267" s="65"/>
      <c r="FC267" s="65"/>
      <c r="FD267" s="65"/>
      <c r="FE267" s="65"/>
      <c r="FF267" s="65"/>
      <c r="FG267" s="65"/>
      <c r="FH267" s="65"/>
      <c r="FI267" s="65"/>
      <c r="FJ267" s="65"/>
      <c r="FK267" s="65"/>
      <c r="FL267" s="65"/>
      <c r="FM267" s="65"/>
      <c r="FN267" s="65"/>
      <c r="FO267" s="65"/>
      <c r="FP267" s="65"/>
      <c r="FQ267" s="65"/>
      <c r="FR267" s="65"/>
      <c r="FS267" s="65"/>
      <c r="FT267" s="65"/>
      <c r="FU267" s="65"/>
      <c r="FV267" s="65"/>
      <c r="FW267" s="65"/>
      <c r="FX267" s="65"/>
      <c r="FY267" s="65"/>
      <c r="FZ267" s="65"/>
      <c r="GA267" s="65"/>
      <c r="GB267" s="65"/>
      <c r="GC267" s="65"/>
      <c r="GD267" s="65"/>
      <c r="GE267" s="65"/>
      <c r="GF267" s="65"/>
    </row>
    <row r="268" spans="1:188" s="81" customFormat="1" x14ac:dyDescent="0.25">
      <c r="A268" s="137"/>
      <c r="B268" s="138" t="s">
        <v>20</v>
      </c>
      <c r="C268" s="160"/>
      <c r="D268" s="262">
        <v>4</v>
      </c>
      <c r="E268" s="139">
        <v>4</v>
      </c>
      <c r="F268" s="142"/>
      <c r="G268" s="141"/>
      <c r="H268" s="140"/>
      <c r="I268" s="141"/>
      <c r="J268" s="142"/>
      <c r="K268" s="143"/>
      <c r="L268" s="155"/>
      <c r="M268" s="155"/>
      <c r="N268" s="15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  <c r="BI268" s="65"/>
      <c r="BJ268" s="65"/>
      <c r="BK268" s="65"/>
      <c r="BL268" s="65"/>
      <c r="BM268" s="65"/>
      <c r="BN268" s="65"/>
      <c r="BO268" s="65"/>
      <c r="BP268" s="65"/>
      <c r="BQ268" s="65"/>
      <c r="BR268" s="65"/>
      <c r="BS268" s="65"/>
      <c r="BT268" s="65"/>
      <c r="BU268" s="65"/>
      <c r="BV268" s="65"/>
      <c r="BW268" s="65"/>
      <c r="BX268" s="65"/>
      <c r="BY268" s="65"/>
      <c r="BZ268" s="65"/>
      <c r="CA268" s="65"/>
      <c r="CB268" s="65"/>
      <c r="CC268" s="65"/>
      <c r="CD268" s="65"/>
      <c r="CE268" s="65"/>
      <c r="CF268" s="65"/>
      <c r="CG268" s="65"/>
      <c r="CH268" s="65"/>
      <c r="CI268" s="65"/>
      <c r="CJ268" s="65"/>
      <c r="CK268" s="65"/>
      <c r="CL268" s="65"/>
      <c r="CM268" s="65"/>
      <c r="CN268" s="65"/>
      <c r="CO268" s="65"/>
      <c r="CP268" s="65"/>
      <c r="CQ268" s="65"/>
      <c r="CR268" s="65"/>
      <c r="CS268" s="65"/>
      <c r="CT268" s="65"/>
      <c r="CU268" s="65"/>
      <c r="CV268" s="65"/>
      <c r="CW268" s="65"/>
      <c r="CX268" s="65"/>
      <c r="CY268" s="65"/>
      <c r="CZ268" s="65"/>
      <c r="DA268" s="65"/>
      <c r="DB268" s="65"/>
      <c r="DC268" s="65"/>
      <c r="DD268" s="65"/>
      <c r="DE268" s="65"/>
      <c r="DF268" s="65"/>
      <c r="DG268" s="65"/>
      <c r="DH268" s="65"/>
      <c r="DI268" s="65"/>
      <c r="DJ268" s="65"/>
      <c r="DK268" s="65"/>
      <c r="DL268" s="65"/>
      <c r="DM268" s="65"/>
      <c r="DN268" s="65"/>
      <c r="DO268" s="65"/>
      <c r="DP268" s="65"/>
      <c r="DQ268" s="65"/>
      <c r="DR268" s="65"/>
      <c r="DS268" s="65"/>
      <c r="DT268" s="65"/>
      <c r="DU268" s="65"/>
      <c r="DV268" s="65"/>
      <c r="DW268" s="65"/>
      <c r="DX268" s="65"/>
      <c r="DY268" s="65"/>
      <c r="DZ268" s="65"/>
      <c r="EA268" s="65"/>
      <c r="EB268" s="65"/>
      <c r="EC268" s="65"/>
      <c r="ED268" s="65"/>
      <c r="EE268" s="65"/>
      <c r="EF268" s="65"/>
      <c r="EG268" s="65"/>
      <c r="EH268" s="65"/>
      <c r="EI268" s="65"/>
      <c r="EJ268" s="65"/>
      <c r="EK268" s="65"/>
      <c r="EL268" s="65"/>
      <c r="EM268" s="65"/>
      <c r="EN268" s="65"/>
      <c r="EO268" s="65"/>
      <c r="EP268" s="65"/>
      <c r="EQ268" s="65"/>
      <c r="ER268" s="65"/>
      <c r="ES268" s="65"/>
      <c r="ET268" s="65"/>
      <c r="EU268" s="65"/>
      <c r="EV268" s="65"/>
      <c r="EW268" s="65"/>
      <c r="EX268" s="65"/>
      <c r="EY268" s="65"/>
      <c r="EZ268" s="65"/>
      <c r="FA268" s="65"/>
      <c r="FB268" s="65"/>
      <c r="FC268" s="65"/>
      <c r="FD268" s="65"/>
      <c r="FE268" s="65"/>
      <c r="FF268" s="65"/>
      <c r="FG268" s="65"/>
      <c r="FH268" s="65"/>
      <c r="FI268" s="65"/>
      <c r="FJ268" s="65"/>
      <c r="FK268" s="65"/>
      <c r="FL268" s="65"/>
      <c r="FM268" s="65"/>
      <c r="FN268" s="65"/>
      <c r="FO268" s="65"/>
      <c r="FP268" s="65"/>
      <c r="FQ268" s="65"/>
      <c r="FR268" s="65"/>
      <c r="FS268" s="65"/>
      <c r="FT268" s="65"/>
      <c r="FU268" s="65"/>
      <c r="FV268" s="65"/>
      <c r="FW268" s="65"/>
      <c r="FX268" s="65"/>
      <c r="FY268" s="65"/>
      <c r="FZ268" s="65"/>
      <c r="GA268" s="65"/>
      <c r="GB268" s="65"/>
      <c r="GC268" s="65"/>
      <c r="GD268" s="65"/>
      <c r="GE268" s="65"/>
      <c r="GF268" s="65"/>
    </row>
    <row r="269" spans="1:188" s="81" customFormat="1" x14ac:dyDescent="0.25">
      <c r="A269" s="137"/>
      <c r="B269" s="138" t="s">
        <v>19</v>
      </c>
      <c r="C269" s="160"/>
      <c r="D269" s="262">
        <v>150</v>
      </c>
      <c r="E269" s="139">
        <v>150</v>
      </c>
      <c r="F269" s="142"/>
      <c r="G269" s="141"/>
      <c r="H269" s="140"/>
      <c r="I269" s="141"/>
      <c r="J269" s="142"/>
      <c r="K269" s="143"/>
      <c r="L269" s="155"/>
      <c r="M269" s="155"/>
      <c r="N269" s="15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  <c r="BI269" s="65"/>
      <c r="BJ269" s="65"/>
      <c r="BK269" s="65"/>
      <c r="BL269" s="65"/>
      <c r="BM269" s="65"/>
      <c r="BN269" s="65"/>
      <c r="BO269" s="65"/>
      <c r="BP269" s="65"/>
      <c r="BQ269" s="65"/>
      <c r="BR269" s="65"/>
      <c r="BS269" s="65"/>
      <c r="BT269" s="65"/>
      <c r="BU269" s="65"/>
      <c r="BV269" s="65"/>
      <c r="BW269" s="65"/>
      <c r="BX269" s="65"/>
      <c r="BY269" s="65"/>
      <c r="BZ269" s="65"/>
      <c r="CA269" s="65"/>
      <c r="CB269" s="65"/>
      <c r="CC269" s="65"/>
      <c r="CD269" s="65"/>
      <c r="CE269" s="65"/>
      <c r="CF269" s="65"/>
      <c r="CG269" s="65"/>
      <c r="CH269" s="65"/>
      <c r="CI269" s="65"/>
      <c r="CJ269" s="65"/>
      <c r="CK269" s="65"/>
      <c r="CL269" s="65"/>
      <c r="CM269" s="65"/>
      <c r="CN269" s="65"/>
      <c r="CO269" s="65"/>
      <c r="CP269" s="65"/>
      <c r="CQ269" s="65"/>
      <c r="CR269" s="65"/>
      <c r="CS269" s="65"/>
      <c r="CT269" s="65"/>
      <c r="CU269" s="65"/>
      <c r="CV269" s="65"/>
      <c r="CW269" s="65"/>
      <c r="CX269" s="65"/>
      <c r="CY269" s="65"/>
      <c r="CZ269" s="65"/>
      <c r="DA269" s="65"/>
      <c r="DB269" s="65"/>
      <c r="DC269" s="65"/>
      <c r="DD269" s="65"/>
      <c r="DE269" s="65"/>
      <c r="DF269" s="65"/>
      <c r="DG269" s="65"/>
      <c r="DH269" s="65"/>
      <c r="DI269" s="65"/>
      <c r="DJ269" s="65"/>
      <c r="DK269" s="65"/>
      <c r="DL269" s="65"/>
      <c r="DM269" s="65"/>
      <c r="DN269" s="65"/>
      <c r="DO269" s="65"/>
      <c r="DP269" s="65"/>
      <c r="DQ269" s="65"/>
      <c r="DR269" s="65"/>
      <c r="DS269" s="65"/>
      <c r="DT269" s="65"/>
      <c r="DU269" s="65"/>
      <c r="DV269" s="65"/>
      <c r="DW269" s="65"/>
      <c r="DX269" s="65"/>
      <c r="DY269" s="65"/>
      <c r="DZ269" s="65"/>
      <c r="EA269" s="65"/>
      <c r="EB269" s="65"/>
      <c r="EC269" s="65"/>
      <c r="ED269" s="65"/>
      <c r="EE269" s="65"/>
      <c r="EF269" s="65"/>
      <c r="EG269" s="65"/>
      <c r="EH269" s="65"/>
      <c r="EI269" s="65"/>
      <c r="EJ269" s="65"/>
      <c r="EK269" s="65"/>
      <c r="EL269" s="65"/>
      <c r="EM269" s="65"/>
      <c r="EN269" s="65"/>
      <c r="EO269" s="65"/>
      <c r="EP269" s="65"/>
      <c r="EQ269" s="65"/>
      <c r="ER269" s="65"/>
      <c r="ES269" s="65"/>
      <c r="ET269" s="65"/>
      <c r="EU269" s="65"/>
      <c r="EV269" s="65"/>
      <c r="EW269" s="65"/>
      <c r="EX269" s="65"/>
      <c r="EY269" s="65"/>
      <c r="EZ269" s="65"/>
      <c r="FA269" s="65"/>
      <c r="FB269" s="65"/>
      <c r="FC269" s="65"/>
      <c r="FD269" s="65"/>
      <c r="FE269" s="65"/>
      <c r="FF269" s="65"/>
      <c r="FG269" s="65"/>
      <c r="FH269" s="65"/>
      <c r="FI269" s="65"/>
      <c r="FJ269" s="65"/>
      <c r="FK269" s="65"/>
      <c r="FL269" s="65"/>
      <c r="FM269" s="65"/>
      <c r="FN269" s="65"/>
      <c r="FO269" s="65"/>
      <c r="FP269" s="65"/>
      <c r="FQ269" s="65"/>
      <c r="FR269" s="65"/>
      <c r="FS269" s="65"/>
      <c r="FT269" s="65"/>
      <c r="FU269" s="65"/>
      <c r="FV269" s="65"/>
      <c r="FW269" s="65"/>
      <c r="FX269" s="65"/>
      <c r="FY269" s="65"/>
      <c r="FZ269" s="65"/>
      <c r="GA269" s="65"/>
      <c r="GB269" s="65"/>
      <c r="GC269" s="65"/>
      <c r="GD269" s="65"/>
      <c r="GE269" s="65"/>
      <c r="GF269" s="65"/>
    </row>
    <row r="270" spans="1:188" ht="15.75" thickBot="1" x14ac:dyDescent="0.3">
      <c r="A270" s="137" t="s">
        <v>50</v>
      </c>
      <c r="B270" s="138"/>
      <c r="C270" s="139">
        <v>30</v>
      </c>
      <c r="D270" s="139">
        <v>30</v>
      </c>
      <c r="E270" s="163">
        <v>30</v>
      </c>
      <c r="F270" s="139">
        <v>1.5</v>
      </c>
      <c r="G270" s="163">
        <v>0.3</v>
      </c>
      <c r="H270" s="139">
        <v>14.3</v>
      </c>
      <c r="I270" s="163">
        <v>66</v>
      </c>
      <c r="J270" s="238"/>
      <c r="K270" s="143"/>
    </row>
    <row r="271" spans="1:188" ht="15.75" thickBot="1" x14ac:dyDescent="0.3">
      <c r="A271" s="223" t="s">
        <v>29</v>
      </c>
      <c r="B271" s="224"/>
      <c r="C271" s="225">
        <v>567.5</v>
      </c>
      <c r="D271" s="225"/>
      <c r="E271" s="467"/>
      <c r="F271" s="207">
        <v>15.47</v>
      </c>
      <c r="G271" s="207">
        <v>15.525</v>
      </c>
      <c r="H271" s="207">
        <v>70.399999999999991</v>
      </c>
      <c r="I271" s="207">
        <v>483.5</v>
      </c>
      <c r="J271" s="207">
        <v>4.0999999999999996</v>
      </c>
      <c r="K271" s="209"/>
    </row>
    <row r="272" spans="1:188" x14ac:dyDescent="0.25">
      <c r="A272" s="229"/>
      <c r="B272" s="230" t="s">
        <v>51</v>
      </c>
      <c r="C272" s="231"/>
      <c r="D272" s="231"/>
      <c r="E272" s="468"/>
      <c r="F272" s="193"/>
      <c r="G272" s="232"/>
      <c r="H272" s="193"/>
      <c r="I272" s="232"/>
      <c r="J272" s="257"/>
      <c r="K272" s="197"/>
    </row>
    <row r="273" spans="1:188" s="64" customFormat="1" x14ac:dyDescent="0.25">
      <c r="A273" s="137" t="s">
        <v>423</v>
      </c>
      <c r="B273" s="138"/>
      <c r="C273" s="139">
        <v>40</v>
      </c>
      <c r="D273" s="140"/>
      <c r="E273" s="141"/>
      <c r="F273" s="141">
        <v>3</v>
      </c>
      <c r="G273" s="140">
        <v>4.4000000000000004</v>
      </c>
      <c r="H273" s="141">
        <v>29.8</v>
      </c>
      <c r="I273" s="140">
        <v>170.8</v>
      </c>
      <c r="J273" s="141">
        <v>0</v>
      </c>
      <c r="K273" s="143" t="s">
        <v>424</v>
      </c>
      <c r="L273" s="155"/>
      <c r="M273" s="155"/>
      <c r="N273" s="15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  <c r="BI273" s="65"/>
      <c r="BJ273" s="65"/>
      <c r="BK273" s="65"/>
      <c r="BL273" s="65"/>
      <c r="BM273" s="65"/>
      <c r="BN273" s="65"/>
      <c r="BO273" s="65"/>
      <c r="BP273" s="65"/>
      <c r="BQ273" s="65"/>
      <c r="BR273" s="65"/>
      <c r="BS273" s="65"/>
      <c r="BT273" s="65"/>
      <c r="BU273" s="65"/>
      <c r="BV273" s="65"/>
      <c r="BW273" s="65"/>
      <c r="BX273" s="65"/>
      <c r="BY273" s="65"/>
      <c r="BZ273" s="65"/>
      <c r="CA273" s="65"/>
      <c r="CB273" s="65"/>
      <c r="CC273" s="65"/>
      <c r="CD273" s="65"/>
      <c r="CE273" s="65"/>
      <c r="CF273" s="65"/>
      <c r="CG273" s="65"/>
      <c r="CH273" s="65"/>
      <c r="CI273" s="65"/>
      <c r="CJ273" s="65"/>
      <c r="CK273" s="65"/>
      <c r="CL273" s="65"/>
      <c r="CM273" s="65"/>
      <c r="CN273" s="65"/>
      <c r="CO273" s="65"/>
      <c r="CP273" s="65"/>
      <c r="CQ273" s="65"/>
      <c r="CR273" s="65"/>
      <c r="CS273" s="65"/>
      <c r="CT273" s="65"/>
      <c r="CU273" s="65"/>
      <c r="CV273" s="65"/>
      <c r="CW273" s="65"/>
      <c r="CX273" s="65"/>
      <c r="CY273" s="65"/>
      <c r="CZ273" s="65"/>
      <c r="DA273" s="65"/>
      <c r="DB273" s="65"/>
      <c r="DC273" s="65"/>
      <c r="DD273" s="65"/>
      <c r="DE273" s="65"/>
      <c r="DF273" s="65"/>
      <c r="DG273" s="65"/>
      <c r="DH273" s="65"/>
      <c r="DI273" s="65"/>
      <c r="DJ273" s="65"/>
      <c r="DK273" s="65"/>
      <c r="DL273" s="65"/>
      <c r="DM273" s="65"/>
      <c r="DN273" s="65"/>
      <c r="DO273" s="65"/>
      <c r="DP273" s="65"/>
      <c r="DQ273" s="65"/>
      <c r="DR273" s="65"/>
      <c r="DS273" s="65"/>
      <c r="DT273" s="65"/>
      <c r="DU273" s="65"/>
      <c r="DV273" s="65"/>
      <c r="DW273" s="65"/>
      <c r="DX273" s="65"/>
      <c r="DY273" s="65"/>
      <c r="DZ273" s="65"/>
      <c r="EA273" s="65"/>
      <c r="EB273" s="65"/>
      <c r="EC273" s="65"/>
      <c r="ED273" s="65"/>
      <c r="EE273" s="65"/>
      <c r="EF273" s="65"/>
      <c r="EG273" s="65"/>
      <c r="EH273" s="65"/>
      <c r="EI273" s="65"/>
      <c r="EJ273" s="65"/>
      <c r="EK273" s="65"/>
      <c r="EL273" s="65"/>
      <c r="EM273" s="65"/>
      <c r="EN273" s="65"/>
      <c r="EO273" s="65"/>
      <c r="EP273" s="65"/>
      <c r="EQ273" s="65"/>
      <c r="ER273" s="65"/>
      <c r="ES273" s="65"/>
      <c r="ET273" s="65"/>
      <c r="EU273" s="65"/>
      <c r="EV273" s="65"/>
      <c r="EW273" s="65"/>
      <c r="EX273" s="65"/>
      <c r="EY273" s="65"/>
      <c r="EZ273" s="65"/>
      <c r="FA273" s="65"/>
      <c r="FB273" s="65"/>
      <c r="FC273" s="65"/>
      <c r="FD273" s="65"/>
      <c r="FE273" s="65"/>
      <c r="FF273" s="65"/>
      <c r="FG273" s="65"/>
      <c r="FH273" s="65"/>
      <c r="FI273" s="65"/>
      <c r="FJ273" s="65"/>
      <c r="FK273" s="65"/>
      <c r="FL273" s="65"/>
      <c r="FM273" s="65"/>
      <c r="FN273" s="65"/>
      <c r="FO273" s="65"/>
      <c r="FP273" s="65"/>
      <c r="FQ273" s="65"/>
      <c r="FR273" s="65"/>
      <c r="FS273" s="65"/>
      <c r="FT273" s="65"/>
      <c r="FU273" s="65"/>
      <c r="FV273" s="65"/>
      <c r="FW273" s="65"/>
      <c r="FX273" s="65"/>
      <c r="FY273" s="65"/>
      <c r="FZ273" s="65"/>
      <c r="GA273" s="65"/>
      <c r="GB273" s="65"/>
      <c r="GC273" s="65"/>
      <c r="GD273" s="65"/>
      <c r="GE273" s="65"/>
      <c r="GF273" s="65"/>
    </row>
    <row r="274" spans="1:188" s="64" customFormat="1" x14ac:dyDescent="0.25">
      <c r="A274" s="137"/>
      <c r="B274" s="138" t="s">
        <v>47</v>
      </c>
      <c r="C274" s="139"/>
      <c r="D274" s="140">
        <v>25.2</v>
      </c>
      <c r="E274" s="141">
        <v>25.2</v>
      </c>
      <c r="F274" s="141"/>
      <c r="G274" s="140"/>
      <c r="H274" s="141"/>
      <c r="I274" s="140"/>
      <c r="J274" s="141"/>
      <c r="K274" s="143"/>
      <c r="L274" s="155"/>
      <c r="M274" s="155"/>
      <c r="N274" s="15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  <c r="BU274" s="65"/>
      <c r="BV274" s="65"/>
      <c r="BW274" s="65"/>
      <c r="BX274" s="65"/>
      <c r="BY274" s="65"/>
      <c r="BZ274" s="65"/>
      <c r="CA274" s="65"/>
      <c r="CB274" s="65"/>
      <c r="CC274" s="65"/>
      <c r="CD274" s="65"/>
      <c r="CE274" s="65"/>
      <c r="CF274" s="65"/>
      <c r="CG274" s="65"/>
      <c r="CH274" s="65"/>
      <c r="CI274" s="65"/>
      <c r="CJ274" s="65"/>
      <c r="CK274" s="65"/>
      <c r="CL274" s="65"/>
      <c r="CM274" s="65"/>
      <c r="CN274" s="65"/>
      <c r="CO274" s="65"/>
      <c r="CP274" s="65"/>
      <c r="CQ274" s="65"/>
      <c r="CR274" s="65"/>
      <c r="CS274" s="65"/>
      <c r="CT274" s="65"/>
      <c r="CU274" s="65"/>
      <c r="CV274" s="65"/>
      <c r="CW274" s="65"/>
      <c r="CX274" s="65"/>
      <c r="CY274" s="65"/>
      <c r="CZ274" s="65"/>
      <c r="DA274" s="65"/>
      <c r="DB274" s="65"/>
      <c r="DC274" s="65"/>
      <c r="DD274" s="65"/>
      <c r="DE274" s="65"/>
      <c r="DF274" s="65"/>
      <c r="DG274" s="65"/>
      <c r="DH274" s="65"/>
      <c r="DI274" s="65"/>
      <c r="DJ274" s="65"/>
      <c r="DK274" s="65"/>
      <c r="DL274" s="65"/>
      <c r="DM274" s="65"/>
      <c r="DN274" s="65"/>
      <c r="DO274" s="65"/>
      <c r="DP274" s="65"/>
      <c r="DQ274" s="65"/>
      <c r="DR274" s="65"/>
      <c r="DS274" s="65"/>
      <c r="DT274" s="65"/>
      <c r="DU274" s="65"/>
      <c r="DV274" s="65"/>
      <c r="DW274" s="65"/>
      <c r="DX274" s="65"/>
      <c r="DY274" s="65"/>
      <c r="DZ274" s="65"/>
      <c r="EA274" s="65"/>
      <c r="EB274" s="65"/>
      <c r="EC274" s="65"/>
      <c r="ED274" s="65"/>
      <c r="EE274" s="65"/>
      <c r="EF274" s="65"/>
      <c r="EG274" s="65"/>
      <c r="EH274" s="65"/>
      <c r="EI274" s="65"/>
      <c r="EJ274" s="65"/>
      <c r="EK274" s="65"/>
      <c r="EL274" s="65"/>
      <c r="EM274" s="65"/>
      <c r="EN274" s="65"/>
      <c r="EO274" s="65"/>
      <c r="EP274" s="65"/>
      <c r="EQ274" s="65"/>
      <c r="ER274" s="65"/>
      <c r="ES274" s="65"/>
      <c r="ET274" s="65"/>
      <c r="EU274" s="65"/>
      <c r="EV274" s="65"/>
      <c r="EW274" s="65"/>
      <c r="EX274" s="65"/>
      <c r="EY274" s="65"/>
      <c r="EZ274" s="65"/>
      <c r="FA274" s="65"/>
      <c r="FB274" s="65"/>
      <c r="FC274" s="65"/>
      <c r="FD274" s="65"/>
      <c r="FE274" s="65"/>
      <c r="FF274" s="65"/>
      <c r="FG274" s="65"/>
      <c r="FH274" s="65"/>
      <c r="FI274" s="65"/>
      <c r="FJ274" s="65"/>
      <c r="FK274" s="65"/>
      <c r="FL274" s="65"/>
      <c r="FM274" s="65"/>
      <c r="FN274" s="65"/>
      <c r="FO274" s="65"/>
      <c r="FP274" s="65"/>
      <c r="FQ274" s="65"/>
      <c r="FR274" s="65"/>
      <c r="FS274" s="65"/>
      <c r="FT274" s="65"/>
      <c r="FU274" s="65"/>
      <c r="FV274" s="65"/>
      <c r="FW274" s="65"/>
      <c r="FX274" s="65"/>
      <c r="FY274" s="65"/>
      <c r="FZ274" s="65"/>
      <c r="GA274" s="65"/>
      <c r="GB274" s="65"/>
      <c r="GC274" s="65"/>
      <c r="GD274" s="65"/>
      <c r="GE274" s="65"/>
      <c r="GF274" s="65"/>
    </row>
    <row r="275" spans="1:188" s="64" customFormat="1" x14ac:dyDescent="0.25">
      <c r="A275" s="137"/>
      <c r="B275" s="138" t="s">
        <v>20</v>
      </c>
      <c r="C275" s="139"/>
      <c r="D275" s="140">
        <v>4.8</v>
      </c>
      <c r="E275" s="141">
        <v>4.8</v>
      </c>
      <c r="F275" s="141"/>
      <c r="G275" s="141"/>
      <c r="H275" s="141"/>
      <c r="I275" s="142"/>
      <c r="J275" s="141"/>
      <c r="K275" s="143"/>
      <c r="L275" s="155"/>
      <c r="M275" s="155"/>
      <c r="N275" s="15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  <c r="BO275" s="65"/>
      <c r="BP275" s="65"/>
      <c r="BQ275" s="65"/>
      <c r="BR275" s="65"/>
      <c r="BS275" s="65"/>
      <c r="BT275" s="65"/>
      <c r="BU275" s="65"/>
      <c r="BV275" s="65"/>
      <c r="BW275" s="65"/>
      <c r="BX275" s="65"/>
      <c r="BY275" s="65"/>
      <c r="BZ275" s="65"/>
      <c r="CA275" s="65"/>
      <c r="CB275" s="65"/>
      <c r="CC275" s="65"/>
      <c r="CD275" s="65"/>
      <c r="CE275" s="65"/>
      <c r="CF275" s="65"/>
      <c r="CG275" s="65"/>
      <c r="CH275" s="65"/>
      <c r="CI275" s="65"/>
      <c r="CJ275" s="65"/>
      <c r="CK275" s="65"/>
      <c r="CL275" s="65"/>
      <c r="CM275" s="65"/>
      <c r="CN275" s="65"/>
      <c r="CO275" s="65"/>
      <c r="CP275" s="65"/>
      <c r="CQ275" s="65"/>
      <c r="CR275" s="65"/>
      <c r="CS275" s="65"/>
      <c r="CT275" s="65"/>
      <c r="CU275" s="65"/>
      <c r="CV275" s="65"/>
      <c r="CW275" s="65"/>
      <c r="CX275" s="65"/>
      <c r="CY275" s="65"/>
      <c r="CZ275" s="65"/>
      <c r="DA275" s="65"/>
      <c r="DB275" s="65"/>
      <c r="DC275" s="65"/>
      <c r="DD275" s="65"/>
      <c r="DE275" s="65"/>
      <c r="DF275" s="65"/>
      <c r="DG275" s="65"/>
      <c r="DH275" s="65"/>
      <c r="DI275" s="65"/>
      <c r="DJ275" s="65"/>
      <c r="DK275" s="65"/>
      <c r="DL275" s="65"/>
      <c r="DM275" s="65"/>
      <c r="DN275" s="65"/>
      <c r="DO275" s="65"/>
      <c r="DP275" s="65"/>
      <c r="DQ275" s="65"/>
      <c r="DR275" s="65"/>
      <c r="DS275" s="65"/>
      <c r="DT275" s="65"/>
      <c r="DU275" s="65"/>
      <c r="DV275" s="65"/>
      <c r="DW275" s="65"/>
      <c r="DX275" s="65"/>
      <c r="DY275" s="65"/>
      <c r="DZ275" s="65"/>
      <c r="EA275" s="65"/>
      <c r="EB275" s="65"/>
      <c r="EC275" s="65"/>
      <c r="ED275" s="65"/>
      <c r="EE275" s="65"/>
      <c r="EF275" s="65"/>
      <c r="EG275" s="65"/>
      <c r="EH275" s="65"/>
      <c r="EI275" s="65"/>
      <c r="EJ275" s="65"/>
      <c r="EK275" s="65"/>
      <c r="EL275" s="65"/>
      <c r="EM275" s="65"/>
      <c r="EN275" s="65"/>
      <c r="EO275" s="65"/>
      <c r="EP275" s="65"/>
      <c r="EQ275" s="65"/>
      <c r="ER275" s="65"/>
      <c r="ES275" s="65"/>
      <c r="ET275" s="65"/>
      <c r="EU275" s="65"/>
      <c r="EV275" s="65"/>
      <c r="EW275" s="65"/>
      <c r="EX275" s="65"/>
      <c r="EY275" s="65"/>
      <c r="EZ275" s="65"/>
      <c r="FA275" s="65"/>
      <c r="FB275" s="65"/>
      <c r="FC275" s="65"/>
      <c r="FD275" s="65"/>
      <c r="FE275" s="65"/>
      <c r="FF275" s="65"/>
      <c r="FG275" s="65"/>
      <c r="FH275" s="65"/>
      <c r="FI275" s="65"/>
      <c r="FJ275" s="65"/>
      <c r="FK275" s="65"/>
      <c r="FL275" s="65"/>
      <c r="FM275" s="65"/>
      <c r="FN275" s="65"/>
      <c r="FO275" s="65"/>
      <c r="FP275" s="65"/>
      <c r="FQ275" s="65"/>
      <c r="FR275" s="65"/>
      <c r="FS275" s="65"/>
      <c r="FT275" s="65"/>
      <c r="FU275" s="65"/>
      <c r="FV275" s="65"/>
      <c r="FW275" s="65"/>
      <c r="FX275" s="65"/>
      <c r="FY275" s="65"/>
      <c r="FZ275" s="65"/>
      <c r="GA275" s="65"/>
      <c r="GB275" s="65"/>
      <c r="GC275" s="65"/>
      <c r="GD275" s="65"/>
      <c r="GE275" s="65"/>
      <c r="GF275" s="65"/>
    </row>
    <row r="276" spans="1:188" s="64" customFormat="1" x14ac:dyDescent="0.25">
      <c r="A276" s="137"/>
      <c r="B276" s="138" t="s">
        <v>22</v>
      </c>
      <c r="C276" s="139"/>
      <c r="D276" s="140">
        <v>5.2</v>
      </c>
      <c r="E276" s="141">
        <v>5.2</v>
      </c>
      <c r="F276" s="141"/>
      <c r="G276" s="140"/>
      <c r="H276" s="141"/>
      <c r="I276" s="140"/>
      <c r="J276" s="141"/>
      <c r="K276" s="143"/>
      <c r="L276" s="155"/>
      <c r="M276" s="155"/>
      <c r="N276" s="15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  <c r="BX276" s="65"/>
      <c r="BY276" s="65"/>
      <c r="BZ276" s="65"/>
      <c r="CA276" s="65"/>
      <c r="CB276" s="65"/>
      <c r="CC276" s="65"/>
      <c r="CD276" s="65"/>
      <c r="CE276" s="65"/>
      <c r="CF276" s="65"/>
      <c r="CG276" s="65"/>
      <c r="CH276" s="65"/>
      <c r="CI276" s="65"/>
      <c r="CJ276" s="65"/>
      <c r="CK276" s="65"/>
      <c r="CL276" s="65"/>
      <c r="CM276" s="65"/>
      <c r="CN276" s="65"/>
      <c r="CO276" s="65"/>
      <c r="CP276" s="65"/>
      <c r="CQ276" s="65"/>
      <c r="CR276" s="65"/>
      <c r="CS276" s="65"/>
      <c r="CT276" s="65"/>
      <c r="CU276" s="65"/>
      <c r="CV276" s="65"/>
      <c r="CW276" s="65"/>
      <c r="CX276" s="65"/>
      <c r="CY276" s="65"/>
      <c r="CZ276" s="65"/>
      <c r="DA276" s="65"/>
      <c r="DB276" s="65"/>
      <c r="DC276" s="65"/>
      <c r="DD276" s="65"/>
      <c r="DE276" s="65"/>
      <c r="DF276" s="65"/>
      <c r="DG276" s="65"/>
      <c r="DH276" s="65"/>
      <c r="DI276" s="65"/>
      <c r="DJ276" s="65"/>
      <c r="DK276" s="65"/>
      <c r="DL276" s="65"/>
      <c r="DM276" s="65"/>
      <c r="DN276" s="65"/>
      <c r="DO276" s="65"/>
      <c r="DP276" s="65"/>
      <c r="DQ276" s="65"/>
      <c r="DR276" s="65"/>
      <c r="DS276" s="65"/>
      <c r="DT276" s="65"/>
      <c r="DU276" s="65"/>
      <c r="DV276" s="65"/>
      <c r="DW276" s="65"/>
      <c r="DX276" s="65"/>
      <c r="DY276" s="65"/>
      <c r="DZ276" s="65"/>
      <c r="EA276" s="65"/>
      <c r="EB276" s="65"/>
      <c r="EC276" s="65"/>
      <c r="ED276" s="65"/>
      <c r="EE276" s="65"/>
      <c r="EF276" s="65"/>
      <c r="EG276" s="65"/>
      <c r="EH276" s="65"/>
      <c r="EI276" s="65"/>
      <c r="EJ276" s="65"/>
      <c r="EK276" s="65"/>
      <c r="EL276" s="65"/>
      <c r="EM276" s="65"/>
      <c r="EN276" s="65"/>
      <c r="EO276" s="65"/>
      <c r="EP276" s="65"/>
      <c r="EQ276" s="65"/>
      <c r="ER276" s="65"/>
      <c r="ES276" s="65"/>
      <c r="ET276" s="65"/>
      <c r="EU276" s="65"/>
      <c r="EV276" s="65"/>
      <c r="EW276" s="65"/>
      <c r="EX276" s="65"/>
      <c r="EY276" s="65"/>
      <c r="EZ276" s="65"/>
      <c r="FA276" s="65"/>
      <c r="FB276" s="65"/>
      <c r="FC276" s="65"/>
      <c r="FD276" s="65"/>
      <c r="FE276" s="65"/>
      <c r="FF276" s="65"/>
      <c r="FG276" s="65"/>
      <c r="FH276" s="65"/>
      <c r="FI276" s="65"/>
      <c r="FJ276" s="65"/>
      <c r="FK276" s="65"/>
      <c r="FL276" s="65"/>
      <c r="FM276" s="65"/>
      <c r="FN276" s="65"/>
      <c r="FO276" s="65"/>
      <c r="FP276" s="65"/>
      <c r="FQ276" s="65"/>
      <c r="FR276" s="65"/>
      <c r="FS276" s="65"/>
      <c r="FT276" s="65"/>
      <c r="FU276" s="65"/>
      <c r="FV276" s="65"/>
      <c r="FW276" s="65"/>
      <c r="FX276" s="65"/>
      <c r="FY276" s="65"/>
      <c r="FZ276" s="65"/>
      <c r="GA276" s="65"/>
      <c r="GB276" s="65"/>
      <c r="GC276" s="65"/>
      <c r="GD276" s="65"/>
      <c r="GE276" s="65"/>
      <c r="GF276" s="65"/>
    </row>
    <row r="277" spans="1:188" s="64" customFormat="1" x14ac:dyDescent="0.25">
      <c r="A277" s="137"/>
      <c r="B277" s="138" t="s">
        <v>93</v>
      </c>
      <c r="C277" s="139"/>
      <c r="D277" s="140">
        <v>0.2</v>
      </c>
      <c r="E277" s="141">
        <v>0.2</v>
      </c>
      <c r="F277" s="141"/>
      <c r="G277" s="140"/>
      <c r="H277" s="141"/>
      <c r="I277" s="140"/>
      <c r="J277" s="141"/>
      <c r="K277" s="143"/>
      <c r="L277" s="155"/>
      <c r="M277" s="155"/>
      <c r="N277" s="15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  <c r="BI277" s="65"/>
      <c r="BJ277" s="65"/>
      <c r="BK277" s="65"/>
      <c r="BL277" s="65"/>
      <c r="BM277" s="65"/>
      <c r="BN277" s="65"/>
      <c r="BO277" s="65"/>
      <c r="BP277" s="65"/>
      <c r="BQ277" s="65"/>
      <c r="BR277" s="65"/>
      <c r="BS277" s="65"/>
      <c r="BT277" s="65"/>
      <c r="BU277" s="65"/>
      <c r="BV277" s="65"/>
      <c r="BW277" s="65"/>
      <c r="BX277" s="65"/>
      <c r="BY277" s="65"/>
      <c r="BZ277" s="65"/>
      <c r="CA277" s="65"/>
      <c r="CB277" s="65"/>
      <c r="CC277" s="65"/>
      <c r="CD277" s="65"/>
      <c r="CE277" s="65"/>
      <c r="CF277" s="65"/>
      <c r="CG277" s="65"/>
      <c r="CH277" s="65"/>
      <c r="CI277" s="65"/>
      <c r="CJ277" s="65"/>
      <c r="CK277" s="65"/>
      <c r="CL277" s="65"/>
      <c r="CM277" s="65"/>
      <c r="CN277" s="65"/>
      <c r="CO277" s="65"/>
      <c r="CP277" s="65"/>
      <c r="CQ277" s="65"/>
      <c r="CR277" s="65"/>
      <c r="CS277" s="65"/>
      <c r="CT277" s="65"/>
      <c r="CU277" s="65"/>
      <c r="CV277" s="65"/>
      <c r="CW277" s="65"/>
      <c r="CX277" s="65"/>
      <c r="CY277" s="65"/>
      <c r="CZ277" s="65"/>
      <c r="DA277" s="65"/>
      <c r="DB277" s="65"/>
      <c r="DC277" s="65"/>
      <c r="DD277" s="65"/>
      <c r="DE277" s="65"/>
      <c r="DF277" s="65"/>
      <c r="DG277" s="65"/>
      <c r="DH277" s="65"/>
      <c r="DI277" s="65"/>
      <c r="DJ277" s="65"/>
      <c r="DK277" s="65"/>
      <c r="DL277" s="65"/>
      <c r="DM277" s="65"/>
      <c r="DN277" s="65"/>
      <c r="DO277" s="65"/>
      <c r="DP277" s="65"/>
      <c r="DQ277" s="65"/>
      <c r="DR277" s="65"/>
      <c r="DS277" s="65"/>
      <c r="DT277" s="65"/>
      <c r="DU277" s="65"/>
      <c r="DV277" s="65"/>
      <c r="DW277" s="65"/>
      <c r="DX277" s="65"/>
      <c r="DY277" s="65"/>
      <c r="DZ277" s="65"/>
      <c r="EA277" s="65"/>
      <c r="EB277" s="65"/>
      <c r="EC277" s="65"/>
      <c r="ED277" s="65"/>
      <c r="EE277" s="65"/>
      <c r="EF277" s="65"/>
      <c r="EG277" s="65"/>
      <c r="EH277" s="65"/>
      <c r="EI277" s="65"/>
      <c r="EJ277" s="65"/>
      <c r="EK277" s="65"/>
      <c r="EL277" s="65"/>
      <c r="EM277" s="65"/>
      <c r="EN277" s="65"/>
      <c r="EO277" s="65"/>
      <c r="EP277" s="65"/>
      <c r="EQ277" s="65"/>
      <c r="ER277" s="65"/>
      <c r="ES277" s="65"/>
      <c r="ET277" s="65"/>
      <c r="EU277" s="65"/>
      <c r="EV277" s="65"/>
      <c r="EW277" s="65"/>
      <c r="EX277" s="65"/>
      <c r="EY277" s="65"/>
      <c r="EZ277" s="65"/>
      <c r="FA277" s="65"/>
      <c r="FB277" s="65"/>
      <c r="FC277" s="65"/>
      <c r="FD277" s="65"/>
      <c r="FE277" s="65"/>
      <c r="FF277" s="65"/>
      <c r="FG277" s="65"/>
      <c r="FH277" s="65"/>
      <c r="FI277" s="65"/>
      <c r="FJ277" s="65"/>
      <c r="FK277" s="65"/>
      <c r="FL277" s="65"/>
      <c r="FM277" s="65"/>
      <c r="FN277" s="65"/>
      <c r="FO277" s="65"/>
      <c r="FP277" s="65"/>
      <c r="FQ277" s="65"/>
      <c r="FR277" s="65"/>
      <c r="FS277" s="65"/>
      <c r="FT277" s="65"/>
      <c r="FU277" s="65"/>
      <c r="FV277" s="65"/>
      <c r="FW277" s="65"/>
      <c r="FX277" s="65"/>
      <c r="FY277" s="65"/>
      <c r="FZ277" s="65"/>
      <c r="GA277" s="65"/>
      <c r="GB277" s="65"/>
      <c r="GC277" s="65"/>
      <c r="GD277" s="65"/>
      <c r="GE277" s="65"/>
      <c r="GF277" s="65"/>
    </row>
    <row r="278" spans="1:188" s="64" customFormat="1" x14ac:dyDescent="0.25">
      <c r="A278" s="137"/>
      <c r="B278" s="138" t="s">
        <v>21</v>
      </c>
      <c r="C278" s="139"/>
      <c r="D278" s="140">
        <v>0.2</v>
      </c>
      <c r="E278" s="141">
        <v>0.2</v>
      </c>
      <c r="F278" s="141"/>
      <c r="G278" s="140"/>
      <c r="H278" s="141"/>
      <c r="I278" s="140"/>
      <c r="J278" s="141"/>
      <c r="K278" s="143"/>
      <c r="L278" s="155"/>
      <c r="M278" s="155"/>
      <c r="N278" s="15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  <c r="BI278" s="65"/>
      <c r="BJ278" s="65"/>
      <c r="BK278" s="65"/>
      <c r="BL278" s="65"/>
      <c r="BM278" s="65"/>
      <c r="BN278" s="65"/>
      <c r="BO278" s="65"/>
      <c r="BP278" s="65"/>
      <c r="BQ278" s="65"/>
      <c r="BR278" s="65"/>
      <c r="BS278" s="65"/>
      <c r="BT278" s="65"/>
      <c r="BU278" s="65"/>
      <c r="BV278" s="65"/>
      <c r="BW278" s="65"/>
      <c r="BX278" s="65"/>
      <c r="BY278" s="65"/>
      <c r="BZ278" s="65"/>
      <c r="CA278" s="65"/>
      <c r="CB278" s="65"/>
      <c r="CC278" s="65"/>
      <c r="CD278" s="65"/>
      <c r="CE278" s="65"/>
      <c r="CF278" s="65"/>
      <c r="CG278" s="65"/>
      <c r="CH278" s="65"/>
      <c r="CI278" s="65"/>
      <c r="CJ278" s="65"/>
      <c r="CK278" s="65"/>
      <c r="CL278" s="65"/>
      <c r="CM278" s="65"/>
      <c r="CN278" s="65"/>
      <c r="CO278" s="65"/>
      <c r="CP278" s="65"/>
      <c r="CQ278" s="65"/>
      <c r="CR278" s="65"/>
      <c r="CS278" s="65"/>
      <c r="CT278" s="65"/>
      <c r="CU278" s="65"/>
      <c r="CV278" s="65"/>
      <c r="CW278" s="65"/>
      <c r="CX278" s="65"/>
      <c r="CY278" s="65"/>
      <c r="CZ278" s="65"/>
      <c r="DA278" s="65"/>
      <c r="DB278" s="65"/>
      <c r="DC278" s="65"/>
      <c r="DD278" s="65"/>
      <c r="DE278" s="65"/>
      <c r="DF278" s="65"/>
      <c r="DG278" s="65"/>
      <c r="DH278" s="65"/>
      <c r="DI278" s="65"/>
      <c r="DJ278" s="65"/>
      <c r="DK278" s="65"/>
      <c r="DL278" s="65"/>
      <c r="DM278" s="65"/>
      <c r="DN278" s="65"/>
      <c r="DO278" s="65"/>
      <c r="DP278" s="65"/>
      <c r="DQ278" s="65"/>
      <c r="DR278" s="65"/>
      <c r="DS278" s="65"/>
      <c r="DT278" s="65"/>
      <c r="DU278" s="65"/>
      <c r="DV278" s="65"/>
      <c r="DW278" s="65"/>
      <c r="DX278" s="65"/>
      <c r="DY278" s="65"/>
      <c r="DZ278" s="65"/>
      <c r="EA278" s="65"/>
      <c r="EB278" s="65"/>
      <c r="EC278" s="65"/>
      <c r="ED278" s="65"/>
      <c r="EE278" s="65"/>
      <c r="EF278" s="65"/>
      <c r="EG278" s="65"/>
      <c r="EH278" s="65"/>
      <c r="EI278" s="65"/>
      <c r="EJ278" s="65"/>
      <c r="EK278" s="65"/>
      <c r="EL278" s="65"/>
      <c r="EM278" s="65"/>
      <c r="EN278" s="65"/>
      <c r="EO278" s="65"/>
      <c r="EP278" s="65"/>
      <c r="EQ278" s="65"/>
      <c r="ER278" s="65"/>
      <c r="ES278" s="65"/>
      <c r="ET278" s="65"/>
      <c r="EU278" s="65"/>
      <c r="EV278" s="65"/>
      <c r="EW278" s="65"/>
      <c r="EX278" s="65"/>
      <c r="EY278" s="65"/>
      <c r="EZ278" s="65"/>
      <c r="FA278" s="65"/>
      <c r="FB278" s="65"/>
      <c r="FC278" s="65"/>
      <c r="FD278" s="65"/>
      <c r="FE278" s="65"/>
      <c r="FF278" s="65"/>
      <c r="FG278" s="65"/>
      <c r="FH278" s="65"/>
      <c r="FI278" s="65"/>
      <c r="FJ278" s="65"/>
      <c r="FK278" s="65"/>
      <c r="FL278" s="65"/>
      <c r="FM278" s="65"/>
      <c r="FN278" s="65"/>
      <c r="FO278" s="65"/>
      <c r="FP278" s="65"/>
      <c r="FQ278" s="65"/>
      <c r="FR278" s="65"/>
      <c r="FS278" s="65"/>
      <c r="FT278" s="65"/>
      <c r="FU278" s="65"/>
      <c r="FV278" s="65"/>
      <c r="FW278" s="65"/>
      <c r="FX278" s="65"/>
      <c r="FY278" s="65"/>
      <c r="FZ278" s="65"/>
      <c r="GA278" s="65"/>
      <c r="GB278" s="65"/>
      <c r="GC278" s="65"/>
      <c r="GD278" s="65"/>
      <c r="GE278" s="65"/>
      <c r="GF278" s="65"/>
    </row>
    <row r="279" spans="1:188" s="64" customFormat="1" x14ac:dyDescent="0.25">
      <c r="A279" s="138"/>
      <c r="B279" s="138" t="s">
        <v>56</v>
      </c>
      <c r="C279" s="139"/>
      <c r="D279" s="140">
        <v>12</v>
      </c>
      <c r="E279" s="142">
        <v>12</v>
      </c>
      <c r="F279" s="141"/>
      <c r="G279" s="140"/>
      <c r="H279" s="141"/>
      <c r="I279" s="140"/>
      <c r="J279" s="141"/>
      <c r="K279" s="151"/>
      <c r="L279" s="155"/>
      <c r="M279" s="155"/>
      <c r="N279" s="15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  <c r="BI279" s="65"/>
      <c r="BJ279" s="65"/>
      <c r="BK279" s="65"/>
      <c r="BL279" s="65"/>
      <c r="BM279" s="65"/>
      <c r="BN279" s="65"/>
      <c r="BO279" s="65"/>
      <c r="BP279" s="65"/>
      <c r="BQ279" s="65"/>
      <c r="BR279" s="65"/>
      <c r="BS279" s="65"/>
      <c r="BT279" s="65"/>
      <c r="BU279" s="65"/>
      <c r="BV279" s="65"/>
      <c r="BW279" s="65"/>
      <c r="BX279" s="65"/>
      <c r="BY279" s="65"/>
      <c r="BZ279" s="65"/>
      <c r="CA279" s="65"/>
      <c r="CB279" s="65"/>
      <c r="CC279" s="65"/>
      <c r="CD279" s="65"/>
      <c r="CE279" s="65"/>
      <c r="CF279" s="65"/>
      <c r="CG279" s="65"/>
      <c r="CH279" s="65"/>
      <c r="CI279" s="65"/>
      <c r="CJ279" s="65"/>
      <c r="CK279" s="65"/>
      <c r="CL279" s="65"/>
      <c r="CM279" s="65"/>
      <c r="CN279" s="65"/>
      <c r="CO279" s="65"/>
      <c r="CP279" s="65"/>
      <c r="CQ279" s="65"/>
      <c r="CR279" s="65"/>
      <c r="CS279" s="65"/>
      <c r="CT279" s="65"/>
      <c r="CU279" s="65"/>
      <c r="CV279" s="65"/>
      <c r="CW279" s="65"/>
      <c r="CX279" s="65"/>
      <c r="CY279" s="65"/>
      <c r="CZ279" s="65"/>
      <c r="DA279" s="65"/>
      <c r="DB279" s="65"/>
      <c r="DC279" s="65"/>
      <c r="DD279" s="65"/>
      <c r="DE279" s="65"/>
      <c r="DF279" s="65"/>
      <c r="DG279" s="65"/>
      <c r="DH279" s="65"/>
      <c r="DI279" s="65"/>
      <c r="DJ279" s="65"/>
      <c r="DK279" s="65"/>
      <c r="DL279" s="65"/>
      <c r="DM279" s="65"/>
      <c r="DN279" s="65"/>
      <c r="DO279" s="65"/>
      <c r="DP279" s="65"/>
      <c r="DQ279" s="65"/>
      <c r="DR279" s="65"/>
      <c r="DS279" s="65"/>
      <c r="DT279" s="65"/>
      <c r="DU279" s="65"/>
      <c r="DV279" s="65"/>
      <c r="DW279" s="65"/>
      <c r="DX279" s="65"/>
      <c r="DY279" s="65"/>
      <c r="DZ279" s="65"/>
      <c r="EA279" s="65"/>
      <c r="EB279" s="65"/>
      <c r="EC279" s="65"/>
      <c r="ED279" s="65"/>
      <c r="EE279" s="65"/>
      <c r="EF279" s="65"/>
      <c r="EG279" s="65"/>
      <c r="EH279" s="65"/>
      <c r="EI279" s="65"/>
      <c r="EJ279" s="65"/>
      <c r="EK279" s="65"/>
      <c r="EL279" s="65"/>
      <c r="EM279" s="65"/>
      <c r="EN279" s="65"/>
      <c r="EO279" s="65"/>
      <c r="EP279" s="65"/>
      <c r="EQ279" s="65"/>
      <c r="ER279" s="65"/>
      <c r="ES279" s="65"/>
      <c r="ET279" s="65"/>
      <c r="EU279" s="65"/>
      <c r="EV279" s="65"/>
      <c r="EW279" s="65"/>
      <c r="EX279" s="65"/>
      <c r="EY279" s="65"/>
      <c r="EZ279" s="65"/>
      <c r="FA279" s="65"/>
      <c r="FB279" s="65"/>
      <c r="FC279" s="65"/>
      <c r="FD279" s="65"/>
      <c r="FE279" s="65"/>
      <c r="FF279" s="65"/>
      <c r="FG279" s="65"/>
      <c r="FH279" s="65"/>
      <c r="FI279" s="65"/>
      <c r="FJ279" s="65"/>
      <c r="FK279" s="65"/>
      <c r="FL279" s="65"/>
      <c r="FM279" s="65"/>
      <c r="FN279" s="65"/>
      <c r="FO279" s="65"/>
      <c r="FP279" s="65"/>
      <c r="FQ279" s="65"/>
      <c r="FR279" s="65"/>
      <c r="FS279" s="65"/>
      <c r="FT279" s="65"/>
      <c r="FU279" s="65"/>
      <c r="FV279" s="65"/>
      <c r="FW279" s="65"/>
      <c r="FX279" s="65"/>
      <c r="FY279" s="65"/>
      <c r="FZ279" s="65"/>
      <c r="GA279" s="65"/>
      <c r="GB279" s="65"/>
      <c r="GC279" s="65"/>
      <c r="GD279" s="65"/>
      <c r="GE279" s="65"/>
      <c r="GF279" s="65"/>
    </row>
    <row r="280" spans="1:188" s="64" customFormat="1" x14ac:dyDescent="0.25">
      <c r="A280" s="138"/>
      <c r="B280" s="138" t="s">
        <v>425</v>
      </c>
      <c r="C280" s="139"/>
      <c r="D280" s="140"/>
      <c r="E280" s="142"/>
      <c r="F280" s="141"/>
      <c r="G280" s="140"/>
      <c r="H280" s="141"/>
      <c r="I280" s="140"/>
      <c r="J280" s="141"/>
      <c r="K280" s="151"/>
      <c r="L280" s="155"/>
      <c r="M280" s="155"/>
      <c r="N280" s="15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  <c r="BI280" s="65"/>
      <c r="BJ280" s="65"/>
      <c r="BK280" s="65"/>
      <c r="BL280" s="65"/>
      <c r="BM280" s="65"/>
      <c r="BN280" s="65"/>
      <c r="BO280" s="65"/>
      <c r="BP280" s="65"/>
      <c r="BQ280" s="65"/>
      <c r="BR280" s="65"/>
      <c r="BS280" s="65"/>
      <c r="BT280" s="65"/>
      <c r="BU280" s="65"/>
      <c r="BV280" s="65"/>
      <c r="BW280" s="65"/>
      <c r="BX280" s="65"/>
      <c r="BY280" s="65"/>
      <c r="BZ280" s="65"/>
      <c r="CA280" s="65"/>
      <c r="CB280" s="65"/>
      <c r="CC280" s="65"/>
      <c r="CD280" s="65"/>
      <c r="CE280" s="65"/>
      <c r="CF280" s="65"/>
      <c r="CG280" s="65"/>
      <c r="CH280" s="65"/>
      <c r="CI280" s="65"/>
      <c r="CJ280" s="65"/>
      <c r="CK280" s="65"/>
      <c r="CL280" s="65"/>
      <c r="CM280" s="65"/>
      <c r="CN280" s="65"/>
      <c r="CO280" s="65"/>
      <c r="CP280" s="65"/>
      <c r="CQ280" s="65"/>
      <c r="CR280" s="65"/>
      <c r="CS280" s="65"/>
      <c r="CT280" s="65"/>
      <c r="CU280" s="65"/>
      <c r="CV280" s="65"/>
      <c r="CW280" s="65"/>
      <c r="CX280" s="65"/>
      <c r="CY280" s="65"/>
      <c r="CZ280" s="65"/>
      <c r="DA280" s="65"/>
      <c r="DB280" s="65"/>
      <c r="DC280" s="65"/>
      <c r="DD280" s="65"/>
      <c r="DE280" s="65"/>
      <c r="DF280" s="65"/>
      <c r="DG280" s="65"/>
      <c r="DH280" s="65"/>
      <c r="DI280" s="65"/>
      <c r="DJ280" s="65"/>
      <c r="DK280" s="65"/>
      <c r="DL280" s="65"/>
      <c r="DM280" s="65"/>
      <c r="DN280" s="65"/>
      <c r="DO280" s="65"/>
      <c r="DP280" s="65"/>
      <c r="DQ280" s="65"/>
      <c r="DR280" s="65"/>
      <c r="DS280" s="65"/>
      <c r="DT280" s="65"/>
      <c r="DU280" s="65"/>
      <c r="DV280" s="65"/>
      <c r="DW280" s="65"/>
      <c r="DX280" s="65"/>
      <c r="DY280" s="65"/>
      <c r="DZ280" s="65"/>
      <c r="EA280" s="65"/>
      <c r="EB280" s="65"/>
      <c r="EC280" s="65"/>
      <c r="ED280" s="65"/>
      <c r="EE280" s="65"/>
      <c r="EF280" s="65"/>
      <c r="EG280" s="65"/>
      <c r="EH280" s="65"/>
      <c r="EI280" s="65"/>
      <c r="EJ280" s="65"/>
      <c r="EK280" s="65"/>
      <c r="EL280" s="65"/>
      <c r="EM280" s="65"/>
      <c r="EN280" s="65"/>
      <c r="EO280" s="65"/>
      <c r="EP280" s="65"/>
      <c r="EQ280" s="65"/>
      <c r="ER280" s="65"/>
      <c r="ES280" s="65"/>
      <c r="ET280" s="65"/>
      <c r="EU280" s="65"/>
      <c r="EV280" s="65"/>
      <c r="EW280" s="65"/>
      <c r="EX280" s="65"/>
      <c r="EY280" s="65"/>
      <c r="EZ280" s="65"/>
      <c r="FA280" s="65"/>
      <c r="FB280" s="65"/>
      <c r="FC280" s="65"/>
      <c r="FD280" s="65"/>
      <c r="FE280" s="65"/>
      <c r="FF280" s="65"/>
      <c r="FG280" s="65"/>
      <c r="FH280" s="65"/>
      <c r="FI280" s="65"/>
      <c r="FJ280" s="65"/>
      <c r="FK280" s="65"/>
      <c r="FL280" s="65"/>
      <c r="FM280" s="65"/>
      <c r="FN280" s="65"/>
      <c r="FO280" s="65"/>
      <c r="FP280" s="65"/>
      <c r="FQ280" s="65"/>
      <c r="FR280" s="65"/>
      <c r="FS280" s="65"/>
      <c r="FT280" s="65"/>
      <c r="FU280" s="65"/>
      <c r="FV280" s="65"/>
      <c r="FW280" s="65"/>
      <c r="FX280" s="65"/>
      <c r="FY280" s="65"/>
      <c r="FZ280" s="65"/>
      <c r="GA280" s="65"/>
      <c r="GB280" s="65"/>
      <c r="GC280" s="65"/>
      <c r="GD280" s="65"/>
      <c r="GE280" s="65"/>
      <c r="GF280" s="65"/>
    </row>
    <row r="281" spans="1:188" s="64" customFormat="1" x14ac:dyDescent="0.25">
      <c r="A281" s="138"/>
      <c r="B281" s="138" t="s">
        <v>22</v>
      </c>
      <c r="C281" s="139"/>
      <c r="D281" s="140">
        <v>0.8</v>
      </c>
      <c r="E281" s="142">
        <v>0.8</v>
      </c>
      <c r="F281" s="141"/>
      <c r="G281" s="140"/>
      <c r="H281" s="141"/>
      <c r="I281" s="140"/>
      <c r="J281" s="141"/>
      <c r="K281" s="151"/>
      <c r="L281" s="155"/>
      <c r="M281" s="155"/>
      <c r="N281" s="15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65"/>
      <c r="BS281" s="65"/>
      <c r="BT281" s="65"/>
      <c r="BU281" s="65"/>
      <c r="BV281" s="65"/>
      <c r="BW281" s="65"/>
      <c r="BX281" s="65"/>
      <c r="BY281" s="65"/>
      <c r="BZ281" s="65"/>
      <c r="CA281" s="65"/>
      <c r="CB281" s="65"/>
      <c r="CC281" s="65"/>
      <c r="CD281" s="65"/>
      <c r="CE281" s="65"/>
      <c r="CF281" s="65"/>
      <c r="CG281" s="65"/>
      <c r="CH281" s="65"/>
      <c r="CI281" s="65"/>
      <c r="CJ281" s="65"/>
      <c r="CK281" s="65"/>
      <c r="CL281" s="65"/>
      <c r="CM281" s="65"/>
      <c r="CN281" s="65"/>
      <c r="CO281" s="65"/>
      <c r="CP281" s="65"/>
      <c r="CQ281" s="65"/>
      <c r="CR281" s="65"/>
      <c r="CS281" s="65"/>
      <c r="CT281" s="65"/>
      <c r="CU281" s="65"/>
      <c r="CV281" s="65"/>
      <c r="CW281" s="65"/>
      <c r="CX281" s="65"/>
      <c r="CY281" s="65"/>
      <c r="CZ281" s="65"/>
      <c r="DA281" s="65"/>
      <c r="DB281" s="65"/>
      <c r="DC281" s="65"/>
      <c r="DD281" s="65"/>
      <c r="DE281" s="65"/>
      <c r="DF281" s="65"/>
      <c r="DG281" s="65"/>
      <c r="DH281" s="65"/>
      <c r="DI281" s="65"/>
      <c r="DJ281" s="65"/>
      <c r="DK281" s="65"/>
      <c r="DL281" s="65"/>
      <c r="DM281" s="65"/>
      <c r="DN281" s="65"/>
      <c r="DO281" s="65"/>
      <c r="DP281" s="65"/>
      <c r="DQ281" s="65"/>
      <c r="DR281" s="65"/>
      <c r="DS281" s="65"/>
      <c r="DT281" s="65"/>
      <c r="DU281" s="65"/>
      <c r="DV281" s="65"/>
      <c r="DW281" s="65"/>
      <c r="DX281" s="65"/>
      <c r="DY281" s="65"/>
      <c r="DZ281" s="65"/>
      <c r="EA281" s="65"/>
      <c r="EB281" s="65"/>
      <c r="EC281" s="65"/>
      <c r="ED281" s="65"/>
      <c r="EE281" s="65"/>
      <c r="EF281" s="65"/>
      <c r="EG281" s="65"/>
      <c r="EH281" s="65"/>
      <c r="EI281" s="65"/>
      <c r="EJ281" s="65"/>
      <c r="EK281" s="65"/>
      <c r="EL281" s="65"/>
      <c r="EM281" s="65"/>
      <c r="EN281" s="65"/>
      <c r="EO281" s="65"/>
      <c r="EP281" s="65"/>
      <c r="EQ281" s="65"/>
      <c r="ER281" s="65"/>
      <c r="ES281" s="65"/>
      <c r="ET281" s="65"/>
      <c r="EU281" s="65"/>
      <c r="EV281" s="65"/>
      <c r="EW281" s="65"/>
      <c r="EX281" s="65"/>
      <c r="EY281" s="65"/>
      <c r="EZ281" s="65"/>
      <c r="FA281" s="65"/>
      <c r="FB281" s="65"/>
      <c r="FC281" s="65"/>
      <c r="FD281" s="65"/>
      <c r="FE281" s="65"/>
      <c r="FF281" s="65"/>
      <c r="FG281" s="65"/>
      <c r="FH281" s="65"/>
      <c r="FI281" s="65"/>
      <c r="FJ281" s="65"/>
      <c r="FK281" s="65"/>
      <c r="FL281" s="65"/>
      <c r="FM281" s="65"/>
      <c r="FN281" s="65"/>
      <c r="FO281" s="65"/>
      <c r="FP281" s="65"/>
      <c r="FQ281" s="65"/>
      <c r="FR281" s="65"/>
      <c r="FS281" s="65"/>
      <c r="FT281" s="65"/>
      <c r="FU281" s="65"/>
      <c r="FV281" s="65"/>
      <c r="FW281" s="65"/>
      <c r="FX281" s="65"/>
      <c r="FY281" s="65"/>
      <c r="FZ281" s="65"/>
      <c r="GA281" s="65"/>
      <c r="GB281" s="65"/>
      <c r="GC281" s="65"/>
      <c r="GD281" s="65"/>
      <c r="GE281" s="65"/>
      <c r="GF281" s="65"/>
    </row>
    <row r="282" spans="1:188" s="64" customFormat="1" x14ac:dyDescent="0.25">
      <c r="A282" s="138"/>
      <c r="B282" s="138" t="s">
        <v>282</v>
      </c>
      <c r="C282" s="139"/>
      <c r="D282" s="140">
        <v>0.8</v>
      </c>
      <c r="E282" s="142">
        <v>0.8</v>
      </c>
      <c r="F282" s="141"/>
      <c r="G282" s="140"/>
      <c r="H282" s="141"/>
      <c r="I282" s="140"/>
      <c r="J282" s="141"/>
      <c r="K282" s="151"/>
      <c r="L282" s="155"/>
      <c r="M282" s="155"/>
      <c r="N282" s="15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  <c r="BO282" s="65"/>
      <c r="BP282" s="65"/>
      <c r="BQ282" s="65"/>
      <c r="BR282" s="65"/>
      <c r="BS282" s="65"/>
      <c r="BT282" s="65"/>
      <c r="BU282" s="65"/>
      <c r="BV282" s="65"/>
      <c r="BW282" s="65"/>
      <c r="BX282" s="65"/>
      <c r="BY282" s="65"/>
      <c r="BZ282" s="65"/>
      <c r="CA282" s="65"/>
      <c r="CB282" s="65"/>
      <c r="CC282" s="65"/>
      <c r="CD282" s="65"/>
      <c r="CE282" s="65"/>
      <c r="CF282" s="65"/>
      <c r="CG282" s="65"/>
      <c r="CH282" s="65"/>
      <c r="CI282" s="65"/>
      <c r="CJ282" s="65"/>
      <c r="CK282" s="65"/>
      <c r="CL282" s="65"/>
      <c r="CM282" s="65"/>
      <c r="CN282" s="65"/>
      <c r="CO282" s="65"/>
      <c r="CP282" s="65"/>
      <c r="CQ282" s="65"/>
      <c r="CR282" s="65"/>
      <c r="CS282" s="65"/>
      <c r="CT282" s="65"/>
      <c r="CU282" s="65"/>
      <c r="CV282" s="65"/>
      <c r="CW282" s="65"/>
      <c r="CX282" s="65"/>
      <c r="CY282" s="65"/>
      <c r="CZ282" s="65"/>
      <c r="DA282" s="65"/>
      <c r="DB282" s="65"/>
      <c r="DC282" s="65"/>
      <c r="DD282" s="65"/>
      <c r="DE282" s="65"/>
      <c r="DF282" s="65"/>
      <c r="DG282" s="65"/>
      <c r="DH282" s="65"/>
      <c r="DI282" s="65"/>
      <c r="DJ282" s="65"/>
      <c r="DK282" s="65"/>
      <c r="DL282" s="65"/>
      <c r="DM282" s="65"/>
      <c r="DN282" s="65"/>
      <c r="DO282" s="65"/>
      <c r="DP282" s="65"/>
      <c r="DQ282" s="65"/>
      <c r="DR282" s="65"/>
      <c r="DS282" s="65"/>
      <c r="DT282" s="65"/>
      <c r="DU282" s="65"/>
      <c r="DV282" s="65"/>
      <c r="DW282" s="65"/>
      <c r="DX282" s="65"/>
      <c r="DY282" s="65"/>
      <c r="DZ282" s="65"/>
      <c r="EA282" s="65"/>
      <c r="EB282" s="65"/>
      <c r="EC282" s="65"/>
      <c r="ED282" s="65"/>
      <c r="EE282" s="65"/>
      <c r="EF282" s="65"/>
      <c r="EG282" s="65"/>
      <c r="EH282" s="65"/>
      <c r="EI282" s="65"/>
      <c r="EJ282" s="65"/>
      <c r="EK282" s="65"/>
      <c r="EL282" s="65"/>
      <c r="EM282" s="65"/>
      <c r="EN282" s="65"/>
      <c r="EO282" s="65"/>
      <c r="EP282" s="65"/>
      <c r="EQ282" s="65"/>
      <c r="ER282" s="65"/>
      <c r="ES282" s="65"/>
      <c r="ET282" s="65"/>
      <c r="EU282" s="65"/>
      <c r="EV282" s="65"/>
      <c r="EW282" s="65"/>
      <c r="EX282" s="65"/>
      <c r="EY282" s="65"/>
      <c r="EZ282" s="65"/>
      <c r="FA282" s="65"/>
      <c r="FB282" s="65"/>
      <c r="FC282" s="65"/>
      <c r="FD282" s="65"/>
      <c r="FE282" s="65"/>
      <c r="FF282" s="65"/>
      <c r="FG282" s="65"/>
      <c r="FH282" s="65"/>
      <c r="FI282" s="65"/>
      <c r="FJ282" s="65"/>
      <c r="FK282" s="65"/>
      <c r="FL282" s="65"/>
      <c r="FM282" s="65"/>
      <c r="FN282" s="65"/>
      <c r="FO282" s="65"/>
      <c r="FP282" s="65"/>
      <c r="FQ282" s="65"/>
      <c r="FR282" s="65"/>
      <c r="FS282" s="65"/>
      <c r="FT282" s="65"/>
      <c r="FU282" s="65"/>
      <c r="FV282" s="65"/>
      <c r="FW282" s="65"/>
      <c r="FX282" s="65"/>
      <c r="FY282" s="65"/>
      <c r="FZ282" s="65"/>
      <c r="GA282" s="65"/>
      <c r="GB282" s="65"/>
      <c r="GC282" s="65"/>
      <c r="GD282" s="65"/>
      <c r="GE282" s="65"/>
      <c r="GF282" s="65"/>
    </row>
    <row r="283" spans="1:188" s="64" customFormat="1" x14ac:dyDescent="0.25">
      <c r="A283" s="138"/>
      <c r="B283" s="138" t="s">
        <v>38</v>
      </c>
      <c r="C283" s="139"/>
      <c r="D283" s="140">
        <v>0.08</v>
      </c>
      <c r="E283" s="142">
        <v>0.08</v>
      </c>
      <c r="F283" s="141"/>
      <c r="G283" s="140"/>
      <c r="H283" s="141"/>
      <c r="I283" s="140"/>
      <c r="J283" s="141"/>
      <c r="K283" s="151"/>
      <c r="L283" s="155"/>
      <c r="M283" s="155"/>
      <c r="N283" s="15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5"/>
      <c r="BK283" s="65"/>
      <c r="BL283" s="65"/>
      <c r="BM283" s="65"/>
      <c r="BN283" s="65"/>
      <c r="BO283" s="65"/>
      <c r="BP283" s="65"/>
      <c r="BQ283" s="65"/>
      <c r="BR283" s="65"/>
      <c r="BS283" s="65"/>
      <c r="BT283" s="65"/>
      <c r="BU283" s="65"/>
      <c r="BV283" s="65"/>
      <c r="BW283" s="65"/>
      <c r="BX283" s="65"/>
      <c r="BY283" s="65"/>
      <c r="BZ283" s="65"/>
      <c r="CA283" s="65"/>
      <c r="CB283" s="65"/>
      <c r="CC283" s="65"/>
      <c r="CD283" s="65"/>
      <c r="CE283" s="65"/>
      <c r="CF283" s="65"/>
      <c r="CG283" s="65"/>
      <c r="CH283" s="65"/>
      <c r="CI283" s="65"/>
      <c r="CJ283" s="65"/>
      <c r="CK283" s="65"/>
      <c r="CL283" s="65"/>
      <c r="CM283" s="65"/>
      <c r="CN283" s="65"/>
      <c r="CO283" s="65"/>
      <c r="CP283" s="65"/>
      <c r="CQ283" s="65"/>
      <c r="CR283" s="65"/>
      <c r="CS283" s="65"/>
      <c r="CT283" s="65"/>
      <c r="CU283" s="65"/>
      <c r="CV283" s="65"/>
      <c r="CW283" s="65"/>
      <c r="CX283" s="65"/>
      <c r="CY283" s="65"/>
      <c r="CZ283" s="65"/>
      <c r="DA283" s="65"/>
      <c r="DB283" s="65"/>
      <c r="DC283" s="65"/>
      <c r="DD283" s="65"/>
      <c r="DE283" s="65"/>
      <c r="DF283" s="65"/>
      <c r="DG283" s="65"/>
      <c r="DH283" s="65"/>
      <c r="DI283" s="65"/>
      <c r="DJ283" s="65"/>
      <c r="DK283" s="65"/>
      <c r="DL283" s="65"/>
      <c r="DM283" s="65"/>
      <c r="DN283" s="65"/>
      <c r="DO283" s="65"/>
      <c r="DP283" s="65"/>
      <c r="DQ283" s="65"/>
      <c r="DR283" s="65"/>
      <c r="DS283" s="65"/>
      <c r="DT283" s="65"/>
      <c r="DU283" s="65"/>
      <c r="DV283" s="65"/>
      <c r="DW283" s="65"/>
      <c r="DX283" s="65"/>
      <c r="DY283" s="65"/>
      <c r="DZ283" s="65"/>
      <c r="EA283" s="65"/>
      <c r="EB283" s="65"/>
      <c r="EC283" s="65"/>
      <c r="ED283" s="65"/>
      <c r="EE283" s="65"/>
      <c r="EF283" s="65"/>
      <c r="EG283" s="65"/>
      <c r="EH283" s="65"/>
      <c r="EI283" s="65"/>
      <c r="EJ283" s="65"/>
      <c r="EK283" s="65"/>
      <c r="EL283" s="65"/>
      <c r="EM283" s="65"/>
      <c r="EN283" s="65"/>
      <c r="EO283" s="65"/>
      <c r="EP283" s="65"/>
      <c r="EQ283" s="65"/>
      <c r="ER283" s="65"/>
      <c r="ES283" s="65"/>
      <c r="ET283" s="65"/>
      <c r="EU283" s="65"/>
      <c r="EV283" s="65"/>
      <c r="EW283" s="65"/>
      <c r="EX283" s="65"/>
      <c r="EY283" s="65"/>
      <c r="EZ283" s="65"/>
      <c r="FA283" s="65"/>
      <c r="FB283" s="65"/>
      <c r="FC283" s="65"/>
      <c r="FD283" s="65"/>
      <c r="FE283" s="65"/>
      <c r="FF283" s="65"/>
      <c r="FG283" s="65"/>
      <c r="FH283" s="65"/>
      <c r="FI283" s="65"/>
      <c r="FJ283" s="65"/>
      <c r="FK283" s="65"/>
      <c r="FL283" s="65"/>
      <c r="FM283" s="65"/>
      <c r="FN283" s="65"/>
      <c r="FO283" s="65"/>
      <c r="FP283" s="65"/>
      <c r="FQ283" s="65"/>
      <c r="FR283" s="65"/>
      <c r="FS283" s="65"/>
      <c r="FT283" s="65"/>
      <c r="FU283" s="65"/>
      <c r="FV283" s="65"/>
      <c r="FW283" s="65"/>
      <c r="FX283" s="65"/>
      <c r="FY283" s="65"/>
      <c r="FZ283" s="65"/>
      <c r="GA283" s="65"/>
      <c r="GB283" s="65"/>
      <c r="GC283" s="65"/>
      <c r="GD283" s="65"/>
      <c r="GE283" s="65"/>
      <c r="GF283" s="65"/>
    </row>
    <row r="284" spans="1:188" x14ac:dyDescent="0.25">
      <c r="A284" s="213" t="s">
        <v>77</v>
      </c>
      <c r="B284" s="214"/>
      <c r="C284" s="215">
        <v>110</v>
      </c>
      <c r="D284" s="267"/>
      <c r="E284" s="215"/>
      <c r="F284" s="219">
        <v>3.12</v>
      </c>
      <c r="G284" s="219">
        <v>2.75</v>
      </c>
      <c r="H284" s="219">
        <v>4.59</v>
      </c>
      <c r="I284" s="219">
        <v>55.6</v>
      </c>
      <c r="J284" s="219">
        <v>0.55000000000000004</v>
      </c>
      <c r="K284" s="143" t="s">
        <v>171</v>
      </c>
    </row>
    <row r="285" spans="1:188" x14ac:dyDescent="0.25">
      <c r="A285" s="213"/>
      <c r="B285" s="214" t="s">
        <v>124</v>
      </c>
      <c r="C285" s="215"/>
      <c r="D285" s="267">
        <v>114</v>
      </c>
      <c r="E285" s="215">
        <v>110</v>
      </c>
      <c r="F285" s="219"/>
      <c r="G285" s="220"/>
      <c r="H285" s="219"/>
      <c r="I285" s="220"/>
      <c r="J285" s="218"/>
      <c r="K285" s="143"/>
    </row>
    <row r="286" spans="1:188" s="72" customFormat="1" ht="65.25" customHeight="1" x14ac:dyDescent="0.25">
      <c r="A286" s="137" t="s">
        <v>401</v>
      </c>
      <c r="B286" s="138"/>
      <c r="C286" s="139">
        <v>120</v>
      </c>
      <c r="D286" s="140"/>
      <c r="E286" s="141"/>
      <c r="F286" s="140">
        <v>4.8</v>
      </c>
      <c r="G286" s="141">
        <v>7</v>
      </c>
      <c r="H286" s="140">
        <v>12.8</v>
      </c>
      <c r="I286" s="142">
        <v>133</v>
      </c>
      <c r="J286" s="141">
        <v>16.3</v>
      </c>
      <c r="K286" s="143" t="s">
        <v>402</v>
      </c>
      <c r="L286" s="155"/>
      <c r="M286" s="155"/>
      <c r="N286" s="155"/>
    </row>
    <row r="287" spans="1:188" s="72" customFormat="1" x14ac:dyDescent="0.25">
      <c r="A287" s="137"/>
      <c r="B287" s="138" t="s">
        <v>46</v>
      </c>
      <c r="C287" s="139"/>
      <c r="D287" s="140">
        <v>97.5</v>
      </c>
      <c r="E287" s="141">
        <v>78</v>
      </c>
      <c r="F287" s="140"/>
      <c r="G287" s="141"/>
      <c r="H287" s="140"/>
      <c r="I287" s="142"/>
      <c r="J287" s="141"/>
      <c r="K287" s="143"/>
      <c r="L287" s="155"/>
      <c r="M287" s="155"/>
      <c r="N287" s="155"/>
    </row>
    <row r="288" spans="1:188" s="72" customFormat="1" x14ac:dyDescent="0.25">
      <c r="A288" s="137"/>
      <c r="B288" s="295" t="s">
        <v>154</v>
      </c>
      <c r="C288" s="139"/>
      <c r="D288" s="140">
        <v>48.5</v>
      </c>
      <c r="E288" s="141">
        <v>48.5</v>
      </c>
      <c r="F288" s="140"/>
      <c r="G288" s="141"/>
      <c r="H288" s="140"/>
      <c r="I288" s="142"/>
      <c r="J288" s="210"/>
      <c r="K288" s="143"/>
      <c r="L288" s="155"/>
      <c r="M288" s="155"/>
      <c r="N288" s="155"/>
    </row>
    <row r="289" spans="1:188" s="72" customFormat="1" x14ac:dyDescent="0.25">
      <c r="A289" s="137"/>
      <c r="B289" s="138" t="s">
        <v>205</v>
      </c>
      <c r="C289" s="139"/>
      <c r="D289" s="140">
        <v>6.6</v>
      </c>
      <c r="E289" s="141">
        <v>6.6</v>
      </c>
      <c r="F289" s="140"/>
      <c r="G289" s="141"/>
      <c r="H289" s="140"/>
      <c r="I289" s="142"/>
      <c r="J289" s="210"/>
      <c r="K289" s="143"/>
      <c r="L289" s="155"/>
      <c r="M289" s="155"/>
      <c r="N289" s="155"/>
    </row>
    <row r="290" spans="1:188" s="72" customFormat="1" x14ac:dyDescent="0.25">
      <c r="A290" s="137"/>
      <c r="B290" s="138" t="s">
        <v>37</v>
      </c>
      <c r="C290" s="139"/>
      <c r="D290" s="140">
        <v>14.2</v>
      </c>
      <c r="E290" s="141">
        <v>12</v>
      </c>
      <c r="F290" s="140"/>
      <c r="G290" s="141"/>
      <c r="H290" s="140"/>
      <c r="I290" s="141"/>
      <c r="J290" s="164"/>
      <c r="K290" s="143"/>
      <c r="L290" s="155"/>
      <c r="M290" s="155"/>
      <c r="N290" s="155"/>
    </row>
    <row r="291" spans="1:188" s="72" customFormat="1" x14ac:dyDescent="0.25">
      <c r="A291" s="137"/>
      <c r="B291" s="138" t="s">
        <v>38</v>
      </c>
      <c r="C291" s="139"/>
      <c r="D291" s="140">
        <v>6</v>
      </c>
      <c r="E291" s="141">
        <v>6</v>
      </c>
      <c r="F291" s="140"/>
      <c r="G291" s="141"/>
      <c r="H291" s="140"/>
      <c r="I291" s="141"/>
      <c r="J291" s="164"/>
      <c r="K291" s="143"/>
      <c r="L291" s="155"/>
      <c r="M291" s="155"/>
      <c r="N291" s="155"/>
    </row>
    <row r="292" spans="1:188" s="72" customFormat="1" x14ac:dyDescent="0.25">
      <c r="A292" s="137"/>
      <c r="B292" s="138" t="s">
        <v>43</v>
      </c>
      <c r="C292" s="139"/>
      <c r="D292" s="140">
        <v>1.2</v>
      </c>
      <c r="E292" s="141">
        <v>1.2</v>
      </c>
      <c r="F292" s="140"/>
      <c r="G292" s="141"/>
      <c r="H292" s="140"/>
      <c r="I292" s="141"/>
      <c r="J292" s="164"/>
      <c r="K292" s="143"/>
      <c r="L292" s="155"/>
      <c r="M292" s="155"/>
      <c r="N292" s="155"/>
    </row>
    <row r="293" spans="1:188" s="75" customFormat="1" x14ac:dyDescent="0.25">
      <c r="A293" s="213" t="s">
        <v>172</v>
      </c>
      <c r="B293" s="214"/>
      <c r="C293" s="215" t="s">
        <v>293</v>
      </c>
      <c r="D293" s="216"/>
      <c r="E293" s="217"/>
      <c r="F293" s="218">
        <v>0.05</v>
      </c>
      <c r="G293" s="219">
        <v>0.01</v>
      </c>
      <c r="H293" s="220">
        <v>4.42</v>
      </c>
      <c r="I293" s="219">
        <v>18</v>
      </c>
      <c r="J293" s="218">
        <v>0.02</v>
      </c>
      <c r="K293" s="143" t="s">
        <v>285</v>
      </c>
      <c r="L293" s="155"/>
      <c r="M293" s="155"/>
      <c r="N293" s="155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84"/>
      <c r="EH293" s="84"/>
      <c r="EI293" s="84"/>
      <c r="EJ293" s="84"/>
      <c r="EK293" s="84"/>
      <c r="EL293" s="84"/>
      <c r="EM293" s="84"/>
      <c r="EN293" s="84"/>
      <c r="EO293" s="84"/>
      <c r="EP293" s="84"/>
      <c r="EQ293" s="84"/>
      <c r="ER293" s="84"/>
      <c r="ES293" s="84"/>
      <c r="ET293" s="84"/>
      <c r="EU293" s="84"/>
      <c r="EV293" s="84"/>
      <c r="EW293" s="84"/>
      <c r="EX293" s="84"/>
      <c r="EY293" s="84"/>
      <c r="EZ293" s="84"/>
      <c r="FA293" s="84"/>
      <c r="FB293" s="84"/>
      <c r="FC293" s="84"/>
      <c r="FD293" s="84"/>
      <c r="FE293" s="84"/>
      <c r="FF293" s="84"/>
      <c r="FG293" s="84"/>
      <c r="FH293" s="84"/>
      <c r="FI293" s="84"/>
      <c r="FJ293" s="84"/>
      <c r="FK293" s="84"/>
      <c r="FL293" s="84"/>
      <c r="FM293" s="84"/>
      <c r="FN293" s="84"/>
      <c r="FO293" s="84"/>
      <c r="FP293" s="84"/>
      <c r="FQ293" s="84"/>
      <c r="FR293" s="84"/>
      <c r="FS293" s="84"/>
      <c r="FT293" s="84"/>
      <c r="FU293" s="84"/>
      <c r="FV293" s="84"/>
      <c r="FW293" s="84"/>
      <c r="FX293" s="84"/>
      <c r="FY293" s="84"/>
      <c r="FZ293" s="84"/>
      <c r="GA293" s="84"/>
      <c r="GB293" s="84"/>
      <c r="GC293" s="84"/>
      <c r="GD293" s="84"/>
      <c r="GE293" s="84"/>
      <c r="GF293" s="84"/>
    </row>
    <row r="294" spans="1:188" s="75" customFormat="1" x14ac:dyDescent="0.25">
      <c r="A294" s="213"/>
      <c r="B294" s="214" t="s">
        <v>64</v>
      </c>
      <c r="C294" s="221"/>
      <c r="D294" s="222">
        <v>0.2</v>
      </c>
      <c r="E294" s="215">
        <v>0.2</v>
      </c>
      <c r="F294" s="218"/>
      <c r="G294" s="218"/>
      <c r="H294" s="219"/>
      <c r="I294" s="219"/>
      <c r="J294" s="218"/>
      <c r="K294" s="143"/>
      <c r="L294" s="155"/>
      <c r="M294" s="155"/>
      <c r="N294" s="155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  <c r="EP294" s="84"/>
      <c r="EQ294" s="84"/>
      <c r="ER294" s="84"/>
      <c r="ES294" s="84"/>
      <c r="ET294" s="84"/>
      <c r="EU294" s="84"/>
      <c r="EV294" s="84"/>
      <c r="EW294" s="84"/>
      <c r="EX294" s="84"/>
      <c r="EY294" s="84"/>
      <c r="EZ294" s="84"/>
      <c r="FA294" s="84"/>
      <c r="FB294" s="84"/>
      <c r="FC294" s="84"/>
      <c r="FD294" s="84"/>
      <c r="FE294" s="84"/>
      <c r="FF294" s="84"/>
      <c r="FG294" s="84"/>
      <c r="FH294" s="84"/>
      <c r="FI294" s="84"/>
      <c r="FJ294" s="84"/>
      <c r="FK294" s="84"/>
      <c r="FL294" s="84"/>
      <c r="FM294" s="84"/>
      <c r="FN294" s="84"/>
      <c r="FO294" s="84"/>
      <c r="FP294" s="84"/>
      <c r="FQ294" s="84"/>
      <c r="FR294" s="84"/>
      <c r="FS294" s="84"/>
      <c r="FT294" s="84"/>
      <c r="FU294" s="84"/>
      <c r="FV294" s="84"/>
      <c r="FW294" s="84"/>
      <c r="FX294" s="84"/>
      <c r="FY294" s="84"/>
      <c r="FZ294" s="84"/>
      <c r="GA294" s="84"/>
      <c r="GB294" s="84"/>
      <c r="GC294" s="84"/>
      <c r="GD294" s="84"/>
      <c r="GE294" s="84"/>
      <c r="GF294" s="84"/>
    </row>
    <row r="295" spans="1:188" s="75" customFormat="1" x14ac:dyDescent="0.25">
      <c r="A295" s="213"/>
      <c r="B295" s="214" t="s">
        <v>54</v>
      </c>
      <c r="C295" s="221"/>
      <c r="D295" s="222">
        <v>4</v>
      </c>
      <c r="E295" s="215">
        <v>4</v>
      </c>
      <c r="F295" s="218"/>
      <c r="G295" s="218"/>
      <c r="H295" s="219"/>
      <c r="I295" s="218"/>
      <c r="J295" s="218"/>
      <c r="K295" s="143"/>
      <c r="L295" s="155"/>
      <c r="M295" s="155"/>
      <c r="N295" s="155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  <c r="EP295" s="84"/>
      <c r="EQ295" s="84"/>
      <c r="ER295" s="84"/>
      <c r="ES295" s="84"/>
      <c r="ET295" s="84"/>
      <c r="EU295" s="84"/>
      <c r="EV295" s="84"/>
      <c r="EW295" s="84"/>
      <c r="EX295" s="84"/>
      <c r="EY295" s="84"/>
      <c r="EZ295" s="84"/>
      <c r="FA295" s="84"/>
      <c r="FB295" s="84"/>
      <c r="FC295" s="84"/>
      <c r="FD295" s="84"/>
      <c r="FE295" s="84"/>
      <c r="FF295" s="84"/>
      <c r="FG295" s="84"/>
      <c r="FH295" s="84"/>
      <c r="FI295" s="84"/>
      <c r="FJ295" s="84"/>
      <c r="FK295" s="84"/>
      <c r="FL295" s="84"/>
      <c r="FM295" s="84"/>
      <c r="FN295" s="84"/>
      <c r="FO295" s="84"/>
      <c r="FP295" s="84"/>
      <c r="FQ295" s="84"/>
      <c r="FR295" s="84"/>
      <c r="FS295" s="84"/>
      <c r="FT295" s="84"/>
      <c r="FU295" s="84"/>
      <c r="FV295" s="84"/>
      <c r="FW295" s="84"/>
      <c r="FX295" s="84"/>
      <c r="FY295" s="84"/>
      <c r="FZ295" s="84"/>
      <c r="GA295" s="84"/>
      <c r="GB295" s="84"/>
      <c r="GC295" s="84"/>
      <c r="GD295" s="84"/>
      <c r="GE295" s="84"/>
      <c r="GF295" s="84"/>
    </row>
    <row r="296" spans="1:188" s="75" customFormat="1" x14ac:dyDescent="0.25">
      <c r="A296" s="213"/>
      <c r="B296" s="214" t="s">
        <v>19</v>
      </c>
      <c r="C296" s="221"/>
      <c r="D296" s="222">
        <v>160</v>
      </c>
      <c r="E296" s="215">
        <v>160</v>
      </c>
      <c r="F296" s="218"/>
      <c r="G296" s="218"/>
      <c r="H296" s="219"/>
      <c r="I296" s="218"/>
      <c r="J296" s="218"/>
      <c r="K296" s="143"/>
      <c r="L296" s="155"/>
      <c r="M296" s="155"/>
      <c r="N296" s="155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  <c r="EP296" s="84"/>
      <c r="EQ296" s="84"/>
      <c r="ER296" s="84"/>
      <c r="ES296" s="84"/>
      <c r="ET296" s="84"/>
      <c r="EU296" s="84"/>
      <c r="EV296" s="84"/>
      <c r="EW296" s="84"/>
      <c r="EX296" s="84"/>
      <c r="EY296" s="84"/>
      <c r="EZ296" s="84"/>
      <c r="FA296" s="84"/>
      <c r="FB296" s="84"/>
      <c r="FC296" s="84"/>
      <c r="FD296" s="84"/>
      <c r="FE296" s="84"/>
      <c r="FF296" s="84"/>
      <c r="FG296" s="84"/>
      <c r="FH296" s="84"/>
      <c r="FI296" s="84"/>
      <c r="FJ296" s="84"/>
      <c r="FK296" s="84"/>
      <c r="FL296" s="84"/>
      <c r="FM296" s="84"/>
      <c r="FN296" s="84"/>
      <c r="FO296" s="84"/>
      <c r="FP296" s="84"/>
      <c r="FQ296" s="84"/>
      <c r="FR296" s="84"/>
      <c r="FS296" s="84"/>
      <c r="FT296" s="84"/>
      <c r="FU296" s="84"/>
      <c r="FV296" s="84"/>
      <c r="FW296" s="84"/>
      <c r="FX296" s="84"/>
      <c r="FY296" s="84"/>
      <c r="FZ296" s="84"/>
      <c r="GA296" s="84"/>
      <c r="GB296" s="84"/>
      <c r="GC296" s="84"/>
      <c r="GD296" s="84"/>
      <c r="GE296" s="84"/>
      <c r="GF296" s="84"/>
    </row>
    <row r="297" spans="1:188" s="66" customFormat="1" ht="15.75" thickBot="1" x14ac:dyDescent="0.3">
      <c r="A297" s="137" t="s">
        <v>42</v>
      </c>
      <c r="B297" s="138"/>
      <c r="C297" s="226">
        <v>20</v>
      </c>
      <c r="D297" s="262">
        <v>20</v>
      </c>
      <c r="E297" s="139">
        <v>20</v>
      </c>
      <c r="F297" s="158">
        <v>1.6</v>
      </c>
      <c r="G297" s="159">
        <v>0.2</v>
      </c>
      <c r="H297" s="292">
        <v>9.8000000000000007</v>
      </c>
      <c r="I297" s="454">
        <v>47</v>
      </c>
      <c r="J297" s="139">
        <v>0</v>
      </c>
      <c r="K297" s="143"/>
      <c r="L297" s="184"/>
      <c r="M297" s="184"/>
      <c r="N297" s="184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87"/>
      <c r="AC297" s="87"/>
      <c r="AD297" s="87"/>
      <c r="AE297" s="87"/>
      <c r="AF297" s="87"/>
      <c r="AG297" s="87"/>
      <c r="AH297" s="87"/>
      <c r="AI297" s="87"/>
      <c r="AJ297" s="87"/>
      <c r="AK297" s="87"/>
      <c r="AL297" s="87"/>
      <c r="AM297" s="87"/>
      <c r="AN297" s="87"/>
      <c r="AO297" s="87"/>
      <c r="AP297" s="87"/>
      <c r="AQ297" s="87"/>
      <c r="AR297" s="87"/>
      <c r="AS297" s="87"/>
      <c r="AT297" s="87"/>
      <c r="AU297" s="87"/>
      <c r="AV297" s="87"/>
      <c r="AW297" s="87"/>
      <c r="AX297" s="87"/>
      <c r="AY297" s="87"/>
      <c r="AZ297" s="87"/>
      <c r="BA297" s="87"/>
      <c r="BB297" s="87"/>
      <c r="BC297" s="87"/>
      <c r="BD297" s="87"/>
      <c r="BE297" s="87"/>
      <c r="BF297" s="87"/>
      <c r="BG297" s="87"/>
      <c r="BH297" s="87"/>
      <c r="BI297" s="87"/>
      <c r="BJ297" s="87"/>
      <c r="BK297" s="87"/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7"/>
      <c r="CF297" s="87"/>
      <c r="CG297" s="87"/>
      <c r="CH297" s="87"/>
      <c r="CI297" s="87"/>
      <c r="CJ297" s="87"/>
      <c r="CK297" s="87"/>
      <c r="CL297" s="87"/>
      <c r="CM297" s="87"/>
      <c r="CN297" s="87"/>
      <c r="CO297" s="87"/>
      <c r="CP297" s="87"/>
      <c r="CQ297" s="87"/>
      <c r="CR297" s="87"/>
      <c r="CS297" s="87"/>
      <c r="CT297" s="87"/>
      <c r="CU297" s="87"/>
      <c r="CV297" s="87"/>
      <c r="CW297" s="87"/>
      <c r="CX297" s="87"/>
      <c r="CY297" s="87"/>
      <c r="CZ297" s="87"/>
      <c r="DA297" s="87"/>
      <c r="DB297" s="87"/>
      <c r="DC297" s="87"/>
      <c r="DD297" s="87"/>
      <c r="DE297" s="87"/>
      <c r="DF297" s="87"/>
      <c r="DG297" s="87"/>
      <c r="DH297" s="87"/>
      <c r="DI297" s="87"/>
      <c r="DJ297" s="87"/>
      <c r="DK297" s="87"/>
      <c r="DL297" s="87"/>
      <c r="DM297" s="87"/>
      <c r="DN297" s="87"/>
      <c r="DO297" s="87"/>
      <c r="DP297" s="87"/>
      <c r="DQ297" s="87"/>
      <c r="DR297" s="87"/>
      <c r="DS297" s="87"/>
      <c r="DT297" s="87"/>
      <c r="DU297" s="87"/>
      <c r="DV297" s="87"/>
      <c r="DW297" s="87"/>
      <c r="DX297" s="87"/>
      <c r="DY297" s="87"/>
      <c r="DZ297" s="87"/>
      <c r="EA297" s="87"/>
      <c r="EB297" s="87"/>
      <c r="EC297" s="87"/>
      <c r="ED297" s="87"/>
      <c r="EE297" s="87"/>
      <c r="EF297" s="87"/>
      <c r="EG297" s="87"/>
      <c r="EH297" s="87"/>
      <c r="EI297" s="87"/>
      <c r="EJ297" s="87"/>
      <c r="EK297" s="87"/>
      <c r="EL297" s="87"/>
      <c r="EM297" s="87"/>
      <c r="EN297" s="87"/>
      <c r="EO297" s="87"/>
      <c r="EP297" s="87"/>
      <c r="EQ297" s="87"/>
      <c r="ER297" s="87"/>
      <c r="ES297" s="87"/>
      <c r="ET297" s="87"/>
      <c r="EU297" s="87"/>
      <c r="EV297" s="87"/>
      <c r="EW297" s="87"/>
      <c r="EX297" s="87"/>
      <c r="EY297" s="87"/>
      <c r="EZ297" s="87"/>
      <c r="FA297" s="87"/>
      <c r="FB297" s="87"/>
      <c r="FC297" s="87"/>
      <c r="FD297" s="87"/>
      <c r="FE297" s="87"/>
      <c r="FF297" s="87"/>
      <c r="FG297" s="87"/>
      <c r="FH297" s="87"/>
      <c r="FI297" s="87"/>
      <c r="FJ297" s="87"/>
      <c r="FK297" s="87"/>
      <c r="FL297" s="87"/>
      <c r="FM297" s="87"/>
      <c r="FN297" s="87"/>
      <c r="FO297" s="87"/>
      <c r="FP297" s="87"/>
      <c r="FQ297" s="87"/>
      <c r="FR297" s="87"/>
      <c r="FS297" s="87"/>
      <c r="FT297" s="87"/>
      <c r="FU297" s="87"/>
      <c r="FV297" s="87"/>
      <c r="FW297" s="87"/>
      <c r="FX297" s="87"/>
      <c r="FY297" s="87"/>
      <c r="FZ297" s="87"/>
      <c r="GA297" s="87"/>
      <c r="GB297" s="87"/>
      <c r="GC297" s="87"/>
      <c r="GD297" s="87"/>
      <c r="GE297" s="87"/>
      <c r="GF297" s="87"/>
    </row>
    <row r="298" spans="1:188" ht="15.75" thickBot="1" x14ac:dyDescent="0.3">
      <c r="A298" s="247" t="s">
        <v>29</v>
      </c>
      <c r="B298" s="248"/>
      <c r="C298" s="249">
        <v>454</v>
      </c>
      <c r="D298" s="268"/>
      <c r="E298" s="249"/>
      <c r="F298" s="271">
        <v>12.57</v>
      </c>
      <c r="G298" s="271">
        <v>14.36</v>
      </c>
      <c r="H298" s="271">
        <v>61.41</v>
      </c>
      <c r="I298" s="271">
        <v>424.4</v>
      </c>
      <c r="J298" s="271">
        <v>16.87</v>
      </c>
      <c r="K298" s="209"/>
    </row>
    <row r="299" spans="1:188" ht="15.75" thickBot="1" x14ac:dyDescent="0.3">
      <c r="A299" s="223" t="s">
        <v>65</v>
      </c>
      <c r="B299" s="224"/>
      <c r="C299" s="225">
        <v>1496.5</v>
      </c>
      <c r="D299" s="208"/>
      <c r="E299" s="207"/>
      <c r="F299" s="207">
        <v>38.04</v>
      </c>
      <c r="G299" s="207">
        <v>41.984999999999999</v>
      </c>
      <c r="H299" s="207">
        <v>182.70999999999998</v>
      </c>
      <c r="I299" s="207">
        <v>1260.6999999999998</v>
      </c>
      <c r="J299" s="207">
        <v>23.43</v>
      </c>
      <c r="K299" s="197"/>
    </row>
    <row r="300" spans="1:188" x14ac:dyDescent="0.25">
      <c r="A300" s="138"/>
      <c r="B300" s="138"/>
      <c r="C300" s="455"/>
      <c r="D300" s="265"/>
      <c r="E300" s="265"/>
      <c r="F300" s="140"/>
      <c r="G300" s="140"/>
      <c r="H300" s="140"/>
      <c r="I300" s="140"/>
      <c r="J300" s="140"/>
      <c r="K300" s="230"/>
    </row>
    <row r="301" spans="1:188" ht="15.75" thickBot="1" x14ac:dyDescent="0.3">
      <c r="A301" s="184" t="s">
        <v>99</v>
      </c>
      <c r="C301" s="241"/>
      <c r="D301" s="184"/>
      <c r="E301" s="184"/>
      <c r="K301" s="241"/>
    </row>
    <row r="302" spans="1:188" ht="22.5" customHeight="1" x14ac:dyDescent="0.25">
      <c r="A302" s="437" t="s">
        <v>264</v>
      </c>
      <c r="B302" s="438"/>
      <c r="C302" s="439" t="s">
        <v>260</v>
      </c>
      <c r="D302" s="192" t="s">
        <v>3</v>
      </c>
      <c r="E302" s="193" t="s">
        <v>3</v>
      </c>
      <c r="F302" s="194" t="s">
        <v>261</v>
      </c>
      <c r="G302" s="195"/>
      <c r="H302" s="196"/>
      <c r="I302" s="192" t="s">
        <v>4</v>
      </c>
      <c r="J302" s="440" t="s">
        <v>5</v>
      </c>
      <c r="K302" s="197" t="s">
        <v>262</v>
      </c>
    </row>
    <row r="303" spans="1:188" ht="15.75" thickBot="1" x14ac:dyDescent="0.3">
      <c r="A303" s="441" t="s">
        <v>263</v>
      </c>
      <c r="B303" s="442"/>
      <c r="C303" s="443"/>
      <c r="D303" s="200" t="s">
        <v>6</v>
      </c>
      <c r="E303" s="201" t="s">
        <v>6</v>
      </c>
      <c r="F303" s="202"/>
      <c r="G303" s="203"/>
      <c r="H303" s="204"/>
      <c r="I303" s="200" t="s">
        <v>7</v>
      </c>
      <c r="J303" s="210"/>
      <c r="K303" s="143"/>
    </row>
    <row r="304" spans="1:188" ht="15.75" thickBot="1" x14ac:dyDescent="0.3">
      <c r="A304" s="444"/>
      <c r="B304" s="445"/>
      <c r="C304" s="446"/>
      <c r="D304" s="207" t="s">
        <v>8</v>
      </c>
      <c r="E304" s="207" t="s">
        <v>9</v>
      </c>
      <c r="F304" s="207" t="s">
        <v>10</v>
      </c>
      <c r="G304" s="207" t="s">
        <v>11</v>
      </c>
      <c r="H304" s="208" t="s">
        <v>12</v>
      </c>
      <c r="I304" s="208" t="s">
        <v>13</v>
      </c>
      <c r="J304" s="207" t="s">
        <v>14</v>
      </c>
      <c r="K304" s="209"/>
    </row>
    <row r="305" spans="1:188" x14ac:dyDescent="0.25">
      <c r="A305" s="137"/>
      <c r="B305" s="230" t="s">
        <v>15</v>
      </c>
      <c r="C305" s="447"/>
      <c r="D305" s="227"/>
      <c r="E305" s="197"/>
      <c r="F305" s="233"/>
      <c r="G305" s="269"/>
      <c r="H305" s="233"/>
      <c r="I305" s="469"/>
      <c r="J305" s="257"/>
      <c r="K305" s="143"/>
    </row>
    <row r="306" spans="1:188" s="64" customFormat="1" ht="26.25" x14ac:dyDescent="0.25">
      <c r="A306" s="137" t="s">
        <v>116</v>
      </c>
      <c r="B306" s="138"/>
      <c r="C306" s="226" t="s">
        <v>126</v>
      </c>
      <c r="D306" s="448"/>
      <c r="E306" s="235"/>
      <c r="F306" s="142">
        <v>5.8</v>
      </c>
      <c r="G306" s="141">
        <v>4.5</v>
      </c>
      <c r="H306" s="141">
        <v>16.2</v>
      </c>
      <c r="I306" s="140">
        <v>128</v>
      </c>
      <c r="J306" s="142">
        <v>0.16</v>
      </c>
      <c r="K306" s="143" t="s">
        <v>209</v>
      </c>
      <c r="L306" s="155"/>
      <c r="M306" s="155"/>
      <c r="N306" s="15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  <c r="BI306" s="65"/>
      <c r="BJ306" s="65"/>
      <c r="BK306" s="65"/>
      <c r="BL306" s="65"/>
      <c r="BM306" s="65"/>
      <c r="BN306" s="65"/>
      <c r="BO306" s="65"/>
      <c r="BP306" s="65"/>
      <c r="BQ306" s="65"/>
      <c r="BR306" s="65"/>
      <c r="BS306" s="65"/>
      <c r="BT306" s="65"/>
      <c r="BU306" s="65"/>
      <c r="BV306" s="65"/>
      <c r="BW306" s="65"/>
      <c r="BX306" s="65"/>
      <c r="BY306" s="65"/>
      <c r="BZ306" s="65"/>
      <c r="CA306" s="65"/>
      <c r="CB306" s="65"/>
      <c r="CC306" s="65"/>
      <c r="CD306" s="65"/>
      <c r="CE306" s="65"/>
      <c r="CF306" s="65"/>
      <c r="CG306" s="65"/>
      <c r="CH306" s="65"/>
      <c r="CI306" s="65"/>
      <c r="CJ306" s="65"/>
      <c r="CK306" s="65"/>
      <c r="CL306" s="65"/>
      <c r="CM306" s="65"/>
      <c r="CN306" s="65"/>
      <c r="CO306" s="65"/>
      <c r="CP306" s="65"/>
      <c r="CQ306" s="65"/>
      <c r="CR306" s="65"/>
      <c r="CS306" s="65"/>
      <c r="CT306" s="65"/>
      <c r="CU306" s="65"/>
      <c r="CV306" s="65"/>
      <c r="CW306" s="65"/>
      <c r="CX306" s="65"/>
      <c r="CY306" s="65"/>
      <c r="CZ306" s="65"/>
      <c r="DA306" s="65"/>
      <c r="DB306" s="65"/>
      <c r="DC306" s="65"/>
      <c r="DD306" s="65"/>
      <c r="DE306" s="65"/>
      <c r="DF306" s="65"/>
      <c r="DG306" s="65"/>
      <c r="DH306" s="65"/>
      <c r="DI306" s="65"/>
      <c r="DJ306" s="65"/>
      <c r="DK306" s="65"/>
      <c r="DL306" s="65"/>
      <c r="DM306" s="65"/>
      <c r="DN306" s="65"/>
      <c r="DO306" s="65"/>
      <c r="DP306" s="65"/>
      <c r="DQ306" s="65"/>
      <c r="DR306" s="65"/>
      <c r="DS306" s="65"/>
      <c r="DT306" s="65"/>
      <c r="DU306" s="65"/>
      <c r="DV306" s="65"/>
      <c r="DW306" s="65"/>
      <c r="DX306" s="65"/>
      <c r="DY306" s="65"/>
      <c r="DZ306" s="65"/>
      <c r="EA306" s="65"/>
      <c r="EB306" s="65"/>
      <c r="EC306" s="65"/>
      <c r="ED306" s="65"/>
      <c r="EE306" s="65"/>
      <c r="EF306" s="65"/>
      <c r="EG306" s="65"/>
      <c r="EH306" s="65"/>
      <c r="EI306" s="65"/>
      <c r="EJ306" s="65"/>
      <c r="EK306" s="65"/>
      <c r="EL306" s="65"/>
      <c r="EM306" s="65"/>
      <c r="EN306" s="65"/>
      <c r="EO306" s="65"/>
      <c r="EP306" s="65"/>
      <c r="EQ306" s="65"/>
      <c r="ER306" s="65"/>
      <c r="ES306" s="65"/>
      <c r="ET306" s="65"/>
      <c r="EU306" s="65"/>
      <c r="EV306" s="65"/>
      <c r="EW306" s="65"/>
      <c r="EX306" s="65"/>
      <c r="EY306" s="65"/>
      <c r="EZ306" s="65"/>
      <c r="FA306" s="65"/>
      <c r="FB306" s="65"/>
      <c r="FC306" s="65"/>
      <c r="FD306" s="65"/>
      <c r="FE306" s="65"/>
      <c r="FF306" s="65"/>
      <c r="FG306" s="65"/>
      <c r="FH306" s="65"/>
      <c r="FI306" s="65"/>
      <c r="FJ306" s="65"/>
      <c r="FK306" s="65"/>
      <c r="FL306" s="65"/>
      <c r="FM306" s="65"/>
      <c r="FN306" s="65"/>
      <c r="FO306" s="65"/>
      <c r="FP306" s="65"/>
      <c r="FQ306" s="65"/>
      <c r="FR306" s="65"/>
      <c r="FS306" s="65"/>
      <c r="FT306" s="65"/>
      <c r="FU306" s="65"/>
      <c r="FV306" s="65"/>
      <c r="FW306" s="65"/>
      <c r="FX306" s="65"/>
      <c r="FY306" s="65"/>
      <c r="FZ306" s="65"/>
      <c r="GA306" s="65"/>
      <c r="GB306" s="65"/>
      <c r="GC306" s="65"/>
      <c r="GD306" s="65"/>
      <c r="GE306" s="65"/>
      <c r="GF306" s="65"/>
    </row>
    <row r="307" spans="1:188" s="64" customFormat="1" x14ac:dyDescent="0.25">
      <c r="A307" s="137"/>
      <c r="B307" s="138" t="s">
        <v>109</v>
      </c>
      <c r="C307" s="226"/>
      <c r="D307" s="238">
        <v>23</v>
      </c>
      <c r="E307" s="139">
        <v>23</v>
      </c>
      <c r="F307" s="142"/>
      <c r="G307" s="141"/>
      <c r="H307" s="141"/>
      <c r="I307" s="140"/>
      <c r="J307" s="142"/>
      <c r="K307" s="143"/>
      <c r="L307" s="155"/>
      <c r="M307" s="155"/>
      <c r="N307" s="15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65"/>
      <c r="CB307" s="65"/>
      <c r="CC307" s="65"/>
      <c r="CD307" s="65"/>
      <c r="CE307" s="65"/>
      <c r="CF307" s="65"/>
      <c r="CG307" s="65"/>
      <c r="CH307" s="65"/>
      <c r="CI307" s="65"/>
      <c r="CJ307" s="65"/>
      <c r="CK307" s="65"/>
      <c r="CL307" s="65"/>
      <c r="CM307" s="65"/>
      <c r="CN307" s="65"/>
      <c r="CO307" s="65"/>
      <c r="CP307" s="65"/>
      <c r="CQ307" s="65"/>
      <c r="CR307" s="65"/>
      <c r="CS307" s="65"/>
      <c r="CT307" s="65"/>
      <c r="CU307" s="65"/>
      <c r="CV307" s="65"/>
      <c r="CW307" s="65"/>
      <c r="CX307" s="65"/>
      <c r="CY307" s="65"/>
      <c r="CZ307" s="65"/>
      <c r="DA307" s="65"/>
      <c r="DB307" s="65"/>
      <c r="DC307" s="65"/>
      <c r="DD307" s="65"/>
      <c r="DE307" s="65"/>
      <c r="DF307" s="65"/>
      <c r="DG307" s="65"/>
      <c r="DH307" s="65"/>
      <c r="DI307" s="65"/>
      <c r="DJ307" s="65"/>
      <c r="DK307" s="65"/>
      <c r="DL307" s="65"/>
      <c r="DM307" s="65"/>
      <c r="DN307" s="65"/>
      <c r="DO307" s="65"/>
      <c r="DP307" s="65"/>
      <c r="DQ307" s="65"/>
      <c r="DR307" s="65"/>
      <c r="DS307" s="65"/>
      <c r="DT307" s="65"/>
      <c r="DU307" s="65"/>
      <c r="DV307" s="65"/>
      <c r="DW307" s="65"/>
      <c r="DX307" s="65"/>
      <c r="DY307" s="65"/>
      <c r="DZ307" s="65"/>
      <c r="EA307" s="65"/>
      <c r="EB307" s="65"/>
      <c r="EC307" s="65"/>
      <c r="ED307" s="65"/>
      <c r="EE307" s="65"/>
      <c r="EF307" s="65"/>
      <c r="EG307" s="65"/>
      <c r="EH307" s="65"/>
      <c r="EI307" s="65"/>
      <c r="EJ307" s="65"/>
      <c r="EK307" s="65"/>
      <c r="EL307" s="65"/>
      <c r="EM307" s="65"/>
      <c r="EN307" s="65"/>
      <c r="EO307" s="65"/>
      <c r="EP307" s="65"/>
      <c r="EQ307" s="65"/>
      <c r="ER307" s="65"/>
      <c r="ES307" s="65"/>
      <c r="ET307" s="65"/>
      <c r="EU307" s="65"/>
      <c r="EV307" s="65"/>
      <c r="EW307" s="65"/>
      <c r="EX307" s="65"/>
      <c r="EY307" s="65"/>
      <c r="EZ307" s="65"/>
      <c r="FA307" s="65"/>
      <c r="FB307" s="65"/>
      <c r="FC307" s="65"/>
      <c r="FD307" s="65"/>
      <c r="FE307" s="65"/>
      <c r="FF307" s="65"/>
      <c r="FG307" s="65"/>
      <c r="FH307" s="65"/>
      <c r="FI307" s="65"/>
      <c r="FJ307" s="65"/>
      <c r="FK307" s="65"/>
      <c r="FL307" s="65"/>
      <c r="FM307" s="65"/>
      <c r="FN307" s="65"/>
      <c r="FO307" s="65"/>
      <c r="FP307" s="65"/>
      <c r="FQ307" s="65"/>
      <c r="FR307" s="65"/>
      <c r="FS307" s="65"/>
      <c r="FT307" s="65"/>
      <c r="FU307" s="65"/>
      <c r="FV307" s="65"/>
      <c r="FW307" s="65"/>
      <c r="FX307" s="65"/>
      <c r="FY307" s="65"/>
      <c r="FZ307" s="65"/>
      <c r="GA307" s="65"/>
      <c r="GB307" s="65"/>
      <c r="GC307" s="65"/>
      <c r="GD307" s="65"/>
      <c r="GE307" s="65"/>
      <c r="GF307" s="65"/>
    </row>
    <row r="308" spans="1:188" s="64" customFormat="1" x14ac:dyDescent="0.25">
      <c r="A308" s="137"/>
      <c r="B308" s="138" t="s">
        <v>18</v>
      </c>
      <c r="C308" s="226"/>
      <c r="D308" s="258">
        <v>65</v>
      </c>
      <c r="E308" s="226">
        <v>65</v>
      </c>
      <c r="F308" s="142"/>
      <c r="G308" s="141"/>
      <c r="H308" s="141"/>
      <c r="I308" s="140"/>
      <c r="J308" s="142"/>
      <c r="K308" s="143"/>
      <c r="L308" s="155"/>
      <c r="M308" s="155"/>
      <c r="N308" s="15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G308" s="65"/>
      <c r="CH308" s="65"/>
      <c r="CI308" s="65"/>
      <c r="CJ308" s="65"/>
      <c r="CK308" s="65"/>
      <c r="CL308" s="65"/>
      <c r="CM308" s="65"/>
      <c r="CN308" s="65"/>
      <c r="CO308" s="65"/>
      <c r="CP308" s="65"/>
      <c r="CQ308" s="65"/>
      <c r="CR308" s="65"/>
      <c r="CS308" s="65"/>
      <c r="CT308" s="65"/>
      <c r="CU308" s="65"/>
      <c r="CV308" s="65"/>
      <c r="CW308" s="65"/>
      <c r="CX308" s="65"/>
      <c r="CY308" s="65"/>
      <c r="CZ308" s="65"/>
      <c r="DA308" s="65"/>
      <c r="DB308" s="65"/>
      <c r="DC308" s="65"/>
      <c r="DD308" s="65"/>
      <c r="DE308" s="65"/>
      <c r="DF308" s="65"/>
      <c r="DG308" s="65"/>
      <c r="DH308" s="65"/>
      <c r="DI308" s="65"/>
      <c r="DJ308" s="65"/>
      <c r="DK308" s="65"/>
      <c r="DL308" s="65"/>
      <c r="DM308" s="65"/>
      <c r="DN308" s="65"/>
      <c r="DO308" s="65"/>
      <c r="DP308" s="65"/>
      <c r="DQ308" s="65"/>
      <c r="DR308" s="65"/>
      <c r="DS308" s="65"/>
      <c r="DT308" s="65"/>
      <c r="DU308" s="65"/>
      <c r="DV308" s="65"/>
      <c r="DW308" s="65"/>
      <c r="DX308" s="65"/>
      <c r="DY308" s="65"/>
      <c r="DZ308" s="65"/>
      <c r="EA308" s="65"/>
      <c r="EB308" s="65"/>
      <c r="EC308" s="65"/>
      <c r="ED308" s="65"/>
      <c r="EE308" s="65"/>
      <c r="EF308" s="65"/>
      <c r="EG308" s="65"/>
      <c r="EH308" s="65"/>
      <c r="EI308" s="65"/>
      <c r="EJ308" s="65"/>
      <c r="EK308" s="65"/>
      <c r="EL308" s="65"/>
      <c r="EM308" s="65"/>
      <c r="EN308" s="65"/>
      <c r="EO308" s="65"/>
      <c r="EP308" s="65"/>
      <c r="EQ308" s="65"/>
      <c r="ER308" s="65"/>
      <c r="ES308" s="65"/>
      <c r="ET308" s="65"/>
      <c r="EU308" s="65"/>
      <c r="EV308" s="65"/>
      <c r="EW308" s="65"/>
      <c r="EX308" s="65"/>
      <c r="EY308" s="65"/>
      <c r="EZ308" s="65"/>
      <c r="FA308" s="65"/>
      <c r="FB308" s="65"/>
      <c r="FC308" s="65"/>
      <c r="FD308" s="65"/>
      <c r="FE308" s="65"/>
      <c r="FF308" s="65"/>
      <c r="FG308" s="65"/>
      <c r="FH308" s="65"/>
      <c r="FI308" s="65"/>
      <c r="FJ308" s="65"/>
      <c r="FK308" s="65"/>
      <c r="FL308" s="65"/>
      <c r="FM308" s="65"/>
      <c r="FN308" s="65"/>
      <c r="FO308" s="65"/>
      <c r="FP308" s="65"/>
      <c r="FQ308" s="65"/>
      <c r="FR308" s="65"/>
      <c r="FS308" s="65"/>
      <c r="FT308" s="65"/>
      <c r="FU308" s="65"/>
      <c r="FV308" s="65"/>
      <c r="FW308" s="65"/>
      <c r="FX308" s="65"/>
      <c r="FY308" s="65"/>
      <c r="FZ308" s="65"/>
      <c r="GA308" s="65"/>
      <c r="GB308" s="65"/>
      <c r="GC308" s="65"/>
      <c r="GD308" s="65"/>
      <c r="GE308" s="65"/>
      <c r="GF308" s="65"/>
    </row>
    <row r="309" spans="1:188" s="64" customFormat="1" x14ac:dyDescent="0.25">
      <c r="A309" s="137"/>
      <c r="B309" s="138" t="s">
        <v>19</v>
      </c>
      <c r="C309" s="226"/>
      <c r="D309" s="258">
        <v>65</v>
      </c>
      <c r="E309" s="226">
        <v>65</v>
      </c>
      <c r="F309" s="142"/>
      <c r="G309" s="141"/>
      <c r="H309" s="141"/>
      <c r="I309" s="140"/>
      <c r="J309" s="142"/>
      <c r="K309" s="143"/>
      <c r="L309" s="155"/>
      <c r="M309" s="155"/>
      <c r="N309" s="15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65"/>
      <c r="CB309" s="65"/>
      <c r="CC309" s="65"/>
      <c r="CD309" s="65"/>
      <c r="CE309" s="65"/>
      <c r="CF309" s="65"/>
      <c r="CG309" s="65"/>
      <c r="CH309" s="65"/>
      <c r="CI309" s="65"/>
      <c r="CJ309" s="65"/>
      <c r="CK309" s="65"/>
      <c r="CL309" s="65"/>
      <c r="CM309" s="65"/>
      <c r="CN309" s="65"/>
      <c r="CO309" s="65"/>
      <c r="CP309" s="65"/>
      <c r="CQ309" s="65"/>
      <c r="CR309" s="65"/>
      <c r="CS309" s="65"/>
      <c r="CT309" s="65"/>
      <c r="CU309" s="65"/>
      <c r="CV309" s="65"/>
      <c r="CW309" s="65"/>
      <c r="CX309" s="65"/>
      <c r="CY309" s="65"/>
      <c r="CZ309" s="65"/>
      <c r="DA309" s="65"/>
      <c r="DB309" s="65"/>
      <c r="DC309" s="65"/>
      <c r="DD309" s="65"/>
      <c r="DE309" s="65"/>
      <c r="DF309" s="65"/>
      <c r="DG309" s="65"/>
      <c r="DH309" s="65"/>
      <c r="DI309" s="65"/>
      <c r="DJ309" s="65"/>
      <c r="DK309" s="65"/>
      <c r="DL309" s="65"/>
      <c r="DM309" s="65"/>
      <c r="DN309" s="65"/>
      <c r="DO309" s="65"/>
      <c r="DP309" s="65"/>
      <c r="DQ309" s="65"/>
      <c r="DR309" s="65"/>
      <c r="DS309" s="65"/>
      <c r="DT309" s="65"/>
      <c r="DU309" s="65"/>
      <c r="DV309" s="65"/>
      <c r="DW309" s="65"/>
      <c r="DX309" s="65"/>
      <c r="DY309" s="65"/>
      <c r="DZ309" s="65"/>
      <c r="EA309" s="65"/>
      <c r="EB309" s="65"/>
      <c r="EC309" s="65"/>
      <c r="ED309" s="65"/>
      <c r="EE309" s="65"/>
      <c r="EF309" s="65"/>
      <c r="EG309" s="65"/>
      <c r="EH309" s="65"/>
      <c r="EI309" s="65"/>
      <c r="EJ309" s="65"/>
      <c r="EK309" s="65"/>
      <c r="EL309" s="65"/>
      <c r="EM309" s="65"/>
      <c r="EN309" s="65"/>
      <c r="EO309" s="65"/>
      <c r="EP309" s="65"/>
      <c r="EQ309" s="65"/>
      <c r="ER309" s="65"/>
      <c r="ES309" s="65"/>
      <c r="ET309" s="65"/>
      <c r="EU309" s="65"/>
      <c r="EV309" s="65"/>
      <c r="EW309" s="65"/>
      <c r="EX309" s="65"/>
      <c r="EY309" s="65"/>
      <c r="EZ309" s="65"/>
      <c r="FA309" s="65"/>
      <c r="FB309" s="65"/>
      <c r="FC309" s="65"/>
      <c r="FD309" s="65"/>
      <c r="FE309" s="65"/>
      <c r="FF309" s="65"/>
      <c r="FG309" s="65"/>
      <c r="FH309" s="65"/>
      <c r="FI309" s="65"/>
      <c r="FJ309" s="65"/>
      <c r="FK309" s="65"/>
      <c r="FL309" s="65"/>
      <c r="FM309" s="65"/>
      <c r="FN309" s="65"/>
      <c r="FO309" s="65"/>
      <c r="FP309" s="65"/>
      <c r="FQ309" s="65"/>
      <c r="FR309" s="65"/>
      <c r="FS309" s="65"/>
      <c r="FT309" s="65"/>
      <c r="FU309" s="65"/>
      <c r="FV309" s="65"/>
      <c r="FW309" s="65"/>
      <c r="FX309" s="65"/>
      <c r="FY309" s="65"/>
      <c r="FZ309" s="65"/>
      <c r="GA309" s="65"/>
      <c r="GB309" s="65"/>
      <c r="GC309" s="65"/>
      <c r="GD309" s="65"/>
      <c r="GE309" s="65"/>
      <c r="GF309" s="65"/>
    </row>
    <row r="310" spans="1:188" s="64" customFormat="1" x14ac:dyDescent="0.25">
      <c r="A310" s="137"/>
      <c r="B310" s="138" t="s">
        <v>20</v>
      </c>
      <c r="C310" s="226"/>
      <c r="D310" s="238">
        <v>0.75</v>
      </c>
      <c r="E310" s="139">
        <v>0.75</v>
      </c>
      <c r="F310" s="142"/>
      <c r="G310" s="141"/>
      <c r="H310" s="141"/>
      <c r="I310" s="140"/>
      <c r="J310" s="142"/>
      <c r="K310" s="143"/>
      <c r="L310" s="155"/>
      <c r="M310" s="155"/>
      <c r="N310" s="15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65"/>
      <c r="CB310" s="65"/>
      <c r="CC310" s="65"/>
      <c r="CD310" s="65"/>
      <c r="CE310" s="65"/>
      <c r="CF310" s="65"/>
      <c r="CG310" s="65"/>
      <c r="CH310" s="65"/>
      <c r="CI310" s="65"/>
      <c r="CJ310" s="65"/>
      <c r="CK310" s="65"/>
      <c r="CL310" s="65"/>
      <c r="CM310" s="65"/>
      <c r="CN310" s="65"/>
      <c r="CO310" s="65"/>
      <c r="CP310" s="65"/>
      <c r="CQ310" s="65"/>
      <c r="CR310" s="65"/>
      <c r="CS310" s="65"/>
      <c r="CT310" s="65"/>
      <c r="CU310" s="65"/>
      <c r="CV310" s="65"/>
      <c r="CW310" s="65"/>
      <c r="CX310" s="65"/>
      <c r="CY310" s="65"/>
      <c r="CZ310" s="65"/>
      <c r="DA310" s="65"/>
      <c r="DB310" s="65"/>
      <c r="DC310" s="65"/>
      <c r="DD310" s="65"/>
      <c r="DE310" s="65"/>
      <c r="DF310" s="65"/>
      <c r="DG310" s="65"/>
      <c r="DH310" s="65"/>
      <c r="DI310" s="65"/>
      <c r="DJ310" s="65"/>
      <c r="DK310" s="65"/>
      <c r="DL310" s="65"/>
      <c r="DM310" s="65"/>
      <c r="DN310" s="65"/>
      <c r="DO310" s="65"/>
      <c r="DP310" s="65"/>
      <c r="DQ310" s="65"/>
      <c r="DR310" s="65"/>
      <c r="DS310" s="65"/>
      <c r="DT310" s="65"/>
      <c r="DU310" s="65"/>
      <c r="DV310" s="65"/>
      <c r="DW310" s="65"/>
      <c r="DX310" s="65"/>
      <c r="DY310" s="65"/>
      <c r="DZ310" s="65"/>
      <c r="EA310" s="65"/>
      <c r="EB310" s="65"/>
      <c r="EC310" s="65"/>
      <c r="ED310" s="65"/>
      <c r="EE310" s="65"/>
      <c r="EF310" s="65"/>
      <c r="EG310" s="65"/>
      <c r="EH310" s="65"/>
      <c r="EI310" s="65"/>
      <c r="EJ310" s="65"/>
      <c r="EK310" s="65"/>
      <c r="EL310" s="65"/>
      <c r="EM310" s="65"/>
      <c r="EN310" s="65"/>
      <c r="EO310" s="65"/>
      <c r="EP310" s="65"/>
      <c r="EQ310" s="65"/>
      <c r="ER310" s="65"/>
      <c r="ES310" s="65"/>
      <c r="ET310" s="65"/>
      <c r="EU310" s="65"/>
      <c r="EV310" s="65"/>
      <c r="EW310" s="65"/>
      <c r="EX310" s="65"/>
      <c r="EY310" s="65"/>
      <c r="EZ310" s="65"/>
      <c r="FA310" s="65"/>
      <c r="FB310" s="65"/>
      <c r="FC310" s="65"/>
      <c r="FD310" s="65"/>
      <c r="FE310" s="65"/>
      <c r="FF310" s="65"/>
      <c r="FG310" s="65"/>
      <c r="FH310" s="65"/>
      <c r="FI310" s="65"/>
      <c r="FJ310" s="65"/>
      <c r="FK310" s="65"/>
      <c r="FL310" s="65"/>
      <c r="FM310" s="65"/>
      <c r="FN310" s="65"/>
      <c r="FO310" s="65"/>
      <c r="FP310" s="65"/>
      <c r="FQ310" s="65"/>
      <c r="FR310" s="65"/>
      <c r="FS310" s="65"/>
      <c r="FT310" s="65"/>
      <c r="FU310" s="65"/>
      <c r="FV310" s="65"/>
      <c r="FW310" s="65"/>
      <c r="FX310" s="65"/>
      <c r="FY310" s="65"/>
      <c r="FZ310" s="65"/>
      <c r="GA310" s="65"/>
      <c r="GB310" s="65"/>
      <c r="GC310" s="65"/>
      <c r="GD310" s="65"/>
      <c r="GE310" s="65"/>
      <c r="GF310" s="65"/>
    </row>
    <row r="311" spans="1:188" s="64" customFormat="1" x14ac:dyDescent="0.25">
      <c r="A311" s="137"/>
      <c r="B311" s="138" t="s">
        <v>21</v>
      </c>
      <c r="C311" s="226"/>
      <c r="D311" s="238">
        <v>0.6</v>
      </c>
      <c r="E311" s="139">
        <v>0.6</v>
      </c>
      <c r="F311" s="142"/>
      <c r="G311" s="141"/>
      <c r="H311" s="141"/>
      <c r="I311" s="140"/>
      <c r="J311" s="142"/>
      <c r="K311" s="143"/>
      <c r="L311" s="155"/>
      <c r="M311" s="155"/>
      <c r="N311" s="15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  <c r="BI311" s="65"/>
      <c r="BJ311" s="65"/>
      <c r="BK311" s="65"/>
      <c r="BL311" s="65"/>
      <c r="BM311" s="65"/>
      <c r="BN311" s="65"/>
      <c r="BO311" s="65"/>
      <c r="BP311" s="65"/>
      <c r="BQ311" s="65"/>
      <c r="BR311" s="65"/>
      <c r="BS311" s="65"/>
      <c r="BT311" s="65"/>
      <c r="BU311" s="65"/>
      <c r="BV311" s="65"/>
      <c r="BW311" s="65"/>
      <c r="BX311" s="65"/>
      <c r="BY311" s="65"/>
      <c r="BZ311" s="65"/>
      <c r="CA311" s="65"/>
      <c r="CB311" s="65"/>
      <c r="CC311" s="65"/>
      <c r="CD311" s="65"/>
      <c r="CE311" s="65"/>
      <c r="CF311" s="65"/>
      <c r="CG311" s="65"/>
      <c r="CH311" s="65"/>
      <c r="CI311" s="65"/>
      <c r="CJ311" s="65"/>
      <c r="CK311" s="65"/>
      <c r="CL311" s="65"/>
      <c r="CM311" s="65"/>
      <c r="CN311" s="65"/>
      <c r="CO311" s="65"/>
      <c r="CP311" s="65"/>
      <c r="CQ311" s="65"/>
      <c r="CR311" s="65"/>
      <c r="CS311" s="65"/>
      <c r="CT311" s="65"/>
      <c r="CU311" s="65"/>
      <c r="CV311" s="65"/>
      <c r="CW311" s="65"/>
      <c r="CX311" s="65"/>
      <c r="CY311" s="65"/>
      <c r="CZ311" s="65"/>
      <c r="DA311" s="65"/>
      <c r="DB311" s="65"/>
      <c r="DC311" s="65"/>
      <c r="DD311" s="65"/>
      <c r="DE311" s="65"/>
      <c r="DF311" s="65"/>
      <c r="DG311" s="65"/>
      <c r="DH311" s="65"/>
      <c r="DI311" s="65"/>
      <c r="DJ311" s="65"/>
      <c r="DK311" s="65"/>
      <c r="DL311" s="65"/>
      <c r="DM311" s="65"/>
      <c r="DN311" s="65"/>
      <c r="DO311" s="65"/>
      <c r="DP311" s="65"/>
      <c r="DQ311" s="65"/>
      <c r="DR311" s="65"/>
      <c r="DS311" s="65"/>
      <c r="DT311" s="65"/>
      <c r="DU311" s="65"/>
      <c r="DV311" s="65"/>
      <c r="DW311" s="65"/>
      <c r="DX311" s="65"/>
      <c r="DY311" s="65"/>
      <c r="DZ311" s="65"/>
      <c r="EA311" s="65"/>
      <c r="EB311" s="65"/>
      <c r="EC311" s="65"/>
      <c r="ED311" s="65"/>
      <c r="EE311" s="65"/>
      <c r="EF311" s="65"/>
      <c r="EG311" s="65"/>
      <c r="EH311" s="65"/>
      <c r="EI311" s="65"/>
      <c r="EJ311" s="65"/>
      <c r="EK311" s="65"/>
      <c r="EL311" s="65"/>
      <c r="EM311" s="65"/>
      <c r="EN311" s="65"/>
      <c r="EO311" s="65"/>
      <c r="EP311" s="65"/>
      <c r="EQ311" s="65"/>
      <c r="ER311" s="65"/>
      <c r="ES311" s="65"/>
      <c r="ET311" s="65"/>
      <c r="EU311" s="65"/>
      <c r="EV311" s="65"/>
      <c r="EW311" s="65"/>
      <c r="EX311" s="65"/>
      <c r="EY311" s="65"/>
      <c r="EZ311" s="65"/>
      <c r="FA311" s="65"/>
      <c r="FB311" s="65"/>
      <c r="FC311" s="65"/>
      <c r="FD311" s="65"/>
      <c r="FE311" s="65"/>
      <c r="FF311" s="65"/>
      <c r="FG311" s="65"/>
      <c r="FH311" s="65"/>
      <c r="FI311" s="65"/>
      <c r="FJ311" s="65"/>
      <c r="FK311" s="65"/>
      <c r="FL311" s="65"/>
      <c r="FM311" s="65"/>
      <c r="FN311" s="65"/>
      <c r="FO311" s="65"/>
      <c r="FP311" s="65"/>
      <c r="FQ311" s="65"/>
      <c r="FR311" s="65"/>
      <c r="FS311" s="65"/>
      <c r="FT311" s="65"/>
      <c r="FU311" s="65"/>
      <c r="FV311" s="65"/>
      <c r="FW311" s="65"/>
      <c r="FX311" s="65"/>
      <c r="FY311" s="65"/>
      <c r="FZ311" s="65"/>
      <c r="GA311" s="65"/>
      <c r="GB311" s="65"/>
      <c r="GC311" s="65"/>
      <c r="GD311" s="65"/>
      <c r="GE311" s="65"/>
      <c r="GF311" s="65"/>
    </row>
    <row r="312" spans="1:188" s="64" customFormat="1" x14ac:dyDescent="0.25">
      <c r="A312" s="137"/>
      <c r="B312" s="138" t="s">
        <v>22</v>
      </c>
      <c r="C312" s="226"/>
      <c r="D312" s="238">
        <v>5</v>
      </c>
      <c r="E312" s="139">
        <v>5</v>
      </c>
      <c r="F312" s="142"/>
      <c r="G312" s="141"/>
      <c r="H312" s="141"/>
      <c r="I312" s="140"/>
      <c r="J312" s="142"/>
      <c r="K312" s="143"/>
      <c r="L312" s="155"/>
      <c r="M312" s="155"/>
      <c r="N312" s="15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  <c r="BI312" s="65"/>
      <c r="BJ312" s="65"/>
      <c r="BK312" s="65"/>
      <c r="BL312" s="65"/>
      <c r="BM312" s="65"/>
      <c r="BN312" s="65"/>
      <c r="BO312" s="65"/>
      <c r="BP312" s="65"/>
      <c r="BQ312" s="65"/>
      <c r="BR312" s="65"/>
      <c r="BS312" s="65"/>
      <c r="BT312" s="65"/>
      <c r="BU312" s="65"/>
      <c r="BV312" s="65"/>
      <c r="BW312" s="65"/>
      <c r="BX312" s="65"/>
      <c r="BY312" s="65"/>
      <c r="BZ312" s="65"/>
      <c r="CA312" s="65"/>
      <c r="CB312" s="65"/>
      <c r="CC312" s="65"/>
      <c r="CD312" s="65"/>
      <c r="CE312" s="65"/>
      <c r="CF312" s="65"/>
      <c r="CG312" s="65"/>
      <c r="CH312" s="65"/>
      <c r="CI312" s="65"/>
      <c r="CJ312" s="65"/>
      <c r="CK312" s="65"/>
      <c r="CL312" s="65"/>
      <c r="CM312" s="65"/>
      <c r="CN312" s="65"/>
      <c r="CO312" s="65"/>
      <c r="CP312" s="65"/>
      <c r="CQ312" s="65"/>
      <c r="CR312" s="65"/>
      <c r="CS312" s="65"/>
      <c r="CT312" s="65"/>
      <c r="CU312" s="65"/>
      <c r="CV312" s="65"/>
      <c r="CW312" s="65"/>
      <c r="CX312" s="65"/>
      <c r="CY312" s="65"/>
      <c r="CZ312" s="65"/>
      <c r="DA312" s="65"/>
      <c r="DB312" s="65"/>
      <c r="DC312" s="65"/>
      <c r="DD312" s="65"/>
      <c r="DE312" s="65"/>
      <c r="DF312" s="65"/>
      <c r="DG312" s="65"/>
      <c r="DH312" s="65"/>
      <c r="DI312" s="65"/>
      <c r="DJ312" s="65"/>
      <c r="DK312" s="65"/>
      <c r="DL312" s="65"/>
      <c r="DM312" s="65"/>
      <c r="DN312" s="65"/>
      <c r="DO312" s="65"/>
      <c r="DP312" s="65"/>
      <c r="DQ312" s="65"/>
      <c r="DR312" s="65"/>
      <c r="DS312" s="65"/>
      <c r="DT312" s="65"/>
      <c r="DU312" s="65"/>
      <c r="DV312" s="65"/>
      <c r="DW312" s="65"/>
      <c r="DX312" s="65"/>
      <c r="DY312" s="65"/>
      <c r="DZ312" s="65"/>
      <c r="EA312" s="65"/>
      <c r="EB312" s="65"/>
      <c r="EC312" s="65"/>
      <c r="ED312" s="65"/>
      <c r="EE312" s="65"/>
      <c r="EF312" s="65"/>
      <c r="EG312" s="65"/>
      <c r="EH312" s="65"/>
      <c r="EI312" s="65"/>
      <c r="EJ312" s="65"/>
      <c r="EK312" s="65"/>
      <c r="EL312" s="65"/>
      <c r="EM312" s="65"/>
      <c r="EN312" s="65"/>
      <c r="EO312" s="65"/>
      <c r="EP312" s="65"/>
      <c r="EQ312" s="65"/>
      <c r="ER312" s="65"/>
      <c r="ES312" s="65"/>
      <c r="ET312" s="65"/>
      <c r="EU312" s="65"/>
      <c r="EV312" s="65"/>
      <c r="EW312" s="65"/>
      <c r="EX312" s="65"/>
      <c r="EY312" s="65"/>
      <c r="EZ312" s="65"/>
      <c r="FA312" s="65"/>
      <c r="FB312" s="65"/>
      <c r="FC312" s="65"/>
      <c r="FD312" s="65"/>
      <c r="FE312" s="65"/>
      <c r="FF312" s="65"/>
      <c r="FG312" s="65"/>
      <c r="FH312" s="65"/>
      <c r="FI312" s="65"/>
      <c r="FJ312" s="65"/>
      <c r="FK312" s="65"/>
      <c r="FL312" s="65"/>
      <c r="FM312" s="65"/>
      <c r="FN312" s="65"/>
      <c r="FO312" s="65"/>
      <c r="FP312" s="65"/>
      <c r="FQ312" s="65"/>
      <c r="FR312" s="65"/>
      <c r="FS312" s="65"/>
      <c r="FT312" s="65"/>
      <c r="FU312" s="65"/>
      <c r="FV312" s="65"/>
      <c r="FW312" s="65"/>
      <c r="FX312" s="65"/>
      <c r="FY312" s="65"/>
      <c r="FZ312" s="65"/>
      <c r="GA312" s="65"/>
      <c r="GB312" s="65"/>
      <c r="GC312" s="65"/>
      <c r="GD312" s="65"/>
      <c r="GE312" s="65"/>
      <c r="GF312" s="65"/>
    </row>
    <row r="313" spans="1:188" s="64" customFormat="1" ht="26.25" x14ac:dyDescent="0.25">
      <c r="A313" s="137" t="s">
        <v>23</v>
      </c>
      <c r="B313" s="138"/>
      <c r="C313" s="226" t="s">
        <v>274</v>
      </c>
      <c r="D313" s="235"/>
      <c r="E313" s="235"/>
      <c r="F313" s="238">
        <v>1</v>
      </c>
      <c r="G313" s="139">
        <v>1.2</v>
      </c>
      <c r="H313" s="139">
        <v>10</v>
      </c>
      <c r="I313" s="139">
        <v>55</v>
      </c>
      <c r="J313" s="238">
        <v>0.16</v>
      </c>
      <c r="K313" s="143" t="s">
        <v>384</v>
      </c>
      <c r="L313" s="155"/>
      <c r="M313" s="155"/>
      <c r="N313" s="15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65"/>
      <c r="BL313" s="65"/>
      <c r="BM313" s="65"/>
      <c r="BN313" s="65"/>
      <c r="BO313" s="65"/>
      <c r="BP313" s="65"/>
      <c r="BQ313" s="65"/>
      <c r="BR313" s="65"/>
      <c r="BS313" s="65"/>
      <c r="BT313" s="65"/>
      <c r="BU313" s="65"/>
      <c r="BV313" s="65"/>
      <c r="BW313" s="65"/>
      <c r="BX313" s="65"/>
      <c r="BY313" s="65"/>
      <c r="BZ313" s="65"/>
      <c r="CA313" s="65"/>
      <c r="CB313" s="65"/>
      <c r="CC313" s="65"/>
      <c r="CD313" s="65"/>
      <c r="CE313" s="65"/>
      <c r="CF313" s="65"/>
      <c r="CG313" s="65"/>
      <c r="CH313" s="65"/>
      <c r="CI313" s="65"/>
      <c r="CJ313" s="65"/>
      <c r="CK313" s="65"/>
      <c r="CL313" s="65"/>
      <c r="CM313" s="65"/>
      <c r="CN313" s="65"/>
      <c r="CO313" s="65"/>
      <c r="CP313" s="65"/>
      <c r="CQ313" s="65"/>
      <c r="CR313" s="65"/>
      <c r="CS313" s="65"/>
      <c r="CT313" s="65"/>
      <c r="CU313" s="65"/>
      <c r="CV313" s="65"/>
      <c r="CW313" s="65"/>
      <c r="CX313" s="65"/>
      <c r="CY313" s="65"/>
      <c r="CZ313" s="65"/>
      <c r="DA313" s="65"/>
      <c r="DB313" s="65"/>
      <c r="DC313" s="65"/>
      <c r="DD313" s="65"/>
      <c r="DE313" s="65"/>
      <c r="DF313" s="65"/>
      <c r="DG313" s="65"/>
      <c r="DH313" s="65"/>
      <c r="DI313" s="65"/>
      <c r="DJ313" s="65"/>
      <c r="DK313" s="65"/>
      <c r="DL313" s="65"/>
      <c r="DM313" s="65"/>
      <c r="DN313" s="65"/>
      <c r="DO313" s="65"/>
      <c r="DP313" s="65"/>
      <c r="DQ313" s="65"/>
      <c r="DR313" s="65"/>
      <c r="DS313" s="65"/>
      <c r="DT313" s="65"/>
      <c r="DU313" s="65"/>
      <c r="DV313" s="65"/>
      <c r="DW313" s="65"/>
      <c r="DX313" s="65"/>
      <c r="DY313" s="65"/>
      <c r="DZ313" s="65"/>
      <c r="EA313" s="65"/>
      <c r="EB313" s="65"/>
      <c r="EC313" s="65"/>
      <c r="ED313" s="65"/>
      <c r="EE313" s="65"/>
      <c r="EF313" s="65"/>
      <c r="EG313" s="65"/>
      <c r="EH313" s="65"/>
      <c r="EI313" s="65"/>
      <c r="EJ313" s="65"/>
      <c r="EK313" s="65"/>
      <c r="EL313" s="65"/>
      <c r="EM313" s="65"/>
      <c r="EN313" s="65"/>
      <c r="EO313" s="65"/>
      <c r="EP313" s="65"/>
      <c r="EQ313" s="65"/>
      <c r="ER313" s="65"/>
      <c r="ES313" s="65"/>
      <c r="ET313" s="65"/>
      <c r="EU313" s="65"/>
      <c r="EV313" s="65"/>
      <c r="EW313" s="65"/>
      <c r="EX313" s="65"/>
      <c r="EY313" s="65"/>
      <c r="EZ313" s="65"/>
      <c r="FA313" s="65"/>
      <c r="FB313" s="65"/>
      <c r="FC313" s="65"/>
      <c r="FD313" s="65"/>
      <c r="FE313" s="65"/>
      <c r="FF313" s="65"/>
      <c r="FG313" s="65"/>
      <c r="FH313" s="65"/>
      <c r="FI313" s="65"/>
      <c r="FJ313" s="65"/>
      <c r="FK313" s="65"/>
      <c r="FL313" s="65"/>
      <c r="FM313" s="65"/>
      <c r="FN313" s="65"/>
      <c r="FO313" s="65"/>
      <c r="FP313" s="65"/>
      <c r="FQ313" s="65"/>
      <c r="FR313" s="65"/>
      <c r="FS313" s="65"/>
      <c r="FT313" s="65"/>
      <c r="FU313" s="65"/>
      <c r="FV313" s="65"/>
      <c r="FW313" s="65"/>
      <c r="FX313" s="65"/>
      <c r="FY313" s="65"/>
      <c r="FZ313" s="65"/>
      <c r="GA313" s="65"/>
      <c r="GB313" s="65"/>
      <c r="GC313" s="65"/>
      <c r="GD313" s="65"/>
      <c r="GE313" s="65"/>
      <c r="GF313" s="65"/>
    </row>
    <row r="314" spans="1:188" s="64" customFormat="1" x14ac:dyDescent="0.25">
      <c r="A314" s="137"/>
      <c r="B314" s="138" t="s">
        <v>24</v>
      </c>
      <c r="C314" s="226"/>
      <c r="D314" s="139">
        <v>1.3</v>
      </c>
      <c r="E314" s="139">
        <v>1.3</v>
      </c>
      <c r="F314" s="238"/>
      <c r="G314" s="238"/>
      <c r="H314" s="238"/>
      <c r="I314" s="238"/>
      <c r="J314" s="238"/>
      <c r="K314" s="143"/>
      <c r="L314" s="155"/>
      <c r="M314" s="155"/>
      <c r="N314" s="15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/>
      <c r="BL314" s="65"/>
      <c r="BM314" s="65"/>
      <c r="BN314" s="65"/>
      <c r="BO314" s="65"/>
      <c r="BP314" s="65"/>
      <c r="BQ314" s="65"/>
      <c r="BR314" s="65"/>
      <c r="BS314" s="65"/>
      <c r="BT314" s="65"/>
      <c r="BU314" s="65"/>
      <c r="BV314" s="65"/>
      <c r="BW314" s="65"/>
      <c r="BX314" s="65"/>
      <c r="BY314" s="65"/>
      <c r="BZ314" s="65"/>
      <c r="CA314" s="65"/>
      <c r="CB314" s="65"/>
      <c r="CC314" s="65"/>
      <c r="CD314" s="65"/>
      <c r="CE314" s="65"/>
      <c r="CF314" s="65"/>
      <c r="CG314" s="65"/>
      <c r="CH314" s="65"/>
      <c r="CI314" s="65"/>
      <c r="CJ314" s="65"/>
      <c r="CK314" s="65"/>
      <c r="CL314" s="65"/>
      <c r="CM314" s="65"/>
      <c r="CN314" s="65"/>
      <c r="CO314" s="65"/>
      <c r="CP314" s="65"/>
      <c r="CQ314" s="65"/>
      <c r="CR314" s="65"/>
      <c r="CS314" s="65"/>
      <c r="CT314" s="65"/>
      <c r="CU314" s="65"/>
      <c r="CV314" s="65"/>
      <c r="CW314" s="65"/>
      <c r="CX314" s="65"/>
      <c r="CY314" s="65"/>
      <c r="CZ314" s="65"/>
      <c r="DA314" s="65"/>
      <c r="DB314" s="65"/>
      <c r="DC314" s="65"/>
      <c r="DD314" s="65"/>
      <c r="DE314" s="65"/>
      <c r="DF314" s="65"/>
      <c r="DG314" s="65"/>
      <c r="DH314" s="65"/>
      <c r="DI314" s="65"/>
      <c r="DJ314" s="65"/>
      <c r="DK314" s="65"/>
      <c r="DL314" s="65"/>
      <c r="DM314" s="65"/>
      <c r="DN314" s="65"/>
      <c r="DO314" s="65"/>
      <c r="DP314" s="65"/>
      <c r="DQ314" s="65"/>
      <c r="DR314" s="65"/>
      <c r="DS314" s="65"/>
      <c r="DT314" s="65"/>
      <c r="DU314" s="65"/>
      <c r="DV314" s="65"/>
      <c r="DW314" s="65"/>
      <c r="DX314" s="65"/>
      <c r="DY314" s="65"/>
      <c r="DZ314" s="65"/>
      <c r="EA314" s="65"/>
      <c r="EB314" s="65"/>
      <c r="EC314" s="65"/>
      <c r="ED314" s="65"/>
      <c r="EE314" s="65"/>
      <c r="EF314" s="65"/>
      <c r="EG314" s="65"/>
      <c r="EH314" s="65"/>
      <c r="EI314" s="65"/>
      <c r="EJ314" s="65"/>
      <c r="EK314" s="65"/>
      <c r="EL314" s="65"/>
      <c r="EM314" s="65"/>
      <c r="EN314" s="65"/>
      <c r="EO314" s="65"/>
      <c r="EP314" s="65"/>
      <c r="EQ314" s="65"/>
      <c r="ER314" s="65"/>
      <c r="ES314" s="65"/>
      <c r="ET314" s="65"/>
      <c r="EU314" s="65"/>
      <c r="EV314" s="65"/>
      <c r="EW314" s="65"/>
      <c r="EX314" s="65"/>
      <c r="EY314" s="65"/>
      <c r="EZ314" s="65"/>
      <c r="FA314" s="65"/>
      <c r="FB314" s="65"/>
      <c r="FC314" s="65"/>
      <c r="FD314" s="65"/>
      <c r="FE314" s="65"/>
      <c r="FF314" s="65"/>
      <c r="FG314" s="65"/>
      <c r="FH314" s="65"/>
      <c r="FI314" s="65"/>
      <c r="FJ314" s="65"/>
      <c r="FK314" s="65"/>
      <c r="FL314" s="65"/>
      <c r="FM314" s="65"/>
      <c r="FN314" s="65"/>
      <c r="FO314" s="65"/>
      <c r="FP314" s="65"/>
      <c r="FQ314" s="65"/>
      <c r="FR314" s="65"/>
      <c r="FS314" s="65"/>
      <c r="FT314" s="65"/>
      <c r="FU314" s="65"/>
      <c r="FV314" s="65"/>
      <c r="FW314" s="65"/>
      <c r="FX314" s="65"/>
      <c r="FY314" s="65"/>
      <c r="FZ314" s="65"/>
      <c r="GA314" s="65"/>
      <c r="GB314" s="65"/>
      <c r="GC314" s="65"/>
      <c r="GD314" s="65"/>
      <c r="GE314" s="65"/>
      <c r="GF314" s="65"/>
    </row>
    <row r="315" spans="1:188" s="64" customFormat="1" x14ac:dyDescent="0.25">
      <c r="A315" s="137"/>
      <c r="B315" s="138" t="s">
        <v>20</v>
      </c>
      <c r="C315" s="226"/>
      <c r="D315" s="139">
        <v>7</v>
      </c>
      <c r="E315" s="139">
        <v>7</v>
      </c>
      <c r="F315" s="238"/>
      <c r="G315" s="139"/>
      <c r="H315" s="139"/>
      <c r="I315" s="139"/>
      <c r="J315" s="238"/>
      <c r="K315" s="143"/>
      <c r="L315" s="155"/>
      <c r="M315" s="155"/>
      <c r="N315" s="15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65"/>
      <c r="BL315" s="65"/>
      <c r="BM315" s="65"/>
      <c r="BN315" s="65"/>
      <c r="BO315" s="65"/>
      <c r="BP315" s="65"/>
      <c r="BQ315" s="65"/>
      <c r="BR315" s="65"/>
      <c r="BS315" s="65"/>
      <c r="BT315" s="65"/>
      <c r="BU315" s="65"/>
      <c r="BV315" s="65"/>
      <c r="BW315" s="65"/>
      <c r="BX315" s="65"/>
      <c r="BY315" s="65"/>
      <c r="BZ315" s="65"/>
      <c r="CA315" s="65"/>
      <c r="CB315" s="65"/>
      <c r="CC315" s="65"/>
      <c r="CD315" s="65"/>
      <c r="CE315" s="65"/>
      <c r="CF315" s="65"/>
      <c r="CG315" s="65"/>
      <c r="CH315" s="65"/>
      <c r="CI315" s="65"/>
      <c r="CJ315" s="65"/>
      <c r="CK315" s="65"/>
      <c r="CL315" s="65"/>
      <c r="CM315" s="65"/>
      <c r="CN315" s="65"/>
      <c r="CO315" s="65"/>
      <c r="CP315" s="65"/>
      <c r="CQ315" s="65"/>
      <c r="CR315" s="65"/>
      <c r="CS315" s="65"/>
      <c r="CT315" s="65"/>
      <c r="CU315" s="65"/>
      <c r="CV315" s="65"/>
      <c r="CW315" s="65"/>
      <c r="CX315" s="65"/>
      <c r="CY315" s="65"/>
      <c r="CZ315" s="65"/>
      <c r="DA315" s="65"/>
      <c r="DB315" s="65"/>
      <c r="DC315" s="65"/>
      <c r="DD315" s="65"/>
      <c r="DE315" s="65"/>
      <c r="DF315" s="65"/>
      <c r="DG315" s="65"/>
      <c r="DH315" s="65"/>
      <c r="DI315" s="65"/>
      <c r="DJ315" s="65"/>
      <c r="DK315" s="65"/>
      <c r="DL315" s="65"/>
      <c r="DM315" s="65"/>
      <c r="DN315" s="65"/>
      <c r="DO315" s="65"/>
      <c r="DP315" s="65"/>
      <c r="DQ315" s="65"/>
      <c r="DR315" s="65"/>
      <c r="DS315" s="65"/>
      <c r="DT315" s="65"/>
      <c r="DU315" s="65"/>
      <c r="DV315" s="65"/>
      <c r="DW315" s="65"/>
      <c r="DX315" s="65"/>
      <c r="DY315" s="65"/>
      <c r="DZ315" s="65"/>
      <c r="EA315" s="65"/>
      <c r="EB315" s="65"/>
      <c r="EC315" s="65"/>
      <c r="ED315" s="65"/>
      <c r="EE315" s="65"/>
      <c r="EF315" s="65"/>
      <c r="EG315" s="65"/>
      <c r="EH315" s="65"/>
      <c r="EI315" s="65"/>
      <c r="EJ315" s="65"/>
      <c r="EK315" s="65"/>
      <c r="EL315" s="65"/>
      <c r="EM315" s="65"/>
      <c r="EN315" s="65"/>
      <c r="EO315" s="65"/>
      <c r="EP315" s="65"/>
      <c r="EQ315" s="65"/>
      <c r="ER315" s="65"/>
      <c r="ES315" s="65"/>
      <c r="ET315" s="65"/>
      <c r="EU315" s="65"/>
      <c r="EV315" s="65"/>
      <c r="EW315" s="65"/>
      <c r="EX315" s="65"/>
      <c r="EY315" s="65"/>
      <c r="EZ315" s="65"/>
      <c r="FA315" s="65"/>
      <c r="FB315" s="65"/>
      <c r="FC315" s="65"/>
      <c r="FD315" s="65"/>
      <c r="FE315" s="65"/>
      <c r="FF315" s="65"/>
      <c r="FG315" s="65"/>
      <c r="FH315" s="65"/>
      <c r="FI315" s="65"/>
      <c r="FJ315" s="65"/>
      <c r="FK315" s="65"/>
      <c r="FL315" s="65"/>
      <c r="FM315" s="65"/>
      <c r="FN315" s="65"/>
      <c r="FO315" s="65"/>
      <c r="FP315" s="65"/>
      <c r="FQ315" s="65"/>
      <c r="FR315" s="65"/>
      <c r="FS315" s="65"/>
      <c r="FT315" s="65"/>
      <c r="FU315" s="65"/>
      <c r="FV315" s="65"/>
      <c r="FW315" s="65"/>
      <c r="FX315" s="65"/>
      <c r="FY315" s="65"/>
      <c r="FZ315" s="65"/>
      <c r="GA315" s="65"/>
      <c r="GB315" s="65"/>
      <c r="GC315" s="65"/>
      <c r="GD315" s="65"/>
      <c r="GE315" s="65"/>
      <c r="GF315" s="65"/>
    </row>
    <row r="316" spans="1:188" s="64" customFormat="1" x14ac:dyDescent="0.25">
      <c r="A316" s="258"/>
      <c r="B316" s="138" t="s">
        <v>18</v>
      </c>
      <c r="C316" s="226"/>
      <c r="D316" s="139">
        <v>75</v>
      </c>
      <c r="E316" s="139">
        <v>75</v>
      </c>
      <c r="F316" s="238"/>
      <c r="G316" s="139"/>
      <c r="H316" s="139"/>
      <c r="I316" s="139"/>
      <c r="J316" s="238"/>
      <c r="K316" s="143"/>
      <c r="L316" s="155"/>
      <c r="M316" s="155"/>
      <c r="N316" s="15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  <c r="BO316" s="65"/>
      <c r="BP316" s="65"/>
      <c r="BQ316" s="65"/>
      <c r="BR316" s="65"/>
      <c r="BS316" s="65"/>
      <c r="BT316" s="65"/>
      <c r="BU316" s="65"/>
      <c r="BV316" s="65"/>
      <c r="BW316" s="65"/>
      <c r="BX316" s="65"/>
      <c r="BY316" s="65"/>
      <c r="BZ316" s="65"/>
      <c r="CA316" s="65"/>
      <c r="CB316" s="65"/>
      <c r="CC316" s="65"/>
      <c r="CD316" s="65"/>
      <c r="CE316" s="65"/>
      <c r="CF316" s="65"/>
      <c r="CG316" s="65"/>
      <c r="CH316" s="65"/>
      <c r="CI316" s="65"/>
      <c r="CJ316" s="65"/>
      <c r="CK316" s="65"/>
      <c r="CL316" s="65"/>
      <c r="CM316" s="65"/>
      <c r="CN316" s="65"/>
      <c r="CO316" s="65"/>
      <c r="CP316" s="65"/>
      <c r="CQ316" s="65"/>
      <c r="CR316" s="65"/>
      <c r="CS316" s="65"/>
      <c r="CT316" s="65"/>
      <c r="CU316" s="65"/>
      <c r="CV316" s="65"/>
      <c r="CW316" s="65"/>
      <c r="CX316" s="65"/>
      <c r="CY316" s="65"/>
      <c r="CZ316" s="65"/>
      <c r="DA316" s="65"/>
      <c r="DB316" s="65"/>
      <c r="DC316" s="65"/>
      <c r="DD316" s="65"/>
      <c r="DE316" s="65"/>
      <c r="DF316" s="65"/>
      <c r="DG316" s="65"/>
      <c r="DH316" s="65"/>
      <c r="DI316" s="65"/>
      <c r="DJ316" s="65"/>
      <c r="DK316" s="65"/>
      <c r="DL316" s="65"/>
      <c r="DM316" s="65"/>
      <c r="DN316" s="65"/>
      <c r="DO316" s="65"/>
      <c r="DP316" s="65"/>
      <c r="DQ316" s="65"/>
      <c r="DR316" s="65"/>
      <c r="DS316" s="65"/>
      <c r="DT316" s="65"/>
      <c r="DU316" s="65"/>
      <c r="DV316" s="65"/>
      <c r="DW316" s="65"/>
      <c r="DX316" s="65"/>
      <c r="DY316" s="65"/>
      <c r="DZ316" s="65"/>
      <c r="EA316" s="65"/>
      <c r="EB316" s="65"/>
      <c r="EC316" s="65"/>
      <c r="ED316" s="65"/>
      <c r="EE316" s="65"/>
      <c r="EF316" s="65"/>
      <c r="EG316" s="65"/>
      <c r="EH316" s="65"/>
      <c r="EI316" s="65"/>
      <c r="EJ316" s="65"/>
      <c r="EK316" s="65"/>
      <c r="EL316" s="65"/>
      <c r="EM316" s="65"/>
      <c r="EN316" s="65"/>
      <c r="EO316" s="65"/>
      <c r="EP316" s="65"/>
      <c r="EQ316" s="65"/>
      <c r="ER316" s="65"/>
      <c r="ES316" s="65"/>
      <c r="ET316" s="65"/>
      <c r="EU316" s="65"/>
      <c r="EV316" s="65"/>
      <c r="EW316" s="65"/>
      <c r="EX316" s="65"/>
      <c r="EY316" s="65"/>
      <c r="EZ316" s="65"/>
      <c r="FA316" s="65"/>
      <c r="FB316" s="65"/>
      <c r="FC316" s="65"/>
      <c r="FD316" s="65"/>
      <c r="FE316" s="65"/>
      <c r="FF316" s="65"/>
      <c r="FG316" s="65"/>
      <c r="FH316" s="65"/>
      <c r="FI316" s="65"/>
      <c r="FJ316" s="65"/>
      <c r="FK316" s="65"/>
      <c r="FL316" s="65"/>
      <c r="FM316" s="65"/>
      <c r="FN316" s="65"/>
      <c r="FO316" s="65"/>
      <c r="FP316" s="65"/>
      <c r="FQ316" s="65"/>
      <c r="FR316" s="65"/>
      <c r="FS316" s="65"/>
      <c r="FT316" s="65"/>
      <c r="FU316" s="65"/>
      <c r="FV316" s="65"/>
      <c r="FW316" s="65"/>
      <c r="FX316" s="65"/>
      <c r="FY316" s="65"/>
      <c r="FZ316" s="65"/>
      <c r="GA316" s="65"/>
      <c r="GB316" s="65"/>
      <c r="GC316" s="65"/>
      <c r="GD316" s="65"/>
      <c r="GE316" s="65"/>
      <c r="GF316" s="65"/>
    </row>
    <row r="317" spans="1:188" s="64" customFormat="1" x14ac:dyDescent="0.25">
      <c r="A317" s="258"/>
      <c r="B317" s="138" t="s">
        <v>56</v>
      </c>
      <c r="C317" s="226"/>
      <c r="D317" s="238">
        <v>106</v>
      </c>
      <c r="E317" s="139">
        <v>106</v>
      </c>
      <c r="F317" s="238"/>
      <c r="G317" s="139"/>
      <c r="H317" s="163"/>
      <c r="I317" s="139"/>
      <c r="J317" s="163"/>
      <c r="K317" s="143"/>
      <c r="L317" s="155"/>
      <c r="M317" s="155"/>
      <c r="N317" s="15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  <c r="BI317" s="65"/>
      <c r="BJ317" s="65"/>
      <c r="BK317" s="65"/>
      <c r="BL317" s="65"/>
      <c r="BM317" s="65"/>
      <c r="BN317" s="65"/>
      <c r="BO317" s="65"/>
      <c r="BP317" s="65"/>
      <c r="BQ317" s="65"/>
      <c r="BR317" s="65"/>
      <c r="BS317" s="65"/>
      <c r="BT317" s="65"/>
      <c r="BU317" s="65"/>
      <c r="BV317" s="65"/>
      <c r="BW317" s="65"/>
      <c r="BX317" s="65"/>
      <c r="BY317" s="65"/>
      <c r="BZ317" s="65"/>
      <c r="CA317" s="65"/>
      <c r="CB317" s="65"/>
      <c r="CC317" s="65"/>
      <c r="CD317" s="65"/>
      <c r="CE317" s="65"/>
      <c r="CF317" s="65"/>
      <c r="CG317" s="65"/>
      <c r="CH317" s="65"/>
      <c r="CI317" s="65"/>
      <c r="CJ317" s="65"/>
      <c r="CK317" s="65"/>
      <c r="CL317" s="65"/>
      <c r="CM317" s="65"/>
      <c r="CN317" s="65"/>
      <c r="CO317" s="65"/>
      <c r="CP317" s="65"/>
      <c r="CQ317" s="65"/>
      <c r="CR317" s="65"/>
      <c r="CS317" s="65"/>
      <c r="CT317" s="65"/>
      <c r="CU317" s="65"/>
      <c r="CV317" s="65"/>
      <c r="CW317" s="65"/>
      <c r="CX317" s="65"/>
      <c r="CY317" s="65"/>
      <c r="CZ317" s="65"/>
      <c r="DA317" s="65"/>
      <c r="DB317" s="65"/>
      <c r="DC317" s="65"/>
      <c r="DD317" s="65"/>
      <c r="DE317" s="65"/>
      <c r="DF317" s="65"/>
      <c r="DG317" s="65"/>
      <c r="DH317" s="65"/>
      <c r="DI317" s="65"/>
      <c r="DJ317" s="65"/>
      <c r="DK317" s="65"/>
      <c r="DL317" s="65"/>
      <c r="DM317" s="65"/>
      <c r="DN317" s="65"/>
      <c r="DO317" s="65"/>
      <c r="DP317" s="65"/>
      <c r="DQ317" s="65"/>
      <c r="DR317" s="65"/>
      <c r="DS317" s="65"/>
      <c r="DT317" s="65"/>
      <c r="DU317" s="65"/>
      <c r="DV317" s="65"/>
      <c r="DW317" s="65"/>
      <c r="DX317" s="65"/>
      <c r="DY317" s="65"/>
      <c r="DZ317" s="65"/>
      <c r="EA317" s="65"/>
      <c r="EB317" s="65"/>
      <c r="EC317" s="65"/>
      <c r="ED317" s="65"/>
      <c r="EE317" s="65"/>
      <c r="EF317" s="65"/>
      <c r="EG317" s="65"/>
      <c r="EH317" s="65"/>
      <c r="EI317" s="65"/>
      <c r="EJ317" s="65"/>
      <c r="EK317" s="65"/>
      <c r="EL317" s="65"/>
      <c r="EM317" s="65"/>
      <c r="EN317" s="65"/>
      <c r="EO317" s="65"/>
      <c r="EP317" s="65"/>
      <c r="EQ317" s="65"/>
      <c r="ER317" s="65"/>
      <c r="ES317" s="65"/>
      <c r="ET317" s="65"/>
      <c r="EU317" s="65"/>
      <c r="EV317" s="65"/>
      <c r="EW317" s="65"/>
      <c r="EX317" s="65"/>
      <c r="EY317" s="65"/>
      <c r="EZ317" s="65"/>
      <c r="FA317" s="65"/>
      <c r="FB317" s="65"/>
      <c r="FC317" s="65"/>
      <c r="FD317" s="65"/>
      <c r="FE317" s="65"/>
      <c r="FF317" s="65"/>
      <c r="FG317" s="65"/>
      <c r="FH317" s="65"/>
      <c r="FI317" s="65"/>
      <c r="FJ317" s="65"/>
      <c r="FK317" s="65"/>
      <c r="FL317" s="65"/>
      <c r="FM317" s="65"/>
      <c r="FN317" s="65"/>
      <c r="FO317" s="65"/>
      <c r="FP317" s="65"/>
      <c r="FQ317" s="65"/>
      <c r="FR317" s="65"/>
      <c r="FS317" s="65"/>
      <c r="FT317" s="65"/>
      <c r="FU317" s="65"/>
      <c r="FV317" s="65"/>
      <c r="FW317" s="65"/>
      <c r="FX317" s="65"/>
      <c r="FY317" s="65"/>
      <c r="FZ317" s="65"/>
      <c r="GA317" s="65"/>
      <c r="GB317" s="65"/>
      <c r="GC317" s="65"/>
      <c r="GD317" s="65"/>
      <c r="GE317" s="65"/>
      <c r="GF317" s="65"/>
    </row>
    <row r="318" spans="1:188" s="64" customFormat="1" x14ac:dyDescent="0.25">
      <c r="A318" s="137" t="s">
        <v>173</v>
      </c>
      <c r="B318" s="138"/>
      <c r="C318" s="160" t="s">
        <v>372</v>
      </c>
      <c r="D318" s="137"/>
      <c r="E318" s="143"/>
      <c r="F318" s="142">
        <v>3.5</v>
      </c>
      <c r="G318" s="141">
        <v>5.95</v>
      </c>
      <c r="H318" s="140">
        <v>12.9</v>
      </c>
      <c r="I318" s="142">
        <v>119.6</v>
      </c>
      <c r="J318" s="142">
        <v>0.04</v>
      </c>
      <c r="K318" s="143" t="s">
        <v>174</v>
      </c>
      <c r="L318" s="155"/>
      <c r="M318" s="155"/>
      <c r="N318" s="15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  <c r="BI318" s="65"/>
      <c r="BJ318" s="65"/>
      <c r="BK318" s="65"/>
      <c r="BL318" s="65"/>
      <c r="BM318" s="65"/>
      <c r="BN318" s="65"/>
      <c r="BO318" s="65"/>
      <c r="BP318" s="65"/>
      <c r="BQ318" s="65"/>
      <c r="BR318" s="65"/>
      <c r="BS318" s="65"/>
      <c r="BT318" s="65"/>
      <c r="BU318" s="65"/>
      <c r="BV318" s="65"/>
      <c r="BW318" s="65"/>
      <c r="BX318" s="65"/>
      <c r="BY318" s="65"/>
      <c r="BZ318" s="65"/>
      <c r="CA318" s="65"/>
      <c r="CB318" s="65"/>
      <c r="CC318" s="65"/>
      <c r="CD318" s="65"/>
      <c r="CE318" s="65"/>
      <c r="CF318" s="65"/>
      <c r="CG318" s="65"/>
      <c r="CH318" s="65"/>
      <c r="CI318" s="65"/>
      <c r="CJ318" s="65"/>
      <c r="CK318" s="65"/>
      <c r="CL318" s="65"/>
      <c r="CM318" s="65"/>
      <c r="CN318" s="65"/>
      <c r="CO318" s="65"/>
      <c r="CP318" s="65"/>
      <c r="CQ318" s="65"/>
      <c r="CR318" s="65"/>
      <c r="CS318" s="65"/>
      <c r="CT318" s="65"/>
      <c r="CU318" s="65"/>
      <c r="CV318" s="65"/>
      <c r="CW318" s="65"/>
      <c r="CX318" s="65"/>
      <c r="CY318" s="65"/>
      <c r="CZ318" s="65"/>
      <c r="DA318" s="65"/>
      <c r="DB318" s="65"/>
      <c r="DC318" s="65"/>
      <c r="DD318" s="65"/>
      <c r="DE318" s="65"/>
      <c r="DF318" s="65"/>
      <c r="DG318" s="65"/>
      <c r="DH318" s="65"/>
      <c r="DI318" s="65"/>
      <c r="DJ318" s="65"/>
      <c r="DK318" s="65"/>
      <c r="DL318" s="65"/>
      <c r="DM318" s="65"/>
      <c r="DN318" s="65"/>
      <c r="DO318" s="65"/>
      <c r="DP318" s="65"/>
      <c r="DQ318" s="65"/>
      <c r="DR318" s="65"/>
      <c r="DS318" s="65"/>
      <c r="DT318" s="65"/>
      <c r="DU318" s="65"/>
      <c r="DV318" s="65"/>
      <c r="DW318" s="65"/>
      <c r="DX318" s="65"/>
      <c r="DY318" s="65"/>
      <c r="DZ318" s="65"/>
      <c r="EA318" s="65"/>
      <c r="EB318" s="65"/>
      <c r="EC318" s="65"/>
      <c r="ED318" s="65"/>
      <c r="EE318" s="65"/>
      <c r="EF318" s="65"/>
      <c r="EG318" s="65"/>
      <c r="EH318" s="65"/>
      <c r="EI318" s="65"/>
      <c r="EJ318" s="65"/>
      <c r="EK318" s="65"/>
      <c r="EL318" s="65"/>
      <c r="EM318" s="65"/>
      <c r="EN318" s="65"/>
      <c r="EO318" s="65"/>
      <c r="EP318" s="65"/>
      <c r="EQ318" s="65"/>
      <c r="ER318" s="65"/>
      <c r="ES318" s="65"/>
      <c r="ET318" s="65"/>
      <c r="EU318" s="65"/>
      <c r="EV318" s="65"/>
      <c r="EW318" s="65"/>
      <c r="EX318" s="65"/>
      <c r="EY318" s="65"/>
      <c r="EZ318" s="65"/>
      <c r="FA318" s="65"/>
      <c r="FB318" s="65"/>
      <c r="FC318" s="65"/>
      <c r="FD318" s="65"/>
      <c r="FE318" s="65"/>
      <c r="FF318" s="65"/>
      <c r="FG318" s="65"/>
      <c r="FH318" s="65"/>
      <c r="FI318" s="65"/>
      <c r="FJ318" s="65"/>
      <c r="FK318" s="65"/>
      <c r="FL318" s="65"/>
      <c r="FM318" s="65"/>
      <c r="FN318" s="65"/>
      <c r="FO318" s="65"/>
      <c r="FP318" s="65"/>
      <c r="FQ318" s="65"/>
      <c r="FR318" s="65"/>
      <c r="FS318" s="65"/>
      <c r="FT318" s="65"/>
      <c r="FU318" s="65"/>
      <c r="FV318" s="65"/>
      <c r="FW318" s="65"/>
      <c r="FX318" s="65"/>
      <c r="FY318" s="65"/>
      <c r="FZ318" s="65"/>
      <c r="GA318" s="65"/>
      <c r="GB318" s="65"/>
      <c r="GC318" s="65"/>
      <c r="GD318" s="65"/>
      <c r="GE318" s="65"/>
      <c r="GF318" s="65"/>
    </row>
    <row r="319" spans="1:188" s="64" customFormat="1" x14ac:dyDescent="0.25">
      <c r="A319" s="137"/>
      <c r="B319" s="138" t="s">
        <v>28</v>
      </c>
      <c r="C319" s="226"/>
      <c r="D319" s="258">
        <v>25</v>
      </c>
      <c r="E319" s="226">
        <v>25</v>
      </c>
      <c r="F319" s="142"/>
      <c r="G319" s="141"/>
      <c r="H319" s="141"/>
      <c r="I319" s="142"/>
      <c r="J319" s="142"/>
      <c r="K319" s="143"/>
      <c r="L319" s="155"/>
      <c r="M319" s="155"/>
      <c r="N319" s="15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5"/>
      <c r="BS319" s="65"/>
      <c r="BT319" s="65"/>
      <c r="BU319" s="65"/>
      <c r="BV319" s="65"/>
      <c r="BW319" s="65"/>
      <c r="BX319" s="65"/>
      <c r="BY319" s="65"/>
      <c r="BZ319" s="65"/>
      <c r="CA319" s="65"/>
      <c r="CB319" s="65"/>
      <c r="CC319" s="65"/>
      <c r="CD319" s="65"/>
      <c r="CE319" s="65"/>
      <c r="CF319" s="65"/>
      <c r="CG319" s="65"/>
      <c r="CH319" s="65"/>
      <c r="CI319" s="65"/>
      <c r="CJ319" s="65"/>
      <c r="CK319" s="65"/>
      <c r="CL319" s="65"/>
      <c r="CM319" s="65"/>
      <c r="CN319" s="65"/>
      <c r="CO319" s="65"/>
      <c r="CP319" s="65"/>
      <c r="CQ319" s="65"/>
      <c r="CR319" s="65"/>
      <c r="CS319" s="65"/>
      <c r="CT319" s="65"/>
      <c r="CU319" s="65"/>
      <c r="CV319" s="65"/>
      <c r="CW319" s="65"/>
      <c r="CX319" s="65"/>
      <c r="CY319" s="65"/>
      <c r="CZ319" s="65"/>
      <c r="DA319" s="65"/>
      <c r="DB319" s="65"/>
      <c r="DC319" s="65"/>
      <c r="DD319" s="65"/>
      <c r="DE319" s="65"/>
      <c r="DF319" s="65"/>
      <c r="DG319" s="65"/>
      <c r="DH319" s="65"/>
      <c r="DI319" s="65"/>
      <c r="DJ319" s="65"/>
      <c r="DK319" s="65"/>
      <c r="DL319" s="65"/>
      <c r="DM319" s="65"/>
      <c r="DN319" s="65"/>
      <c r="DO319" s="65"/>
      <c r="DP319" s="65"/>
      <c r="DQ319" s="65"/>
      <c r="DR319" s="65"/>
      <c r="DS319" s="65"/>
      <c r="DT319" s="65"/>
      <c r="DU319" s="65"/>
      <c r="DV319" s="65"/>
      <c r="DW319" s="65"/>
      <c r="DX319" s="65"/>
      <c r="DY319" s="65"/>
      <c r="DZ319" s="65"/>
      <c r="EA319" s="65"/>
      <c r="EB319" s="65"/>
      <c r="EC319" s="65"/>
      <c r="ED319" s="65"/>
      <c r="EE319" s="65"/>
      <c r="EF319" s="65"/>
      <c r="EG319" s="65"/>
      <c r="EH319" s="65"/>
      <c r="EI319" s="65"/>
      <c r="EJ319" s="65"/>
      <c r="EK319" s="65"/>
      <c r="EL319" s="65"/>
      <c r="EM319" s="65"/>
      <c r="EN319" s="65"/>
      <c r="EO319" s="65"/>
      <c r="EP319" s="65"/>
      <c r="EQ319" s="65"/>
      <c r="ER319" s="65"/>
      <c r="ES319" s="65"/>
      <c r="ET319" s="65"/>
      <c r="EU319" s="65"/>
      <c r="EV319" s="65"/>
      <c r="EW319" s="65"/>
      <c r="EX319" s="65"/>
      <c r="EY319" s="65"/>
      <c r="EZ319" s="65"/>
      <c r="FA319" s="65"/>
      <c r="FB319" s="65"/>
      <c r="FC319" s="65"/>
      <c r="FD319" s="65"/>
      <c r="FE319" s="65"/>
      <c r="FF319" s="65"/>
      <c r="FG319" s="65"/>
      <c r="FH319" s="65"/>
      <c r="FI319" s="65"/>
      <c r="FJ319" s="65"/>
      <c r="FK319" s="65"/>
      <c r="FL319" s="65"/>
      <c r="FM319" s="65"/>
      <c r="FN319" s="65"/>
      <c r="FO319" s="65"/>
      <c r="FP319" s="65"/>
      <c r="FQ319" s="65"/>
      <c r="FR319" s="65"/>
      <c r="FS319" s="65"/>
      <c r="FT319" s="65"/>
      <c r="FU319" s="65"/>
      <c r="FV319" s="65"/>
      <c r="FW319" s="65"/>
      <c r="FX319" s="65"/>
      <c r="FY319" s="65"/>
      <c r="FZ319" s="65"/>
      <c r="GA319" s="65"/>
      <c r="GB319" s="65"/>
      <c r="GC319" s="65"/>
      <c r="GD319" s="65"/>
      <c r="GE319" s="65"/>
      <c r="GF319" s="65"/>
    </row>
    <row r="320" spans="1:188" s="64" customFormat="1" x14ac:dyDescent="0.25">
      <c r="A320" s="137"/>
      <c r="B320" s="138" t="s">
        <v>71</v>
      </c>
      <c r="C320" s="226"/>
      <c r="D320" s="258">
        <v>5.0999999999999996</v>
      </c>
      <c r="E320" s="226">
        <v>5</v>
      </c>
      <c r="F320" s="142"/>
      <c r="G320" s="141"/>
      <c r="H320" s="141"/>
      <c r="I320" s="142"/>
      <c r="J320" s="142"/>
      <c r="K320" s="143"/>
      <c r="L320" s="155"/>
      <c r="M320" s="155"/>
      <c r="N320" s="15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65"/>
      <c r="CB320" s="65"/>
      <c r="CC320" s="65"/>
      <c r="CD320" s="65"/>
      <c r="CE320" s="65"/>
      <c r="CF320" s="65"/>
      <c r="CG320" s="65"/>
      <c r="CH320" s="65"/>
      <c r="CI320" s="65"/>
      <c r="CJ320" s="65"/>
      <c r="CK320" s="65"/>
      <c r="CL320" s="65"/>
      <c r="CM320" s="65"/>
      <c r="CN320" s="65"/>
      <c r="CO320" s="65"/>
      <c r="CP320" s="65"/>
      <c r="CQ320" s="65"/>
      <c r="CR320" s="65"/>
      <c r="CS320" s="65"/>
      <c r="CT320" s="65"/>
      <c r="CU320" s="65"/>
      <c r="CV320" s="65"/>
      <c r="CW320" s="65"/>
      <c r="CX320" s="65"/>
      <c r="CY320" s="65"/>
      <c r="CZ320" s="65"/>
      <c r="DA320" s="65"/>
      <c r="DB320" s="65"/>
      <c r="DC320" s="65"/>
      <c r="DD320" s="65"/>
      <c r="DE320" s="65"/>
      <c r="DF320" s="65"/>
      <c r="DG320" s="65"/>
      <c r="DH320" s="65"/>
      <c r="DI320" s="65"/>
      <c r="DJ320" s="65"/>
      <c r="DK320" s="65"/>
      <c r="DL320" s="65"/>
      <c r="DM320" s="65"/>
      <c r="DN320" s="65"/>
      <c r="DO320" s="65"/>
      <c r="DP320" s="65"/>
      <c r="DQ320" s="65"/>
      <c r="DR320" s="65"/>
      <c r="DS320" s="65"/>
      <c r="DT320" s="65"/>
      <c r="DU320" s="65"/>
      <c r="DV320" s="65"/>
      <c r="DW320" s="65"/>
      <c r="DX320" s="65"/>
      <c r="DY320" s="65"/>
      <c r="DZ320" s="65"/>
      <c r="EA320" s="65"/>
      <c r="EB320" s="65"/>
      <c r="EC320" s="65"/>
      <c r="ED320" s="65"/>
      <c r="EE320" s="65"/>
      <c r="EF320" s="65"/>
      <c r="EG320" s="65"/>
      <c r="EH320" s="65"/>
      <c r="EI320" s="65"/>
      <c r="EJ320" s="65"/>
      <c r="EK320" s="65"/>
      <c r="EL320" s="65"/>
      <c r="EM320" s="65"/>
      <c r="EN320" s="65"/>
      <c r="EO320" s="65"/>
      <c r="EP320" s="65"/>
      <c r="EQ320" s="65"/>
      <c r="ER320" s="65"/>
      <c r="ES320" s="65"/>
      <c r="ET320" s="65"/>
      <c r="EU320" s="65"/>
      <c r="EV320" s="65"/>
      <c r="EW320" s="65"/>
      <c r="EX320" s="65"/>
      <c r="EY320" s="65"/>
      <c r="EZ320" s="65"/>
      <c r="FA320" s="65"/>
      <c r="FB320" s="65"/>
      <c r="FC320" s="65"/>
      <c r="FD320" s="65"/>
      <c r="FE320" s="65"/>
      <c r="FF320" s="65"/>
      <c r="FG320" s="65"/>
      <c r="FH320" s="65"/>
      <c r="FI320" s="65"/>
      <c r="FJ320" s="65"/>
      <c r="FK320" s="65"/>
      <c r="FL320" s="65"/>
      <c r="FM320" s="65"/>
      <c r="FN320" s="65"/>
      <c r="FO320" s="65"/>
      <c r="FP320" s="65"/>
      <c r="FQ320" s="65"/>
      <c r="FR320" s="65"/>
      <c r="FS320" s="65"/>
      <c r="FT320" s="65"/>
      <c r="FU320" s="65"/>
      <c r="FV320" s="65"/>
      <c r="FW320" s="65"/>
      <c r="FX320" s="65"/>
      <c r="FY320" s="65"/>
      <c r="FZ320" s="65"/>
      <c r="GA320" s="65"/>
      <c r="GB320" s="65"/>
      <c r="GC320" s="65"/>
      <c r="GD320" s="65"/>
      <c r="GE320" s="65"/>
      <c r="GF320" s="65"/>
    </row>
    <row r="321" spans="1:188" s="64" customFormat="1" ht="15.75" thickBot="1" x14ac:dyDescent="0.3">
      <c r="A321" s="137"/>
      <c r="B321" s="138" t="s">
        <v>22</v>
      </c>
      <c r="C321" s="226"/>
      <c r="D321" s="258">
        <v>3</v>
      </c>
      <c r="E321" s="226">
        <v>3</v>
      </c>
      <c r="F321" s="142" t="s">
        <v>1</v>
      </c>
      <c r="G321" s="141"/>
      <c r="H321" s="141"/>
      <c r="I321" s="142"/>
      <c r="J321" s="142"/>
      <c r="K321" s="143"/>
      <c r="L321" s="155"/>
      <c r="M321" s="155"/>
      <c r="N321" s="15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65"/>
      <c r="CB321" s="65"/>
      <c r="CC321" s="65"/>
      <c r="CD321" s="65"/>
      <c r="CE321" s="65"/>
      <c r="CF321" s="65"/>
      <c r="CG321" s="65"/>
      <c r="CH321" s="65"/>
      <c r="CI321" s="65"/>
      <c r="CJ321" s="65"/>
      <c r="CK321" s="65"/>
      <c r="CL321" s="65"/>
      <c r="CM321" s="65"/>
      <c r="CN321" s="65"/>
      <c r="CO321" s="65"/>
      <c r="CP321" s="65"/>
      <c r="CQ321" s="65"/>
      <c r="CR321" s="65"/>
      <c r="CS321" s="65"/>
      <c r="CT321" s="65"/>
      <c r="CU321" s="65"/>
      <c r="CV321" s="65"/>
      <c r="CW321" s="65"/>
      <c r="CX321" s="65"/>
      <c r="CY321" s="65"/>
      <c r="CZ321" s="65"/>
      <c r="DA321" s="65"/>
      <c r="DB321" s="65"/>
      <c r="DC321" s="65"/>
      <c r="DD321" s="65"/>
      <c r="DE321" s="65"/>
      <c r="DF321" s="65"/>
      <c r="DG321" s="65"/>
      <c r="DH321" s="65"/>
      <c r="DI321" s="65"/>
      <c r="DJ321" s="65"/>
      <c r="DK321" s="65"/>
      <c r="DL321" s="65"/>
      <c r="DM321" s="65"/>
      <c r="DN321" s="65"/>
      <c r="DO321" s="65"/>
      <c r="DP321" s="65"/>
      <c r="DQ321" s="65"/>
      <c r="DR321" s="65"/>
      <c r="DS321" s="65"/>
      <c r="DT321" s="65"/>
      <c r="DU321" s="65"/>
      <c r="DV321" s="65"/>
      <c r="DW321" s="65"/>
      <c r="DX321" s="65"/>
      <c r="DY321" s="65"/>
      <c r="DZ321" s="65"/>
      <c r="EA321" s="65"/>
      <c r="EB321" s="65"/>
      <c r="EC321" s="65"/>
      <c r="ED321" s="65"/>
      <c r="EE321" s="65"/>
      <c r="EF321" s="65"/>
      <c r="EG321" s="65"/>
      <c r="EH321" s="65"/>
      <c r="EI321" s="65"/>
      <c r="EJ321" s="65"/>
      <c r="EK321" s="65"/>
      <c r="EL321" s="65"/>
      <c r="EM321" s="65"/>
      <c r="EN321" s="65"/>
      <c r="EO321" s="65"/>
      <c r="EP321" s="65"/>
      <c r="EQ321" s="65"/>
      <c r="ER321" s="65"/>
      <c r="ES321" s="65"/>
      <c r="ET321" s="65"/>
      <c r="EU321" s="65"/>
      <c r="EV321" s="65"/>
      <c r="EW321" s="65"/>
      <c r="EX321" s="65"/>
      <c r="EY321" s="65"/>
      <c r="EZ321" s="65"/>
      <c r="FA321" s="65"/>
      <c r="FB321" s="65"/>
      <c r="FC321" s="65"/>
      <c r="FD321" s="65"/>
      <c r="FE321" s="65"/>
      <c r="FF321" s="65"/>
      <c r="FG321" s="65"/>
      <c r="FH321" s="65"/>
      <c r="FI321" s="65"/>
      <c r="FJ321" s="65"/>
      <c r="FK321" s="65"/>
      <c r="FL321" s="65"/>
      <c r="FM321" s="65"/>
      <c r="FN321" s="65"/>
      <c r="FO321" s="65"/>
      <c r="FP321" s="65"/>
      <c r="FQ321" s="65"/>
      <c r="FR321" s="65"/>
      <c r="FS321" s="65"/>
      <c r="FT321" s="65"/>
      <c r="FU321" s="65"/>
      <c r="FV321" s="65"/>
      <c r="FW321" s="65"/>
      <c r="FX321" s="65"/>
      <c r="FY321" s="65"/>
      <c r="FZ321" s="65"/>
      <c r="GA321" s="65"/>
      <c r="GB321" s="65"/>
      <c r="GC321" s="65"/>
      <c r="GD321" s="65"/>
      <c r="GE321" s="65"/>
      <c r="GF321" s="65"/>
    </row>
    <row r="322" spans="1:188" ht="15.75" thickBot="1" x14ac:dyDescent="0.3">
      <c r="A322" s="223" t="s">
        <v>29</v>
      </c>
      <c r="B322" s="224"/>
      <c r="C322" s="225">
        <v>360</v>
      </c>
      <c r="D322" s="450"/>
      <c r="E322" s="449"/>
      <c r="F322" s="207">
        <v>10.3</v>
      </c>
      <c r="G322" s="207">
        <v>11.65</v>
      </c>
      <c r="H322" s="207">
        <v>39.1</v>
      </c>
      <c r="I322" s="207">
        <v>302.60000000000002</v>
      </c>
      <c r="J322" s="207">
        <v>0.36</v>
      </c>
      <c r="K322" s="209"/>
    </row>
    <row r="323" spans="1:188" x14ac:dyDescent="0.25">
      <c r="A323" s="137" t="s">
        <v>52</v>
      </c>
      <c r="B323" s="138"/>
      <c r="C323" s="226">
        <v>100</v>
      </c>
      <c r="D323" s="227">
        <v>114</v>
      </c>
      <c r="E323" s="226">
        <v>100</v>
      </c>
      <c r="F323" s="142">
        <v>0.6</v>
      </c>
      <c r="G323" s="141">
        <v>0.43</v>
      </c>
      <c r="H323" s="140">
        <v>14</v>
      </c>
      <c r="I323" s="141">
        <v>62.3</v>
      </c>
      <c r="J323" s="142">
        <v>7</v>
      </c>
      <c r="K323" s="143" t="s">
        <v>53</v>
      </c>
    </row>
    <row r="324" spans="1:188" ht="15.75" thickBot="1" x14ac:dyDescent="0.3">
      <c r="A324" s="137" t="s">
        <v>214</v>
      </c>
      <c r="B324" s="138"/>
      <c r="C324" s="226"/>
      <c r="D324" s="227"/>
      <c r="E324" s="226"/>
      <c r="F324" s="142"/>
      <c r="G324" s="141"/>
      <c r="H324" s="140"/>
      <c r="I324" s="141"/>
      <c r="J324" s="142"/>
      <c r="K324" s="143"/>
    </row>
    <row r="325" spans="1:188" ht="15.75" thickBot="1" x14ac:dyDescent="0.3">
      <c r="A325" s="223" t="s">
        <v>29</v>
      </c>
      <c r="B325" s="224"/>
      <c r="C325" s="449">
        <v>100</v>
      </c>
      <c r="D325" s="223"/>
      <c r="E325" s="209"/>
      <c r="F325" s="207">
        <v>0.6</v>
      </c>
      <c r="G325" s="207">
        <v>0.43</v>
      </c>
      <c r="H325" s="207">
        <v>14</v>
      </c>
      <c r="I325" s="207">
        <v>62.3</v>
      </c>
      <c r="J325" s="207">
        <v>7</v>
      </c>
      <c r="K325" s="209"/>
    </row>
    <row r="326" spans="1:188" ht="15.75" thickBot="1" x14ac:dyDescent="0.3">
      <c r="A326" s="229"/>
      <c r="B326" s="230"/>
      <c r="C326" s="447">
        <v>460</v>
      </c>
      <c r="D326" s="229"/>
      <c r="E326" s="230"/>
      <c r="F326" s="193">
        <v>10.9</v>
      </c>
      <c r="G326" s="193">
        <v>12.08</v>
      </c>
      <c r="H326" s="193">
        <v>53.1</v>
      </c>
      <c r="I326" s="193">
        <v>364.90000000000003</v>
      </c>
      <c r="J326" s="193">
        <v>7.36</v>
      </c>
      <c r="K326" s="197"/>
    </row>
    <row r="327" spans="1:188" x14ac:dyDescent="0.25">
      <c r="A327" s="229"/>
      <c r="B327" s="230" t="s">
        <v>32</v>
      </c>
      <c r="C327" s="447"/>
      <c r="D327" s="447"/>
      <c r="E327" s="230"/>
      <c r="F327" s="193"/>
      <c r="G327" s="232"/>
      <c r="H327" s="193"/>
      <c r="I327" s="193"/>
      <c r="J327" s="232"/>
      <c r="K327" s="197"/>
    </row>
    <row r="328" spans="1:188" s="156" customFormat="1" x14ac:dyDescent="0.25">
      <c r="A328" s="130" t="s">
        <v>194</v>
      </c>
      <c r="B328" s="103"/>
      <c r="C328" s="139">
        <v>30</v>
      </c>
      <c r="D328" s="140"/>
      <c r="E328" s="141"/>
      <c r="F328" s="140">
        <v>0.3</v>
      </c>
      <c r="G328" s="141">
        <v>1.35</v>
      </c>
      <c r="H328" s="140">
        <v>2.9</v>
      </c>
      <c r="I328" s="142">
        <v>25</v>
      </c>
      <c r="J328" s="143"/>
      <c r="K328" s="143" t="s">
        <v>278</v>
      </c>
      <c r="L328" s="155"/>
      <c r="M328" s="155"/>
      <c r="N328" s="155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157"/>
      <c r="CB328" s="157"/>
      <c r="CC328" s="157"/>
      <c r="CD328" s="157"/>
      <c r="CE328" s="157"/>
      <c r="CF328" s="157"/>
      <c r="CG328" s="157"/>
      <c r="CH328" s="157"/>
      <c r="CI328" s="157"/>
      <c r="CJ328" s="157"/>
      <c r="CK328" s="157"/>
      <c r="CL328" s="157"/>
      <c r="CM328" s="157"/>
      <c r="CN328" s="157"/>
      <c r="CO328" s="157"/>
      <c r="CP328" s="157"/>
      <c r="CQ328" s="157"/>
      <c r="CR328" s="157"/>
      <c r="CS328" s="157"/>
      <c r="CT328" s="157"/>
    </row>
    <row r="329" spans="1:188" s="156" customFormat="1" x14ac:dyDescent="0.25">
      <c r="A329" s="130"/>
      <c r="B329" s="103" t="s">
        <v>94</v>
      </c>
      <c r="C329" s="139"/>
      <c r="D329" s="140">
        <v>9.1199999999999992</v>
      </c>
      <c r="E329" s="141">
        <v>8</v>
      </c>
      <c r="F329" s="140"/>
      <c r="G329" s="141"/>
      <c r="H329" s="140"/>
      <c r="I329" s="142"/>
      <c r="J329" s="143"/>
      <c r="K329" s="143"/>
      <c r="L329" s="155"/>
      <c r="M329" s="155"/>
      <c r="N329" s="155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157"/>
      <c r="CB329" s="157"/>
      <c r="CC329" s="157"/>
      <c r="CD329" s="157"/>
      <c r="CE329" s="157"/>
      <c r="CF329" s="157"/>
      <c r="CG329" s="157"/>
      <c r="CH329" s="157"/>
      <c r="CI329" s="157"/>
      <c r="CJ329" s="157"/>
      <c r="CK329" s="157"/>
      <c r="CL329" s="157"/>
      <c r="CM329" s="157"/>
      <c r="CN329" s="157"/>
      <c r="CO329" s="157"/>
      <c r="CP329" s="157"/>
      <c r="CQ329" s="157"/>
      <c r="CR329" s="157"/>
      <c r="CS329" s="157"/>
      <c r="CT329" s="157"/>
    </row>
    <row r="330" spans="1:188" s="156" customFormat="1" x14ac:dyDescent="0.25">
      <c r="A330" s="130"/>
      <c r="B330" s="103" t="s">
        <v>203</v>
      </c>
      <c r="C330" s="139"/>
      <c r="D330" s="140">
        <v>27.2</v>
      </c>
      <c r="E330" s="141">
        <v>20</v>
      </c>
      <c r="F330" s="140"/>
      <c r="G330" s="141"/>
      <c r="H330" s="140"/>
      <c r="I330" s="142"/>
      <c r="J330" s="141"/>
      <c r="K330" s="143"/>
      <c r="L330" s="155"/>
      <c r="M330" s="155"/>
      <c r="N330" s="155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157"/>
      <c r="CB330" s="157"/>
      <c r="CC330" s="157"/>
      <c r="CD330" s="157"/>
      <c r="CE330" s="157"/>
      <c r="CF330" s="157"/>
      <c r="CG330" s="157"/>
      <c r="CH330" s="157"/>
      <c r="CI330" s="157"/>
      <c r="CJ330" s="157"/>
      <c r="CK330" s="157"/>
      <c r="CL330" s="157"/>
      <c r="CM330" s="157"/>
      <c r="CN330" s="157"/>
      <c r="CO330" s="157"/>
      <c r="CP330" s="157"/>
      <c r="CQ330" s="157"/>
      <c r="CR330" s="157"/>
      <c r="CS330" s="157"/>
      <c r="CT330" s="157"/>
    </row>
    <row r="331" spans="1:188" s="156" customFormat="1" x14ac:dyDescent="0.25">
      <c r="A331" s="130"/>
      <c r="B331" s="103" t="s">
        <v>54</v>
      </c>
      <c r="C331" s="139"/>
      <c r="D331" s="140">
        <v>1</v>
      </c>
      <c r="E331" s="141">
        <v>1</v>
      </c>
      <c r="F331" s="140"/>
      <c r="G331" s="141"/>
      <c r="H331" s="140"/>
      <c r="I331" s="142"/>
      <c r="J331" s="141"/>
      <c r="K331" s="143"/>
      <c r="L331" s="155"/>
      <c r="M331" s="155"/>
      <c r="N331" s="155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157"/>
      <c r="CB331" s="157"/>
      <c r="CC331" s="157"/>
      <c r="CD331" s="157"/>
      <c r="CE331" s="157"/>
      <c r="CF331" s="157"/>
      <c r="CG331" s="157"/>
      <c r="CH331" s="157"/>
      <c r="CI331" s="157"/>
      <c r="CJ331" s="157"/>
      <c r="CK331" s="157"/>
      <c r="CL331" s="157"/>
      <c r="CM331" s="157"/>
      <c r="CN331" s="157"/>
      <c r="CO331" s="157"/>
      <c r="CP331" s="157"/>
      <c r="CQ331" s="157"/>
      <c r="CR331" s="157"/>
      <c r="CS331" s="157"/>
      <c r="CT331" s="157"/>
    </row>
    <row r="332" spans="1:188" s="156" customFormat="1" x14ac:dyDescent="0.25">
      <c r="A332" s="130"/>
      <c r="B332" s="103" t="s">
        <v>38</v>
      </c>
      <c r="C332" s="139"/>
      <c r="D332" s="140">
        <v>1.5</v>
      </c>
      <c r="E332" s="141">
        <v>1.5</v>
      </c>
      <c r="F332" s="140"/>
      <c r="G332" s="141"/>
      <c r="H332" s="140"/>
      <c r="I332" s="142"/>
      <c r="J332" s="141"/>
      <c r="K332" s="143"/>
      <c r="L332" s="155"/>
      <c r="M332" s="155"/>
      <c r="N332" s="155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7"/>
      <c r="CD332" s="157"/>
      <c r="CE332" s="157"/>
      <c r="CF332" s="157"/>
      <c r="CG332" s="157"/>
      <c r="CH332" s="157"/>
      <c r="CI332" s="157"/>
      <c r="CJ332" s="157"/>
      <c r="CK332" s="157"/>
      <c r="CL332" s="157"/>
      <c r="CM332" s="157"/>
      <c r="CN332" s="157"/>
      <c r="CO332" s="157"/>
      <c r="CP332" s="157"/>
      <c r="CQ332" s="157"/>
      <c r="CR332" s="157"/>
      <c r="CS332" s="157"/>
      <c r="CT332" s="157"/>
    </row>
    <row r="333" spans="1:188" s="71" customFormat="1" ht="25.5" x14ac:dyDescent="0.25">
      <c r="A333" s="275" t="s">
        <v>422</v>
      </c>
      <c r="B333" s="263"/>
      <c r="C333" s="139" t="s">
        <v>126</v>
      </c>
      <c r="D333" s="139"/>
      <c r="E333" s="163"/>
      <c r="F333" s="141">
        <v>3</v>
      </c>
      <c r="G333" s="141">
        <v>6.2</v>
      </c>
      <c r="H333" s="140">
        <v>13</v>
      </c>
      <c r="I333" s="142">
        <v>120</v>
      </c>
      <c r="J333" s="141">
        <v>0.75</v>
      </c>
      <c r="K333" s="143" t="s">
        <v>233</v>
      </c>
      <c r="L333" s="155"/>
      <c r="M333" s="155"/>
      <c r="N333" s="15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65"/>
      <c r="CB333" s="65"/>
      <c r="CC333" s="65"/>
      <c r="CD333" s="65"/>
      <c r="CE333" s="65"/>
      <c r="CF333" s="65"/>
      <c r="CG333" s="65"/>
      <c r="CH333" s="65"/>
      <c r="CI333" s="65"/>
      <c r="CJ333" s="65"/>
      <c r="CK333" s="65"/>
      <c r="CL333" s="65"/>
      <c r="CM333" s="65"/>
      <c r="CN333" s="65"/>
      <c r="CO333" s="65"/>
      <c r="CP333" s="65"/>
      <c r="CQ333" s="65"/>
      <c r="CR333" s="65"/>
      <c r="CS333" s="65"/>
      <c r="CT333" s="65"/>
      <c r="CU333" s="65"/>
      <c r="CV333" s="65"/>
      <c r="CW333" s="65"/>
      <c r="CX333" s="65"/>
      <c r="CY333" s="65"/>
      <c r="CZ333" s="65"/>
      <c r="DA333" s="65"/>
      <c r="DB333" s="65"/>
      <c r="DC333" s="65"/>
      <c r="DD333" s="65"/>
      <c r="DE333" s="65"/>
      <c r="DF333" s="65"/>
      <c r="DG333" s="65"/>
      <c r="DH333" s="65"/>
      <c r="DI333" s="65"/>
      <c r="DJ333" s="65"/>
      <c r="DK333" s="65"/>
      <c r="DL333" s="65"/>
      <c r="DM333" s="65"/>
      <c r="DN333" s="65"/>
      <c r="DO333" s="65"/>
      <c r="DP333" s="65"/>
      <c r="DQ333" s="65"/>
      <c r="DR333" s="65"/>
      <c r="DS333" s="65"/>
      <c r="DT333" s="65"/>
      <c r="DU333" s="65"/>
      <c r="DV333" s="65"/>
      <c r="DW333" s="65"/>
      <c r="DX333" s="65"/>
      <c r="DY333" s="65"/>
      <c r="DZ333" s="65"/>
      <c r="EA333" s="65"/>
      <c r="EB333" s="65"/>
      <c r="EC333" s="65"/>
      <c r="ED333" s="65"/>
      <c r="EE333" s="65"/>
      <c r="EF333" s="65"/>
      <c r="EG333" s="65"/>
      <c r="EH333" s="65"/>
      <c r="EI333" s="65"/>
      <c r="EJ333" s="65"/>
      <c r="EK333" s="65"/>
      <c r="EL333" s="65"/>
      <c r="EM333" s="65"/>
      <c r="EN333" s="65"/>
      <c r="EO333" s="65"/>
      <c r="EP333" s="65"/>
      <c r="EQ333" s="65"/>
      <c r="ER333" s="65"/>
      <c r="ES333" s="65"/>
      <c r="ET333" s="65"/>
      <c r="EU333" s="65"/>
      <c r="EV333" s="65"/>
      <c r="EW333" s="65"/>
      <c r="EX333" s="65"/>
      <c r="EY333" s="65"/>
      <c r="EZ333" s="65"/>
      <c r="FA333" s="65"/>
      <c r="FB333" s="65"/>
      <c r="FC333" s="65"/>
      <c r="FD333" s="65"/>
      <c r="FE333" s="65"/>
      <c r="FF333" s="65"/>
      <c r="FG333" s="65"/>
      <c r="FH333" s="65"/>
      <c r="FI333" s="65"/>
      <c r="FJ333" s="65"/>
      <c r="FK333" s="65"/>
      <c r="FL333" s="65"/>
      <c r="FM333" s="65"/>
      <c r="FN333" s="65"/>
      <c r="FO333" s="65"/>
      <c r="FP333" s="65"/>
      <c r="FQ333" s="65"/>
      <c r="FR333" s="65"/>
      <c r="FS333" s="65"/>
      <c r="FT333" s="65"/>
      <c r="FU333" s="65"/>
      <c r="FV333" s="65"/>
      <c r="FW333" s="65"/>
      <c r="FX333" s="65"/>
      <c r="FY333" s="65"/>
      <c r="FZ333" s="65"/>
      <c r="GA333" s="65"/>
      <c r="GB333" s="65"/>
      <c r="GC333" s="65"/>
      <c r="GD333" s="65"/>
      <c r="GE333" s="65"/>
      <c r="GF333" s="65"/>
    </row>
    <row r="334" spans="1:188" s="71" customFormat="1" x14ac:dyDescent="0.25">
      <c r="A334" s="137"/>
      <c r="B334" s="138" t="s">
        <v>46</v>
      </c>
      <c r="C334" s="141"/>
      <c r="D334" s="139">
        <v>37.5</v>
      </c>
      <c r="E334" s="163">
        <v>30</v>
      </c>
      <c r="F334" s="141"/>
      <c r="G334" s="140"/>
      <c r="H334" s="141"/>
      <c r="I334" s="141"/>
      <c r="J334" s="140"/>
      <c r="K334" s="143"/>
      <c r="L334" s="155"/>
      <c r="M334" s="155"/>
      <c r="N334" s="15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BX334" s="65"/>
      <c r="BY334" s="65"/>
      <c r="BZ334" s="65"/>
      <c r="CA334" s="65"/>
      <c r="CB334" s="65"/>
      <c r="CC334" s="65"/>
      <c r="CD334" s="65"/>
      <c r="CE334" s="65"/>
      <c r="CF334" s="65"/>
      <c r="CG334" s="65"/>
      <c r="CH334" s="65"/>
      <c r="CI334" s="65"/>
      <c r="CJ334" s="65"/>
      <c r="CK334" s="65"/>
      <c r="CL334" s="65"/>
      <c r="CM334" s="65"/>
      <c r="CN334" s="65"/>
      <c r="CO334" s="65"/>
      <c r="CP334" s="65"/>
      <c r="CQ334" s="65"/>
      <c r="CR334" s="65"/>
      <c r="CS334" s="65"/>
      <c r="CT334" s="65"/>
      <c r="CU334" s="65"/>
      <c r="CV334" s="65"/>
      <c r="CW334" s="65"/>
      <c r="CX334" s="65"/>
      <c r="CY334" s="65"/>
      <c r="CZ334" s="65"/>
      <c r="DA334" s="65"/>
      <c r="DB334" s="65"/>
      <c r="DC334" s="65"/>
      <c r="DD334" s="65"/>
      <c r="DE334" s="65"/>
      <c r="DF334" s="65"/>
      <c r="DG334" s="65"/>
      <c r="DH334" s="65"/>
      <c r="DI334" s="65"/>
      <c r="DJ334" s="65"/>
      <c r="DK334" s="65"/>
      <c r="DL334" s="65"/>
      <c r="DM334" s="65"/>
      <c r="DN334" s="65"/>
      <c r="DO334" s="65"/>
      <c r="DP334" s="65"/>
      <c r="DQ334" s="65"/>
      <c r="DR334" s="65"/>
      <c r="DS334" s="65"/>
      <c r="DT334" s="65"/>
      <c r="DU334" s="65"/>
      <c r="DV334" s="65"/>
      <c r="DW334" s="65"/>
      <c r="DX334" s="65"/>
      <c r="DY334" s="65"/>
      <c r="DZ334" s="65"/>
      <c r="EA334" s="65"/>
      <c r="EB334" s="65"/>
      <c r="EC334" s="65"/>
      <c r="ED334" s="65"/>
      <c r="EE334" s="65"/>
      <c r="EF334" s="65"/>
      <c r="EG334" s="65"/>
      <c r="EH334" s="65"/>
      <c r="EI334" s="65"/>
      <c r="EJ334" s="65"/>
      <c r="EK334" s="65"/>
      <c r="EL334" s="65"/>
      <c r="EM334" s="65"/>
      <c r="EN334" s="65"/>
      <c r="EO334" s="65"/>
      <c r="EP334" s="65"/>
      <c r="EQ334" s="65"/>
      <c r="ER334" s="65"/>
      <c r="ES334" s="65"/>
      <c r="ET334" s="65"/>
      <c r="EU334" s="65"/>
      <c r="EV334" s="65"/>
      <c r="EW334" s="65"/>
      <c r="EX334" s="65"/>
      <c r="EY334" s="65"/>
      <c r="EZ334" s="65"/>
      <c r="FA334" s="65"/>
      <c r="FB334" s="65"/>
      <c r="FC334" s="65"/>
      <c r="FD334" s="65"/>
      <c r="FE334" s="65"/>
      <c r="FF334" s="65"/>
      <c r="FG334" s="65"/>
      <c r="FH334" s="65"/>
      <c r="FI334" s="65"/>
      <c r="FJ334" s="65"/>
      <c r="FK334" s="65"/>
      <c r="FL334" s="65"/>
      <c r="FM334" s="65"/>
      <c r="FN334" s="65"/>
      <c r="FO334" s="65"/>
      <c r="FP334" s="65"/>
      <c r="FQ334" s="65"/>
      <c r="FR334" s="65"/>
      <c r="FS334" s="65"/>
      <c r="FT334" s="65"/>
      <c r="FU334" s="65"/>
      <c r="FV334" s="65"/>
      <c r="FW334" s="65"/>
      <c r="FX334" s="65"/>
      <c r="FY334" s="65"/>
      <c r="FZ334" s="65"/>
      <c r="GA334" s="65"/>
      <c r="GB334" s="65"/>
      <c r="GC334" s="65"/>
      <c r="GD334" s="65"/>
      <c r="GE334" s="65"/>
      <c r="GF334" s="65"/>
    </row>
    <row r="335" spans="1:188" s="71" customFormat="1" x14ac:dyDescent="0.25">
      <c r="A335" s="137"/>
      <c r="B335" s="138" t="s">
        <v>34</v>
      </c>
      <c r="C335" s="141"/>
      <c r="D335" s="139">
        <v>26</v>
      </c>
      <c r="E335" s="163">
        <v>18</v>
      </c>
      <c r="F335" s="141"/>
      <c r="G335" s="140"/>
      <c r="H335" s="141"/>
      <c r="I335" s="141"/>
      <c r="J335" s="164"/>
      <c r="K335" s="143"/>
      <c r="L335" s="155"/>
      <c r="M335" s="155"/>
      <c r="N335" s="15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BX335" s="65"/>
      <c r="BY335" s="65"/>
      <c r="BZ335" s="65"/>
      <c r="CA335" s="65"/>
      <c r="CB335" s="65"/>
      <c r="CC335" s="65"/>
      <c r="CD335" s="65"/>
      <c r="CE335" s="65"/>
      <c r="CF335" s="65"/>
      <c r="CG335" s="65"/>
      <c r="CH335" s="65"/>
      <c r="CI335" s="65"/>
      <c r="CJ335" s="65"/>
      <c r="CK335" s="65"/>
      <c r="CL335" s="65"/>
      <c r="CM335" s="65"/>
      <c r="CN335" s="65"/>
      <c r="CO335" s="65"/>
      <c r="CP335" s="65"/>
      <c r="CQ335" s="65"/>
      <c r="CR335" s="65"/>
      <c r="CS335" s="65"/>
      <c r="CT335" s="65"/>
      <c r="CU335" s="65"/>
      <c r="CV335" s="65"/>
      <c r="CW335" s="65"/>
      <c r="CX335" s="65"/>
      <c r="CY335" s="65"/>
      <c r="CZ335" s="65"/>
      <c r="DA335" s="65"/>
      <c r="DB335" s="65"/>
      <c r="DC335" s="65"/>
      <c r="DD335" s="65"/>
      <c r="DE335" s="65"/>
      <c r="DF335" s="65"/>
      <c r="DG335" s="65"/>
      <c r="DH335" s="65"/>
      <c r="DI335" s="65"/>
      <c r="DJ335" s="65"/>
      <c r="DK335" s="65"/>
      <c r="DL335" s="65"/>
      <c r="DM335" s="65"/>
      <c r="DN335" s="65"/>
      <c r="DO335" s="65"/>
      <c r="DP335" s="65"/>
      <c r="DQ335" s="65"/>
      <c r="DR335" s="65"/>
      <c r="DS335" s="65"/>
      <c r="DT335" s="65"/>
      <c r="DU335" s="65"/>
      <c r="DV335" s="65"/>
      <c r="DW335" s="65"/>
      <c r="DX335" s="65"/>
      <c r="DY335" s="65"/>
      <c r="DZ335" s="65"/>
      <c r="EA335" s="65"/>
      <c r="EB335" s="65"/>
      <c r="EC335" s="65"/>
      <c r="ED335" s="65"/>
      <c r="EE335" s="65"/>
      <c r="EF335" s="65"/>
      <c r="EG335" s="65"/>
      <c r="EH335" s="65"/>
      <c r="EI335" s="65"/>
      <c r="EJ335" s="65"/>
      <c r="EK335" s="65"/>
      <c r="EL335" s="65"/>
      <c r="EM335" s="65"/>
      <c r="EN335" s="65"/>
      <c r="EO335" s="65"/>
      <c r="EP335" s="65"/>
      <c r="EQ335" s="65"/>
      <c r="ER335" s="65"/>
      <c r="ES335" s="65"/>
      <c r="ET335" s="65"/>
      <c r="EU335" s="65"/>
      <c r="EV335" s="65"/>
      <c r="EW335" s="65"/>
      <c r="EX335" s="65"/>
      <c r="EY335" s="65"/>
      <c r="EZ335" s="65"/>
      <c r="FA335" s="65"/>
      <c r="FB335" s="65"/>
      <c r="FC335" s="65"/>
      <c r="FD335" s="65"/>
      <c r="FE335" s="65"/>
      <c r="FF335" s="65"/>
      <c r="FG335" s="65"/>
      <c r="FH335" s="65"/>
      <c r="FI335" s="65"/>
      <c r="FJ335" s="65"/>
      <c r="FK335" s="65"/>
      <c r="FL335" s="65"/>
      <c r="FM335" s="65"/>
      <c r="FN335" s="65"/>
      <c r="FO335" s="65"/>
      <c r="FP335" s="65"/>
      <c r="FQ335" s="65"/>
      <c r="FR335" s="65"/>
      <c r="FS335" s="65"/>
      <c r="FT335" s="65"/>
      <c r="FU335" s="65"/>
      <c r="FV335" s="65"/>
      <c r="FW335" s="65"/>
      <c r="FX335" s="65"/>
      <c r="FY335" s="65"/>
      <c r="FZ335" s="65"/>
      <c r="GA335" s="65"/>
      <c r="GB335" s="65"/>
      <c r="GC335" s="65"/>
      <c r="GD335" s="65"/>
      <c r="GE335" s="65"/>
      <c r="GF335" s="65"/>
    </row>
    <row r="336" spans="1:188" s="71" customFormat="1" x14ac:dyDescent="0.25">
      <c r="A336" s="137"/>
      <c r="B336" s="138" t="s">
        <v>36</v>
      </c>
      <c r="C336" s="141"/>
      <c r="D336" s="139">
        <v>7.5</v>
      </c>
      <c r="E336" s="163">
        <v>6</v>
      </c>
      <c r="F336" s="141"/>
      <c r="G336" s="140"/>
      <c r="H336" s="141"/>
      <c r="I336" s="141"/>
      <c r="J336" s="164"/>
      <c r="K336" s="143"/>
      <c r="L336" s="155"/>
      <c r="M336" s="155"/>
      <c r="N336" s="15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BX336" s="65"/>
      <c r="BY336" s="65"/>
      <c r="BZ336" s="65"/>
      <c r="CA336" s="65"/>
      <c r="CB336" s="65"/>
      <c r="CC336" s="65"/>
      <c r="CD336" s="65"/>
      <c r="CE336" s="65"/>
      <c r="CF336" s="65"/>
      <c r="CG336" s="65"/>
      <c r="CH336" s="65"/>
      <c r="CI336" s="65"/>
      <c r="CJ336" s="65"/>
      <c r="CK336" s="65"/>
      <c r="CL336" s="65"/>
      <c r="CM336" s="65"/>
      <c r="CN336" s="65"/>
      <c r="CO336" s="65"/>
      <c r="CP336" s="65"/>
      <c r="CQ336" s="65"/>
      <c r="CR336" s="65"/>
      <c r="CS336" s="65"/>
      <c r="CT336" s="65"/>
      <c r="CU336" s="65"/>
      <c r="CV336" s="65"/>
      <c r="CW336" s="65"/>
      <c r="CX336" s="65"/>
      <c r="CY336" s="65"/>
      <c r="CZ336" s="65"/>
      <c r="DA336" s="65"/>
      <c r="DB336" s="65"/>
      <c r="DC336" s="65"/>
      <c r="DD336" s="65"/>
      <c r="DE336" s="65"/>
      <c r="DF336" s="65"/>
      <c r="DG336" s="65"/>
      <c r="DH336" s="65"/>
      <c r="DI336" s="65"/>
      <c r="DJ336" s="65"/>
      <c r="DK336" s="65"/>
      <c r="DL336" s="65"/>
      <c r="DM336" s="65"/>
      <c r="DN336" s="65"/>
      <c r="DO336" s="65"/>
      <c r="DP336" s="65"/>
      <c r="DQ336" s="65"/>
      <c r="DR336" s="65"/>
      <c r="DS336" s="65"/>
      <c r="DT336" s="65"/>
      <c r="DU336" s="65"/>
      <c r="DV336" s="65"/>
      <c r="DW336" s="65"/>
      <c r="DX336" s="65"/>
      <c r="DY336" s="65"/>
      <c r="DZ336" s="65"/>
      <c r="EA336" s="65"/>
      <c r="EB336" s="65"/>
      <c r="EC336" s="65"/>
      <c r="ED336" s="65"/>
      <c r="EE336" s="65"/>
      <c r="EF336" s="65"/>
      <c r="EG336" s="65"/>
      <c r="EH336" s="65"/>
      <c r="EI336" s="65"/>
      <c r="EJ336" s="65"/>
      <c r="EK336" s="65"/>
      <c r="EL336" s="65"/>
      <c r="EM336" s="65"/>
      <c r="EN336" s="65"/>
      <c r="EO336" s="65"/>
      <c r="EP336" s="65"/>
      <c r="EQ336" s="65"/>
      <c r="ER336" s="65"/>
      <c r="ES336" s="65"/>
      <c r="ET336" s="65"/>
      <c r="EU336" s="65"/>
      <c r="EV336" s="65"/>
      <c r="EW336" s="65"/>
      <c r="EX336" s="65"/>
      <c r="EY336" s="65"/>
      <c r="EZ336" s="65"/>
      <c r="FA336" s="65"/>
      <c r="FB336" s="65"/>
      <c r="FC336" s="65"/>
      <c r="FD336" s="65"/>
      <c r="FE336" s="65"/>
      <c r="FF336" s="65"/>
      <c r="FG336" s="65"/>
      <c r="FH336" s="65"/>
      <c r="FI336" s="65"/>
      <c r="FJ336" s="65"/>
      <c r="FK336" s="65"/>
      <c r="FL336" s="65"/>
      <c r="FM336" s="65"/>
      <c r="FN336" s="65"/>
      <c r="FO336" s="65"/>
      <c r="FP336" s="65"/>
      <c r="FQ336" s="65"/>
      <c r="FR336" s="65"/>
      <c r="FS336" s="65"/>
      <c r="FT336" s="65"/>
      <c r="FU336" s="65"/>
      <c r="FV336" s="65"/>
      <c r="FW336" s="65"/>
      <c r="FX336" s="65"/>
      <c r="FY336" s="65"/>
      <c r="FZ336" s="65"/>
      <c r="GA336" s="65"/>
      <c r="GB336" s="65"/>
      <c r="GC336" s="65"/>
      <c r="GD336" s="65"/>
      <c r="GE336" s="65"/>
      <c r="GF336" s="65"/>
    </row>
    <row r="337" spans="1:188" s="71" customFormat="1" x14ac:dyDescent="0.25">
      <c r="A337" s="137"/>
      <c r="B337" s="138" t="s">
        <v>37</v>
      </c>
      <c r="C337" s="141"/>
      <c r="D337" s="139">
        <v>7.14</v>
      </c>
      <c r="E337" s="163">
        <v>6</v>
      </c>
      <c r="F337" s="141"/>
      <c r="G337" s="140"/>
      <c r="H337" s="141"/>
      <c r="I337" s="141"/>
      <c r="J337" s="164"/>
      <c r="K337" s="143"/>
      <c r="L337" s="155"/>
      <c r="M337" s="155"/>
      <c r="N337" s="15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BX337" s="65"/>
      <c r="BY337" s="65"/>
      <c r="BZ337" s="65"/>
      <c r="CA337" s="65"/>
      <c r="CB337" s="65"/>
      <c r="CC337" s="65"/>
      <c r="CD337" s="65"/>
      <c r="CE337" s="65"/>
      <c r="CF337" s="65"/>
      <c r="CG337" s="65"/>
      <c r="CH337" s="65"/>
      <c r="CI337" s="65"/>
      <c r="CJ337" s="65"/>
      <c r="CK337" s="65"/>
      <c r="CL337" s="65"/>
      <c r="CM337" s="65"/>
      <c r="CN337" s="65"/>
      <c r="CO337" s="65"/>
      <c r="CP337" s="65"/>
      <c r="CQ337" s="65"/>
      <c r="CR337" s="65"/>
      <c r="CS337" s="65"/>
      <c r="CT337" s="65"/>
      <c r="CU337" s="65"/>
      <c r="CV337" s="65"/>
      <c r="CW337" s="65"/>
      <c r="CX337" s="65"/>
      <c r="CY337" s="65"/>
      <c r="CZ337" s="65"/>
      <c r="DA337" s="65"/>
      <c r="DB337" s="65"/>
      <c r="DC337" s="65"/>
      <c r="DD337" s="65"/>
      <c r="DE337" s="65"/>
      <c r="DF337" s="65"/>
      <c r="DG337" s="65"/>
      <c r="DH337" s="65"/>
      <c r="DI337" s="65"/>
      <c r="DJ337" s="65"/>
      <c r="DK337" s="65"/>
      <c r="DL337" s="65"/>
      <c r="DM337" s="65"/>
      <c r="DN337" s="65"/>
      <c r="DO337" s="65"/>
      <c r="DP337" s="65"/>
      <c r="DQ337" s="65"/>
      <c r="DR337" s="65"/>
      <c r="DS337" s="65"/>
      <c r="DT337" s="65"/>
      <c r="DU337" s="65"/>
      <c r="DV337" s="65"/>
      <c r="DW337" s="65"/>
      <c r="DX337" s="65"/>
      <c r="DY337" s="65"/>
      <c r="DZ337" s="65"/>
      <c r="EA337" s="65"/>
      <c r="EB337" s="65"/>
      <c r="EC337" s="65"/>
      <c r="ED337" s="65"/>
      <c r="EE337" s="65"/>
      <c r="EF337" s="65"/>
      <c r="EG337" s="65"/>
      <c r="EH337" s="65"/>
      <c r="EI337" s="65"/>
      <c r="EJ337" s="65"/>
      <c r="EK337" s="65"/>
      <c r="EL337" s="65"/>
      <c r="EM337" s="65"/>
      <c r="EN337" s="65"/>
      <c r="EO337" s="65"/>
      <c r="EP337" s="65"/>
      <c r="EQ337" s="65"/>
      <c r="ER337" s="65"/>
      <c r="ES337" s="65"/>
      <c r="ET337" s="65"/>
      <c r="EU337" s="65"/>
      <c r="EV337" s="65"/>
      <c r="EW337" s="65"/>
      <c r="EX337" s="65"/>
      <c r="EY337" s="65"/>
      <c r="EZ337" s="65"/>
      <c r="FA337" s="65"/>
      <c r="FB337" s="65"/>
      <c r="FC337" s="65"/>
      <c r="FD337" s="65"/>
      <c r="FE337" s="65"/>
      <c r="FF337" s="65"/>
      <c r="FG337" s="65"/>
      <c r="FH337" s="65"/>
      <c r="FI337" s="65"/>
      <c r="FJ337" s="65"/>
      <c r="FK337" s="65"/>
      <c r="FL337" s="65"/>
      <c r="FM337" s="65"/>
      <c r="FN337" s="65"/>
      <c r="FO337" s="65"/>
      <c r="FP337" s="65"/>
      <c r="FQ337" s="65"/>
      <c r="FR337" s="65"/>
      <c r="FS337" s="65"/>
      <c r="FT337" s="65"/>
      <c r="FU337" s="65"/>
      <c r="FV337" s="65"/>
      <c r="FW337" s="65"/>
      <c r="FX337" s="65"/>
      <c r="FY337" s="65"/>
      <c r="FZ337" s="65"/>
      <c r="GA337" s="65"/>
      <c r="GB337" s="65"/>
      <c r="GC337" s="65"/>
      <c r="GD337" s="65"/>
      <c r="GE337" s="65"/>
      <c r="GF337" s="65"/>
    </row>
    <row r="338" spans="1:188" s="71" customFormat="1" x14ac:dyDescent="0.25">
      <c r="A338" s="137"/>
      <c r="B338" s="138" t="s">
        <v>38</v>
      </c>
      <c r="C338" s="141"/>
      <c r="D338" s="139">
        <v>3</v>
      </c>
      <c r="E338" s="163">
        <v>3</v>
      </c>
      <c r="F338" s="141"/>
      <c r="G338" s="140"/>
      <c r="H338" s="141"/>
      <c r="I338" s="141"/>
      <c r="J338" s="164"/>
      <c r="K338" s="143"/>
      <c r="L338" s="155"/>
      <c r="M338" s="155"/>
      <c r="N338" s="15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  <c r="BI338" s="65"/>
      <c r="BJ338" s="65"/>
      <c r="BK338" s="65"/>
      <c r="BL338" s="65"/>
      <c r="BM338" s="65"/>
      <c r="BN338" s="65"/>
      <c r="BO338" s="65"/>
      <c r="BP338" s="65"/>
      <c r="BQ338" s="65"/>
      <c r="BR338" s="65"/>
      <c r="BS338" s="65"/>
      <c r="BT338" s="65"/>
      <c r="BU338" s="65"/>
      <c r="BV338" s="65"/>
      <c r="BW338" s="65"/>
      <c r="BX338" s="65"/>
      <c r="BY338" s="65"/>
      <c r="BZ338" s="65"/>
      <c r="CA338" s="65"/>
      <c r="CB338" s="65"/>
      <c r="CC338" s="65"/>
      <c r="CD338" s="65"/>
      <c r="CE338" s="65"/>
      <c r="CF338" s="65"/>
      <c r="CG338" s="65"/>
      <c r="CH338" s="65"/>
      <c r="CI338" s="65"/>
      <c r="CJ338" s="65"/>
      <c r="CK338" s="65"/>
      <c r="CL338" s="65"/>
      <c r="CM338" s="65"/>
      <c r="CN338" s="65"/>
      <c r="CO338" s="65"/>
      <c r="CP338" s="65"/>
      <c r="CQ338" s="65"/>
      <c r="CR338" s="65"/>
      <c r="CS338" s="65"/>
      <c r="CT338" s="65"/>
      <c r="CU338" s="65"/>
      <c r="CV338" s="65"/>
      <c r="CW338" s="65"/>
      <c r="CX338" s="65"/>
      <c r="CY338" s="65"/>
      <c r="CZ338" s="65"/>
      <c r="DA338" s="65"/>
      <c r="DB338" s="65"/>
      <c r="DC338" s="65"/>
      <c r="DD338" s="65"/>
      <c r="DE338" s="65"/>
      <c r="DF338" s="65"/>
      <c r="DG338" s="65"/>
      <c r="DH338" s="65"/>
      <c r="DI338" s="65"/>
      <c r="DJ338" s="65"/>
      <c r="DK338" s="65"/>
      <c r="DL338" s="65"/>
      <c r="DM338" s="65"/>
      <c r="DN338" s="65"/>
      <c r="DO338" s="65"/>
      <c r="DP338" s="65"/>
      <c r="DQ338" s="65"/>
      <c r="DR338" s="65"/>
      <c r="DS338" s="65"/>
      <c r="DT338" s="65"/>
      <c r="DU338" s="65"/>
      <c r="DV338" s="65"/>
      <c r="DW338" s="65"/>
      <c r="DX338" s="65"/>
      <c r="DY338" s="65"/>
      <c r="DZ338" s="65"/>
      <c r="EA338" s="65"/>
      <c r="EB338" s="65"/>
      <c r="EC338" s="65"/>
      <c r="ED338" s="65"/>
      <c r="EE338" s="65"/>
      <c r="EF338" s="65"/>
      <c r="EG338" s="65"/>
      <c r="EH338" s="65"/>
      <c r="EI338" s="65"/>
      <c r="EJ338" s="65"/>
      <c r="EK338" s="65"/>
      <c r="EL338" s="65"/>
      <c r="EM338" s="65"/>
      <c r="EN338" s="65"/>
      <c r="EO338" s="65"/>
      <c r="EP338" s="65"/>
      <c r="EQ338" s="65"/>
      <c r="ER338" s="65"/>
      <c r="ES338" s="65"/>
      <c r="ET338" s="65"/>
      <c r="EU338" s="65"/>
      <c r="EV338" s="65"/>
      <c r="EW338" s="65"/>
      <c r="EX338" s="65"/>
      <c r="EY338" s="65"/>
      <c r="EZ338" s="65"/>
      <c r="FA338" s="65"/>
      <c r="FB338" s="65"/>
      <c r="FC338" s="65"/>
      <c r="FD338" s="65"/>
      <c r="FE338" s="65"/>
      <c r="FF338" s="65"/>
      <c r="FG338" s="65"/>
      <c r="FH338" s="65"/>
      <c r="FI338" s="65"/>
      <c r="FJ338" s="65"/>
      <c r="FK338" s="65"/>
      <c r="FL338" s="65"/>
      <c r="FM338" s="65"/>
      <c r="FN338" s="65"/>
      <c r="FO338" s="65"/>
      <c r="FP338" s="65"/>
      <c r="FQ338" s="65"/>
      <c r="FR338" s="65"/>
      <c r="FS338" s="65"/>
      <c r="FT338" s="65"/>
      <c r="FU338" s="65"/>
      <c r="FV338" s="65"/>
      <c r="FW338" s="65"/>
      <c r="FX338" s="65"/>
      <c r="FY338" s="65"/>
      <c r="FZ338" s="65"/>
      <c r="GA338" s="65"/>
      <c r="GB338" s="65"/>
      <c r="GC338" s="65"/>
      <c r="GD338" s="65"/>
      <c r="GE338" s="65"/>
      <c r="GF338" s="65"/>
    </row>
    <row r="339" spans="1:188" s="71" customFormat="1" x14ac:dyDescent="0.25">
      <c r="A339" s="137"/>
      <c r="B339" s="138" t="s">
        <v>40</v>
      </c>
      <c r="C339" s="141"/>
      <c r="D339" s="139">
        <v>5</v>
      </c>
      <c r="E339" s="163">
        <v>5</v>
      </c>
      <c r="F339" s="141"/>
      <c r="G339" s="140"/>
      <c r="H339" s="141"/>
      <c r="I339" s="141"/>
      <c r="J339" s="164"/>
      <c r="K339" s="143"/>
      <c r="L339" s="155"/>
      <c r="M339" s="155"/>
      <c r="N339" s="15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5"/>
      <c r="BS339" s="65"/>
      <c r="BT339" s="65"/>
      <c r="BU339" s="65"/>
      <c r="BV339" s="65"/>
      <c r="BW339" s="65"/>
      <c r="BX339" s="65"/>
      <c r="BY339" s="65"/>
      <c r="BZ339" s="65"/>
      <c r="CA339" s="65"/>
      <c r="CB339" s="65"/>
      <c r="CC339" s="65"/>
      <c r="CD339" s="65"/>
      <c r="CE339" s="65"/>
      <c r="CF339" s="65"/>
      <c r="CG339" s="65"/>
      <c r="CH339" s="65"/>
      <c r="CI339" s="65"/>
      <c r="CJ339" s="65"/>
      <c r="CK339" s="65"/>
      <c r="CL339" s="65"/>
      <c r="CM339" s="65"/>
      <c r="CN339" s="65"/>
      <c r="CO339" s="65"/>
      <c r="CP339" s="65"/>
      <c r="CQ339" s="65"/>
      <c r="CR339" s="65"/>
      <c r="CS339" s="65"/>
      <c r="CT339" s="65"/>
      <c r="CU339" s="65"/>
      <c r="CV339" s="65"/>
      <c r="CW339" s="65"/>
      <c r="CX339" s="65"/>
      <c r="CY339" s="65"/>
      <c r="CZ339" s="65"/>
      <c r="DA339" s="65"/>
      <c r="DB339" s="65"/>
      <c r="DC339" s="65"/>
      <c r="DD339" s="65"/>
      <c r="DE339" s="65"/>
      <c r="DF339" s="65"/>
      <c r="DG339" s="65"/>
      <c r="DH339" s="65"/>
      <c r="DI339" s="65"/>
      <c r="DJ339" s="65"/>
      <c r="DK339" s="65"/>
      <c r="DL339" s="65"/>
      <c r="DM339" s="65"/>
      <c r="DN339" s="65"/>
      <c r="DO339" s="65"/>
      <c r="DP339" s="65"/>
      <c r="DQ339" s="65"/>
      <c r="DR339" s="65"/>
      <c r="DS339" s="65"/>
      <c r="DT339" s="65"/>
      <c r="DU339" s="65"/>
      <c r="DV339" s="65"/>
      <c r="DW339" s="65"/>
      <c r="DX339" s="65"/>
      <c r="DY339" s="65"/>
      <c r="DZ339" s="65"/>
      <c r="EA339" s="65"/>
      <c r="EB339" s="65"/>
      <c r="EC339" s="65"/>
      <c r="ED339" s="65"/>
      <c r="EE339" s="65"/>
      <c r="EF339" s="65"/>
      <c r="EG339" s="65"/>
      <c r="EH339" s="65"/>
      <c r="EI339" s="65"/>
      <c r="EJ339" s="65"/>
      <c r="EK339" s="65"/>
      <c r="EL339" s="65"/>
      <c r="EM339" s="65"/>
      <c r="EN339" s="65"/>
      <c r="EO339" s="65"/>
      <c r="EP339" s="65"/>
      <c r="EQ339" s="65"/>
      <c r="ER339" s="65"/>
      <c r="ES339" s="65"/>
      <c r="ET339" s="65"/>
      <c r="EU339" s="65"/>
      <c r="EV339" s="65"/>
      <c r="EW339" s="65"/>
      <c r="EX339" s="65"/>
      <c r="EY339" s="65"/>
      <c r="EZ339" s="65"/>
      <c r="FA339" s="65"/>
      <c r="FB339" s="65"/>
      <c r="FC339" s="65"/>
      <c r="FD339" s="65"/>
      <c r="FE339" s="65"/>
      <c r="FF339" s="65"/>
      <c r="FG339" s="65"/>
      <c r="FH339" s="65"/>
      <c r="FI339" s="65"/>
      <c r="FJ339" s="65"/>
      <c r="FK339" s="65"/>
      <c r="FL339" s="65"/>
      <c r="FM339" s="65"/>
      <c r="FN339" s="65"/>
      <c r="FO339" s="65"/>
      <c r="FP339" s="65"/>
      <c r="FQ339" s="65"/>
      <c r="FR339" s="65"/>
      <c r="FS339" s="65"/>
      <c r="FT339" s="65"/>
      <c r="FU339" s="65"/>
      <c r="FV339" s="65"/>
      <c r="FW339" s="65"/>
      <c r="FX339" s="65"/>
      <c r="FY339" s="65"/>
      <c r="FZ339" s="65"/>
      <c r="GA339" s="65"/>
      <c r="GB339" s="65"/>
      <c r="GC339" s="65"/>
      <c r="GD339" s="65"/>
      <c r="GE339" s="65"/>
      <c r="GF339" s="65"/>
    </row>
    <row r="340" spans="1:188" s="71" customFormat="1" x14ac:dyDescent="0.25">
      <c r="A340" s="137"/>
      <c r="B340" s="138" t="s">
        <v>21</v>
      </c>
      <c r="C340" s="141"/>
      <c r="D340" s="139">
        <v>0.5</v>
      </c>
      <c r="E340" s="163">
        <v>0.5</v>
      </c>
      <c r="F340" s="141"/>
      <c r="G340" s="140"/>
      <c r="H340" s="141"/>
      <c r="I340" s="141"/>
      <c r="J340" s="164"/>
      <c r="K340" s="143"/>
      <c r="L340" s="155"/>
      <c r="M340" s="155"/>
      <c r="N340" s="15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5"/>
      <c r="BS340" s="65"/>
      <c r="BT340" s="65"/>
      <c r="BU340" s="65"/>
      <c r="BV340" s="65"/>
      <c r="BW340" s="65"/>
      <c r="BX340" s="65"/>
      <c r="BY340" s="65"/>
      <c r="BZ340" s="65"/>
      <c r="CA340" s="65"/>
      <c r="CB340" s="65"/>
      <c r="CC340" s="65"/>
      <c r="CD340" s="65"/>
      <c r="CE340" s="65"/>
      <c r="CF340" s="65"/>
      <c r="CG340" s="65"/>
      <c r="CH340" s="65"/>
      <c r="CI340" s="65"/>
      <c r="CJ340" s="65"/>
      <c r="CK340" s="65"/>
      <c r="CL340" s="65"/>
      <c r="CM340" s="65"/>
      <c r="CN340" s="65"/>
      <c r="CO340" s="65"/>
      <c r="CP340" s="65"/>
      <c r="CQ340" s="65"/>
      <c r="CR340" s="65"/>
      <c r="CS340" s="65"/>
      <c r="CT340" s="65"/>
      <c r="CU340" s="65"/>
      <c r="CV340" s="65"/>
      <c r="CW340" s="65"/>
      <c r="CX340" s="65"/>
      <c r="CY340" s="65"/>
      <c r="CZ340" s="65"/>
      <c r="DA340" s="65"/>
      <c r="DB340" s="65"/>
      <c r="DC340" s="65"/>
      <c r="DD340" s="65"/>
      <c r="DE340" s="65"/>
      <c r="DF340" s="65"/>
      <c r="DG340" s="65"/>
      <c r="DH340" s="65"/>
      <c r="DI340" s="65"/>
      <c r="DJ340" s="65"/>
      <c r="DK340" s="65"/>
      <c r="DL340" s="65"/>
      <c r="DM340" s="65"/>
      <c r="DN340" s="65"/>
      <c r="DO340" s="65"/>
      <c r="DP340" s="65"/>
      <c r="DQ340" s="65"/>
      <c r="DR340" s="65"/>
      <c r="DS340" s="65"/>
      <c r="DT340" s="65"/>
      <c r="DU340" s="65"/>
      <c r="DV340" s="65"/>
      <c r="DW340" s="65"/>
      <c r="DX340" s="65"/>
      <c r="DY340" s="65"/>
      <c r="DZ340" s="65"/>
      <c r="EA340" s="65"/>
      <c r="EB340" s="65"/>
      <c r="EC340" s="65"/>
      <c r="ED340" s="65"/>
      <c r="EE340" s="65"/>
      <c r="EF340" s="65"/>
      <c r="EG340" s="65"/>
      <c r="EH340" s="65"/>
      <c r="EI340" s="65"/>
      <c r="EJ340" s="65"/>
      <c r="EK340" s="65"/>
      <c r="EL340" s="65"/>
      <c r="EM340" s="65"/>
      <c r="EN340" s="65"/>
      <c r="EO340" s="65"/>
      <c r="EP340" s="65"/>
      <c r="EQ340" s="65"/>
      <c r="ER340" s="65"/>
      <c r="ES340" s="65"/>
      <c r="ET340" s="65"/>
      <c r="EU340" s="65"/>
      <c r="EV340" s="65"/>
      <c r="EW340" s="65"/>
      <c r="EX340" s="65"/>
      <c r="EY340" s="65"/>
      <c r="EZ340" s="65"/>
      <c r="FA340" s="65"/>
      <c r="FB340" s="65"/>
      <c r="FC340" s="65"/>
      <c r="FD340" s="65"/>
      <c r="FE340" s="65"/>
      <c r="FF340" s="65"/>
      <c r="FG340" s="65"/>
      <c r="FH340" s="65"/>
      <c r="FI340" s="65"/>
      <c r="FJ340" s="65"/>
      <c r="FK340" s="65"/>
      <c r="FL340" s="65"/>
      <c r="FM340" s="65"/>
      <c r="FN340" s="65"/>
      <c r="FO340" s="65"/>
      <c r="FP340" s="65"/>
      <c r="FQ340" s="65"/>
      <c r="FR340" s="65"/>
      <c r="FS340" s="65"/>
      <c r="FT340" s="65"/>
      <c r="FU340" s="65"/>
      <c r="FV340" s="65"/>
      <c r="FW340" s="65"/>
      <c r="FX340" s="65"/>
      <c r="FY340" s="65"/>
      <c r="FZ340" s="65"/>
      <c r="GA340" s="65"/>
      <c r="GB340" s="65"/>
      <c r="GC340" s="65"/>
      <c r="GD340" s="65"/>
      <c r="GE340" s="65"/>
      <c r="GF340" s="65"/>
    </row>
    <row r="341" spans="1:188" s="71" customFormat="1" x14ac:dyDescent="0.25">
      <c r="A341" s="137"/>
      <c r="B341" s="138" t="s">
        <v>19</v>
      </c>
      <c r="C341" s="141"/>
      <c r="D341" s="139">
        <v>120</v>
      </c>
      <c r="E341" s="163">
        <v>120</v>
      </c>
      <c r="F341" s="141"/>
      <c r="G341" s="140"/>
      <c r="H341" s="141"/>
      <c r="I341" s="141"/>
      <c r="J341" s="164"/>
      <c r="K341" s="143"/>
      <c r="L341" s="155"/>
      <c r="M341" s="155"/>
      <c r="N341" s="15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/>
      <c r="BL341" s="65"/>
      <c r="BM341" s="65"/>
      <c r="BN341" s="65"/>
      <c r="BO341" s="65"/>
      <c r="BP341" s="65"/>
      <c r="BQ341" s="65"/>
      <c r="BR341" s="65"/>
      <c r="BS341" s="65"/>
      <c r="BT341" s="65"/>
      <c r="BU341" s="65"/>
      <c r="BV341" s="65"/>
      <c r="BW341" s="65"/>
      <c r="BX341" s="65"/>
      <c r="BY341" s="65"/>
      <c r="BZ341" s="65"/>
      <c r="CA341" s="65"/>
      <c r="CB341" s="65"/>
      <c r="CC341" s="65"/>
      <c r="CD341" s="65"/>
      <c r="CE341" s="65"/>
      <c r="CF341" s="65"/>
      <c r="CG341" s="65"/>
      <c r="CH341" s="65"/>
      <c r="CI341" s="65"/>
      <c r="CJ341" s="65"/>
      <c r="CK341" s="65"/>
      <c r="CL341" s="65"/>
      <c r="CM341" s="65"/>
      <c r="CN341" s="65"/>
      <c r="CO341" s="65"/>
      <c r="CP341" s="65"/>
      <c r="CQ341" s="65"/>
      <c r="CR341" s="65"/>
      <c r="CS341" s="65"/>
      <c r="CT341" s="65"/>
      <c r="CU341" s="65"/>
      <c r="CV341" s="65"/>
      <c r="CW341" s="65"/>
      <c r="CX341" s="65"/>
      <c r="CY341" s="65"/>
      <c r="CZ341" s="65"/>
      <c r="DA341" s="65"/>
      <c r="DB341" s="65"/>
      <c r="DC341" s="65"/>
      <c r="DD341" s="65"/>
      <c r="DE341" s="65"/>
      <c r="DF341" s="65"/>
      <c r="DG341" s="65"/>
      <c r="DH341" s="65"/>
      <c r="DI341" s="65"/>
      <c r="DJ341" s="65"/>
      <c r="DK341" s="65"/>
      <c r="DL341" s="65"/>
      <c r="DM341" s="65"/>
      <c r="DN341" s="65"/>
      <c r="DO341" s="65"/>
      <c r="DP341" s="65"/>
      <c r="DQ341" s="65"/>
      <c r="DR341" s="65"/>
      <c r="DS341" s="65"/>
      <c r="DT341" s="65"/>
      <c r="DU341" s="65"/>
      <c r="DV341" s="65"/>
      <c r="DW341" s="65"/>
      <c r="DX341" s="65"/>
      <c r="DY341" s="65"/>
      <c r="DZ341" s="65"/>
      <c r="EA341" s="65"/>
      <c r="EB341" s="65"/>
      <c r="EC341" s="65"/>
      <c r="ED341" s="65"/>
      <c r="EE341" s="65"/>
      <c r="EF341" s="65"/>
      <c r="EG341" s="65"/>
      <c r="EH341" s="65"/>
      <c r="EI341" s="65"/>
      <c r="EJ341" s="65"/>
      <c r="EK341" s="65"/>
      <c r="EL341" s="65"/>
      <c r="EM341" s="65"/>
      <c r="EN341" s="65"/>
      <c r="EO341" s="65"/>
      <c r="EP341" s="65"/>
      <c r="EQ341" s="65"/>
      <c r="ER341" s="65"/>
      <c r="ES341" s="65"/>
      <c r="ET341" s="65"/>
      <c r="EU341" s="65"/>
      <c r="EV341" s="65"/>
      <c r="EW341" s="65"/>
      <c r="EX341" s="65"/>
      <c r="EY341" s="65"/>
      <c r="EZ341" s="65"/>
      <c r="FA341" s="65"/>
      <c r="FB341" s="65"/>
      <c r="FC341" s="65"/>
      <c r="FD341" s="65"/>
      <c r="FE341" s="65"/>
      <c r="FF341" s="65"/>
      <c r="FG341" s="65"/>
      <c r="FH341" s="65"/>
      <c r="FI341" s="65"/>
      <c r="FJ341" s="65"/>
      <c r="FK341" s="65"/>
      <c r="FL341" s="65"/>
      <c r="FM341" s="65"/>
      <c r="FN341" s="65"/>
      <c r="FO341" s="65"/>
      <c r="FP341" s="65"/>
      <c r="FQ341" s="65"/>
      <c r="FR341" s="65"/>
      <c r="FS341" s="65"/>
      <c r="FT341" s="65"/>
      <c r="FU341" s="65"/>
      <c r="FV341" s="65"/>
      <c r="FW341" s="65"/>
      <c r="FX341" s="65"/>
      <c r="FY341" s="65"/>
      <c r="FZ341" s="65"/>
      <c r="GA341" s="65"/>
      <c r="GB341" s="65"/>
      <c r="GC341" s="65"/>
      <c r="GD341" s="65"/>
      <c r="GE341" s="65"/>
      <c r="GF341" s="65"/>
    </row>
    <row r="342" spans="1:188" s="64" customFormat="1" ht="26.25" x14ac:dyDescent="0.25">
      <c r="A342" s="137" t="s">
        <v>408</v>
      </c>
      <c r="B342" s="138"/>
      <c r="C342" s="139">
        <v>150</v>
      </c>
      <c r="D342" s="139"/>
      <c r="E342" s="163"/>
      <c r="F342" s="139">
        <v>8.33</v>
      </c>
      <c r="G342" s="163">
        <v>8</v>
      </c>
      <c r="H342" s="139">
        <v>28.2</v>
      </c>
      <c r="I342" s="163">
        <v>218</v>
      </c>
      <c r="J342" s="238">
        <v>2.2999999999999998</v>
      </c>
      <c r="K342" s="143" t="s">
        <v>409</v>
      </c>
      <c r="L342" s="155"/>
      <c r="M342" s="155"/>
      <c r="N342" s="15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5"/>
      <c r="BS342" s="65"/>
      <c r="BT342" s="65"/>
      <c r="BU342" s="65"/>
      <c r="BV342" s="65"/>
      <c r="BW342" s="65"/>
      <c r="BX342" s="65"/>
      <c r="BY342" s="65"/>
      <c r="BZ342" s="65"/>
      <c r="CA342" s="65"/>
      <c r="CB342" s="65"/>
      <c r="CC342" s="65"/>
      <c r="CD342" s="65"/>
      <c r="CE342" s="65"/>
      <c r="CF342" s="65"/>
      <c r="CG342" s="65"/>
      <c r="CH342" s="65"/>
      <c r="CI342" s="65"/>
      <c r="CJ342" s="65"/>
      <c r="CK342" s="65"/>
      <c r="CL342" s="65"/>
      <c r="CM342" s="65"/>
      <c r="CN342" s="65"/>
      <c r="CO342" s="65"/>
      <c r="CP342" s="65"/>
      <c r="CQ342" s="65"/>
      <c r="CR342" s="65"/>
      <c r="CS342" s="65"/>
      <c r="CT342" s="65"/>
      <c r="CU342" s="65"/>
      <c r="CV342" s="65"/>
      <c r="CW342" s="65"/>
      <c r="CX342" s="65"/>
      <c r="CY342" s="65"/>
      <c r="CZ342" s="65"/>
      <c r="DA342" s="65"/>
      <c r="DB342" s="65"/>
      <c r="DC342" s="65"/>
      <c r="DD342" s="65"/>
      <c r="DE342" s="65"/>
      <c r="DF342" s="65"/>
      <c r="DG342" s="65"/>
      <c r="DH342" s="65"/>
      <c r="DI342" s="65"/>
      <c r="DJ342" s="65"/>
      <c r="DK342" s="65"/>
      <c r="DL342" s="65"/>
      <c r="DM342" s="65"/>
      <c r="DN342" s="65"/>
      <c r="DO342" s="65"/>
      <c r="DP342" s="65"/>
      <c r="DQ342" s="65"/>
      <c r="DR342" s="65"/>
      <c r="DS342" s="65"/>
      <c r="DT342" s="65"/>
      <c r="DU342" s="65"/>
      <c r="DV342" s="65"/>
      <c r="DW342" s="65"/>
      <c r="DX342" s="65"/>
      <c r="DY342" s="65"/>
      <c r="DZ342" s="65"/>
      <c r="EA342" s="65"/>
      <c r="EB342" s="65"/>
      <c r="EC342" s="65"/>
      <c r="ED342" s="65"/>
      <c r="EE342" s="65"/>
      <c r="EF342" s="65"/>
      <c r="EG342" s="65"/>
      <c r="EH342" s="65"/>
      <c r="EI342" s="65"/>
      <c r="EJ342" s="65"/>
      <c r="EK342" s="65"/>
      <c r="EL342" s="65"/>
      <c r="EM342" s="65"/>
      <c r="EN342" s="65"/>
      <c r="EO342" s="65"/>
      <c r="EP342" s="65"/>
      <c r="EQ342" s="65"/>
      <c r="ER342" s="65"/>
      <c r="ES342" s="65"/>
      <c r="ET342" s="65"/>
      <c r="EU342" s="65"/>
      <c r="EV342" s="65"/>
      <c r="EW342" s="65"/>
      <c r="EX342" s="65"/>
      <c r="EY342" s="65"/>
      <c r="EZ342" s="65"/>
      <c r="FA342" s="65"/>
      <c r="FB342" s="65"/>
      <c r="FC342" s="65"/>
      <c r="FD342" s="65"/>
      <c r="FE342" s="65"/>
      <c r="FF342" s="65"/>
      <c r="FG342" s="65"/>
      <c r="FH342" s="65"/>
      <c r="FI342" s="65"/>
      <c r="FJ342" s="65"/>
      <c r="FK342" s="65"/>
      <c r="FL342" s="65"/>
      <c r="FM342" s="65"/>
      <c r="FN342" s="65"/>
      <c r="FO342" s="65"/>
      <c r="FP342" s="65"/>
      <c r="FQ342" s="65"/>
      <c r="FR342" s="65"/>
      <c r="FS342" s="65"/>
      <c r="FT342" s="65"/>
      <c r="FU342" s="65"/>
      <c r="FV342" s="65"/>
      <c r="FW342" s="65"/>
      <c r="FX342" s="65"/>
      <c r="FY342" s="65"/>
      <c r="FZ342" s="65"/>
      <c r="GA342" s="65"/>
      <c r="GB342" s="65"/>
      <c r="GC342" s="65"/>
      <c r="GD342" s="65"/>
      <c r="GE342" s="65"/>
      <c r="GF342" s="65"/>
    </row>
    <row r="343" spans="1:188" s="64" customFormat="1" x14ac:dyDescent="0.25">
      <c r="A343" s="137"/>
      <c r="B343" s="138" t="s">
        <v>226</v>
      </c>
      <c r="C343" s="139"/>
      <c r="D343" s="139">
        <v>39.200000000000003</v>
      </c>
      <c r="E343" s="163">
        <v>39.200000000000003</v>
      </c>
      <c r="F343" s="235"/>
      <c r="G343" s="236"/>
      <c r="H343" s="235"/>
      <c r="I343" s="163"/>
      <c r="J343" s="238"/>
      <c r="K343" s="143"/>
      <c r="L343" s="155"/>
      <c r="M343" s="155"/>
      <c r="N343" s="15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  <c r="BI343" s="65"/>
      <c r="BJ343" s="65"/>
      <c r="BK343" s="65"/>
      <c r="BL343" s="65"/>
      <c r="BM343" s="65"/>
      <c r="BN343" s="65"/>
      <c r="BO343" s="65"/>
      <c r="BP343" s="65"/>
      <c r="BQ343" s="65"/>
      <c r="BR343" s="65"/>
      <c r="BS343" s="65"/>
      <c r="BT343" s="65"/>
      <c r="BU343" s="65"/>
      <c r="BV343" s="65"/>
      <c r="BW343" s="65"/>
      <c r="BX343" s="65"/>
      <c r="BY343" s="65"/>
      <c r="BZ343" s="65"/>
      <c r="CA343" s="65"/>
      <c r="CB343" s="65"/>
      <c r="CC343" s="65"/>
      <c r="CD343" s="65"/>
      <c r="CE343" s="65"/>
      <c r="CF343" s="65"/>
      <c r="CG343" s="65"/>
      <c r="CH343" s="65"/>
      <c r="CI343" s="65"/>
      <c r="CJ343" s="65"/>
      <c r="CK343" s="65"/>
      <c r="CL343" s="65"/>
      <c r="CM343" s="65"/>
      <c r="CN343" s="65"/>
      <c r="CO343" s="65"/>
      <c r="CP343" s="65"/>
      <c r="CQ343" s="65"/>
      <c r="CR343" s="65"/>
      <c r="CS343" s="65"/>
      <c r="CT343" s="65"/>
      <c r="CU343" s="65"/>
      <c r="CV343" s="65"/>
      <c r="CW343" s="65"/>
      <c r="CX343" s="65"/>
      <c r="CY343" s="65"/>
      <c r="CZ343" s="65"/>
      <c r="DA343" s="65"/>
      <c r="DB343" s="65"/>
      <c r="DC343" s="65"/>
      <c r="DD343" s="65"/>
      <c r="DE343" s="65"/>
      <c r="DF343" s="65"/>
      <c r="DG343" s="65"/>
      <c r="DH343" s="65"/>
      <c r="DI343" s="65"/>
      <c r="DJ343" s="65"/>
      <c r="DK343" s="65"/>
      <c r="DL343" s="65"/>
      <c r="DM343" s="65"/>
      <c r="DN343" s="65"/>
      <c r="DO343" s="65"/>
      <c r="DP343" s="65"/>
      <c r="DQ343" s="65"/>
      <c r="DR343" s="65"/>
      <c r="DS343" s="65"/>
      <c r="DT343" s="65"/>
      <c r="DU343" s="65"/>
      <c r="DV343" s="65"/>
      <c r="DW343" s="65"/>
      <c r="DX343" s="65"/>
      <c r="DY343" s="65"/>
      <c r="DZ343" s="65"/>
      <c r="EA343" s="65"/>
      <c r="EB343" s="65"/>
      <c r="EC343" s="65"/>
      <c r="ED343" s="65"/>
      <c r="EE343" s="65"/>
      <c r="EF343" s="65"/>
      <c r="EG343" s="65"/>
      <c r="EH343" s="65"/>
      <c r="EI343" s="65"/>
      <c r="EJ343" s="65"/>
      <c r="EK343" s="65"/>
      <c r="EL343" s="65"/>
      <c r="EM343" s="65"/>
      <c r="EN343" s="65"/>
      <c r="EO343" s="65"/>
      <c r="EP343" s="65"/>
      <c r="EQ343" s="65"/>
      <c r="ER343" s="65"/>
      <c r="ES343" s="65"/>
      <c r="ET343" s="65"/>
      <c r="EU343" s="65"/>
      <c r="EV343" s="65"/>
      <c r="EW343" s="65"/>
      <c r="EX343" s="65"/>
      <c r="EY343" s="65"/>
      <c r="EZ343" s="65"/>
      <c r="FA343" s="65"/>
      <c r="FB343" s="65"/>
      <c r="FC343" s="65"/>
      <c r="FD343" s="65"/>
      <c r="FE343" s="65"/>
      <c r="FF343" s="65"/>
      <c r="FG343" s="65"/>
      <c r="FH343" s="65"/>
      <c r="FI343" s="65"/>
      <c r="FJ343" s="65"/>
      <c r="FK343" s="65"/>
      <c r="FL343" s="65"/>
      <c r="FM343" s="65"/>
      <c r="FN343" s="65"/>
      <c r="FO343" s="65"/>
      <c r="FP343" s="65"/>
      <c r="FQ343" s="65"/>
      <c r="FR343" s="65"/>
      <c r="FS343" s="65"/>
      <c r="FT343" s="65"/>
      <c r="FU343" s="65"/>
      <c r="FV343" s="65"/>
      <c r="FW343" s="65"/>
      <c r="FX343" s="65"/>
      <c r="FY343" s="65"/>
      <c r="FZ343" s="65"/>
      <c r="GA343" s="65"/>
      <c r="GB343" s="65"/>
      <c r="GC343" s="65"/>
      <c r="GD343" s="65"/>
      <c r="GE343" s="65"/>
      <c r="GF343" s="65"/>
    </row>
    <row r="344" spans="1:188" s="64" customFormat="1" x14ac:dyDescent="0.25">
      <c r="A344" s="137"/>
      <c r="B344" s="138" t="s">
        <v>120</v>
      </c>
      <c r="C344" s="139"/>
      <c r="D344" s="139"/>
      <c r="E344" s="163">
        <v>24</v>
      </c>
      <c r="F344" s="235"/>
      <c r="G344" s="236"/>
      <c r="H344" s="235"/>
      <c r="I344" s="236"/>
      <c r="J344" s="448"/>
      <c r="K344" s="143"/>
      <c r="L344" s="155"/>
      <c r="M344" s="155"/>
      <c r="N344" s="15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/>
      <c r="BL344" s="65"/>
      <c r="BM344" s="65"/>
      <c r="BN344" s="65"/>
      <c r="BO344" s="65"/>
      <c r="BP344" s="65"/>
      <c r="BQ344" s="65"/>
      <c r="BR344" s="65"/>
      <c r="BS344" s="65"/>
      <c r="BT344" s="65"/>
      <c r="BU344" s="65"/>
      <c r="BV344" s="65"/>
      <c r="BW344" s="65"/>
      <c r="BX344" s="65"/>
      <c r="BY344" s="65"/>
      <c r="BZ344" s="65"/>
      <c r="CA344" s="65"/>
      <c r="CB344" s="65"/>
      <c r="CC344" s="65"/>
      <c r="CD344" s="65"/>
      <c r="CE344" s="65"/>
      <c r="CF344" s="65"/>
      <c r="CG344" s="65"/>
      <c r="CH344" s="65"/>
      <c r="CI344" s="65"/>
      <c r="CJ344" s="65"/>
      <c r="CK344" s="65"/>
      <c r="CL344" s="65"/>
      <c r="CM344" s="65"/>
      <c r="CN344" s="65"/>
      <c r="CO344" s="65"/>
      <c r="CP344" s="65"/>
      <c r="CQ344" s="65"/>
      <c r="CR344" s="65"/>
      <c r="CS344" s="65"/>
      <c r="CT344" s="65"/>
      <c r="CU344" s="65"/>
      <c r="CV344" s="65"/>
      <c r="CW344" s="65"/>
      <c r="CX344" s="65"/>
      <c r="CY344" s="65"/>
      <c r="CZ344" s="65"/>
      <c r="DA344" s="65"/>
      <c r="DB344" s="65"/>
      <c r="DC344" s="65"/>
      <c r="DD344" s="65"/>
      <c r="DE344" s="65"/>
      <c r="DF344" s="65"/>
      <c r="DG344" s="65"/>
      <c r="DH344" s="65"/>
      <c r="DI344" s="65"/>
      <c r="DJ344" s="65"/>
      <c r="DK344" s="65"/>
      <c r="DL344" s="65"/>
      <c r="DM344" s="65"/>
      <c r="DN344" s="65"/>
      <c r="DO344" s="65"/>
      <c r="DP344" s="65"/>
      <c r="DQ344" s="65"/>
      <c r="DR344" s="65"/>
      <c r="DS344" s="65"/>
      <c r="DT344" s="65"/>
      <c r="DU344" s="65"/>
      <c r="DV344" s="65"/>
      <c r="DW344" s="65"/>
      <c r="DX344" s="65"/>
      <c r="DY344" s="65"/>
      <c r="DZ344" s="65"/>
      <c r="EA344" s="65"/>
      <c r="EB344" s="65"/>
      <c r="EC344" s="65"/>
      <c r="ED344" s="65"/>
      <c r="EE344" s="65"/>
      <c r="EF344" s="65"/>
      <c r="EG344" s="65"/>
      <c r="EH344" s="65"/>
      <c r="EI344" s="65"/>
      <c r="EJ344" s="65"/>
      <c r="EK344" s="65"/>
      <c r="EL344" s="65"/>
      <c r="EM344" s="65"/>
      <c r="EN344" s="65"/>
      <c r="EO344" s="65"/>
      <c r="EP344" s="65"/>
      <c r="EQ344" s="65"/>
      <c r="ER344" s="65"/>
      <c r="ES344" s="65"/>
      <c r="ET344" s="65"/>
      <c r="EU344" s="65"/>
      <c r="EV344" s="65"/>
      <c r="EW344" s="65"/>
      <c r="EX344" s="65"/>
      <c r="EY344" s="65"/>
      <c r="EZ344" s="65"/>
      <c r="FA344" s="65"/>
      <c r="FB344" s="65"/>
      <c r="FC344" s="65"/>
      <c r="FD344" s="65"/>
      <c r="FE344" s="65"/>
      <c r="FF344" s="65"/>
      <c r="FG344" s="65"/>
      <c r="FH344" s="65"/>
      <c r="FI344" s="65"/>
      <c r="FJ344" s="65"/>
      <c r="FK344" s="65"/>
      <c r="FL344" s="65"/>
      <c r="FM344" s="65"/>
      <c r="FN344" s="65"/>
      <c r="FO344" s="65"/>
      <c r="FP344" s="65"/>
      <c r="FQ344" s="65"/>
      <c r="FR344" s="65"/>
      <c r="FS344" s="65"/>
      <c r="FT344" s="65"/>
      <c r="FU344" s="65"/>
      <c r="FV344" s="65"/>
      <c r="FW344" s="65"/>
      <c r="FX344" s="65"/>
      <c r="FY344" s="65"/>
      <c r="FZ344" s="65"/>
      <c r="GA344" s="65"/>
      <c r="GB344" s="65"/>
      <c r="GC344" s="65"/>
      <c r="GD344" s="65"/>
      <c r="GE344" s="65"/>
      <c r="GF344" s="65"/>
    </row>
    <row r="345" spans="1:188" s="64" customFormat="1" x14ac:dyDescent="0.25">
      <c r="A345" s="137"/>
      <c r="B345" s="138" t="s">
        <v>34</v>
      </c>
      <c r="C345" s="139"/>
      <c r="D345" s="139">
        <v>144</v>
      </c>
      <c r="E345" s="163">
        <v>100.5</v>
      </c>
      <c r="F345" s="235"/>
      <c r="G345" s="236"/>
      <c r="H345" s="235"/>
      <c r="I345" s="163"/>
      <c r="J345" s="238"/>
      <c r="K345" s="143"/>
      <c r="L345" s="155"/>
      <c r="M345" s="155"/>
      <c r="N345" s="15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5"/>
      <c r="BS345" s="65"/>
      <c r="BT345" s="65"/>
      <c r="BU345" s="65"/>
      <c r="BV345" s="65"/>
      <c r="BW345" s="65"/>
      <c r="BX345" s="65"/>
      <c r="BY345" s="65"/>
      <c r="BZ345" s="65"/>
      <c r="CA345" s="65"/>
      <c r="CB345" s="65"/>
      <c r="CC345" s="65"/>
      <c r="CD345" s="65"/>
      <c r="CE345" s="65"/>
      <c r="CF345" s="65"/>
      <c r="CG345" s="65"/>
      <c r="CH345" s="65"/>
      <c r="CI345" s="65"/>
      <c r="CJ345" s="65"/>
      <c r="CK345" s="65"/>
      <c r="CL345" s="65"/>
      <c r="CM345" s="65"/>
      <c r="CN345" s="65"/>
      <c r="CO345" s="65"/>
      <c r="CP345" s="65"/>
      <c r="CQ345" s="65"/>
      <c r="CR345" s="65"/>
      <c r="CS345" s="65"/>
      <c r="CT345" s="65"/>
      <c r="CU345" s="65"/>
      <c r="CV345" s="65"/>
      <c r="CW345" s="65"/>
      <c r="CX345" s="65"/>
      <c r="CY345" s="65"/>
      <c r="CZ345" s="65"/>
      <c r="DA345" s="65"/>
      <c r="DB345" s="65"/>
      <c r="DC345" s="65"/>
      <c r="DD345" s="65"/>
      <c r="DE345" s="65"/>
      <c r="DF345" s="65"/>
      <c r="DG345" s="65"/>
      <c r="DH345" s="65"/>
      <c r="DI345" s="65"/>
      <c r="DJ345" s="65"/>
      <c r="DK345" s="65"/>
      <c r="DL345" s="65"/>
      <c r="DM345" s="65"/>
      <c r="DN345" s="65"/>
      <c r="DO345" s="65"/>
      <c r="DP345" s="65"/>
      <c r="DQ345" s="65"/>
      <c r="DR345" s="65"/>
      <c r="DS345" s="65"/>
      <c r="DT345" s="65"/>
      <c r="DU345" s="65"/>
      <c r="DV345" s="65"/>
      <c r="DW345" s="65"/>
      <c r="DX345" s="65"/>
      <c r="DY345" s="65"/>
      <c r="DZ345" s="65"/>
      <c r="EA345" s="65"/>
      <c r="EB345" s="65"/>
      <c r="EC345" s="65"/>
      <c r="ED345" s="65"/>
      <c r="EE345" s="65"/>
      <c r="EF345" s="65"/>
      <c r="EG345" s="65"/>
      <c r="EH345" s="65"/>
      <c r="EI345" s="65"/>
      <c r="EJ345" s="65"/>
      <c r="EK345" s="65"/>
      <c r="EL345" s="65"/>
      <c r="EM345" s="65"/>
      <c r="EN345" s="65"/>
      <c r="EO345" s="65"/>
      <c r="EP345" s="65"/>
      <c r="EQ345" s="65"/>
      <c r="ER345" s="65"/>
      <c r="ES345" s="65"/>
      <c r="ET345" s="65"/>
      <c r="EU345" s="65"/>
      <c r="EV345" s="65"/>
      <c r="EW345" s="65"/>
      <c r="EX345" s="65"/>
      <c r="EY345" s="65"/>
      <c r="EZ345" s="65"/>
      <c r="FA345" s="65"/>
      <c r="FB345" s="65"/>
      <c r="FC345" s="65"/>
      <c r="FD345" s="65"/>
      <c r="FE345" s="65"/>
      <c r="FF345" s="65"/>
      <c r="FG345" s="65"/>
      <c r="FH345" s="65"/>
      <c r="FI345" s="65"/>
      <c r="FJ345" s="65"/>
      <c r="FK345" s="65"/>
      <c r="FL345" s="65"/>
      <c r="FM345" s="65"/>
      <c r="FN345" s="65"/>
      <c r="FO345" s="65"/>
      <c r="FP345" s="65"/>
      <c r="FQ345" s="65"/>
      <c r="FR345" s="65"/>
      <c r="FS345" s="65"/>
      <c r="FT345" s="65"/>
      <c r="FU345" s="65"/>
      <c r="FV345" s="65"/>
      <c r="FW345" s="65"/>
      <c r="FX345" s="65"/>
      <c r="FY345" s="65"/>
      <c r="FZ345" s="65"/>
      <c r="GA345" s="65"/>
      <c r="GB345" s="65"/>
      <c r="GC345" s="65"/>
      <c r="GD345" s="65"/>
      <c r="GE345" s="65"/>
      <c r="GF345" s="65"/>
    </row>
    <row r="346" spans="1:188" s="64" customFormat="1" x14ac:dyDescent="0.25">
      <c r="A346" s="137"/>
      <c r="B346" s="138" t="s">
        <v>37</v>
      </c>
      <c r="C346" s="139"/>
      <c r="D346" s="139">
        <v>15.17</v>
      </c>
      <c r="E346" s="163">
        <v>12.75</v>
      </c>
      <c r="F346" s="235"/>
      <c r="G346" s="236"/>
      <c r="H346" s="235"/>
      <c r="I346" s="163"/>
      <c r="J346" s="238"/>
      <c r="K346" s="143"/>
      <c r="L346" s="155"/>
      <c r="M346" s="155"/>
      <c r="N346" s="15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/>
      <c r="BL346" s="65"/>
      <c r="BM346" s="65"/>
      <c r="BN346" s="65"/>
      <c r="BO346" s="65"/>
      <c r="BP346" s="65"/>
      <c r="BQ346" s="65"/>
      <c r="BR346" s="65"/>
      <c r="BS346" s="65"/>
      <c r="BT346" s="65"/>
      <c r="BU346" s="65"/>
      <c r="BV346" s="65"/>
      <c r="BW346" s="65"/>
      <c r="BX346" s="65"/>
      <c r="BY346" s="65"/>
      <c r="BZ346" s="65"/>
      <c r="CA346" s="65"/>
      <c r="CB346" s="65"/>
      <c r="CC346" s="65"/>
      <c r="CD346" s="65"/>
      <c r="CE346" s="65"/>
      <c r="CF346" s="65"/>
      <c r="CG346" s="65"/>
      <c r="CH346" s="65"/>
      <c r="CI346" s="65"/>
      <c r="CJ346" s="65"/>
      <c r="CK346" s="65"/>
      <c r="CL346" s="65"/>
      <c r="CM346" s="65"/>
      <c r="CN346" s="65"/>
      <c r="CO346" s="65"/>
      <c r="CP346" s="65"/>
      <c r="CQ346" s="65"/>
      <c r="CR346" s="65"/>
      <c r="CS346" s="65"/>
      <c r="CT346" s="65"/>
      <c r="CU346" s="65"/>
      <c r="CV346" s="65"/>
      <c r="CW346" s="65"/>
      <c r="CX346" s="65"/>
      <c r="CY346" s="65"/>
      <c r="CZ346" s="65"/>
      <c r="DA346" s="65"/>
      <c r="DB346" s="65"/>
      <c r="DC346" s="65"/>
      <c r="DD346" s="65"/>
      <c r="DE346" s="65"/>
      <c r="DF346" s="65"/>
      <c r="DG346" s="65"/>
      <c r="DH346" s="65"/>
      <c r="DI346" s="65"/>
      <c r="DJ346" s="65"/>
      <c r="DK346" s="65"/>
      <c r="DL346" s="65"/>
      <c r="DM346" s="65"/>
      <c r="DN346" s="65"/>
      <c r="DO346" s="65"/>
      <c r="DP346" s="65"/>
      <c r="DQ346" s="65"/>
      <c r="DR346" s="65"/>
      <c r="DS346" s="65"/>
      <c r="DT346" s="65"/>
      <c r="DU346" s="65"/>
      <c r="DV346" s="65"/>
      <c r="DW346" s="65"/>
      <c r="DX346" s="65"/>
      <c r="DY346" s="65"/>
      <c r="DZ346" s="65"/>
      <c r="EA346" s="65"/>
      <c r="EB346" s="65"/>
      <c r="EC346" s="65"/>
      <c r="ED346" s="65"/>
      <c r="EE346" s="65"/>
      <c r="EF346" s="65"/>
      <c r="EG346" s="65"/>
      <c r="EH346" s="65"/>
      <c r="EI346" s="65"/>
      <c r="EJ346" s="65"/>
      <c r="EK346" s="65"/>
      <c r="EL346" s="65"/>
      <c r="EM346" s="65"/>
      <c r="EN346" s="65"/>
      <c r="EO346" s="65"/>
      <c r="EP346" s="65"/>
      <c r="EQ346" s="65"/>
      <c r="ER346" s="65"/>
      <c r="ES346" s="65"/>
      <c r="ET346" s="65"/>
      <c r="EU346" s="65"/>
      <c r="EV346" s="65"/>
      <c r="EW346" s="65"/>
      <c r="EX346" s="65"/>
      <c r="EY346" s="65"/>
      <c r="EZ346" s="65"/>
      <c r="FA346" s="65"/>
      <c r="FB346" s="65"/>
      <c r="FC346" s="65"/>
      <c r="FD346" s="65"/>
      <c r="FE346" s="65"/>
      <c r="FF346" s="65"/>
      <c r="FG346" s="65"/>
      <c r="FH346" s="65"/>
      <c r="FI346" s="65"/>
      <c r="FJ346" s="65"/>
      <c r="FK346" s="65"/>
      <c r="FL346" s="65"/>
      <c r="FM346" s="65"/>
      <c r="FN346" s="65"/>
      <c r="FO346" s="65"/>
      <c r="FP346" s="65"/>
      <c r="FQ346" s="65"/>
      <c r="FR346" s="65"/>
      <c r="FS346" s="65"/>
      <c r="FT346" s="65"/>
      <c r="FU346" s="65"/>
      <c r="FV346" s="65"/>
      <c r="FW346" s="65"/>
      <c r="FX346" s="65"/>
      <c r="FY346" s="65"/>
      <c r="FZ346" s="65"/>
      <c r="GA346" s="65"/>
      <c r="GB346" s="65"/>
      <c r="GC346" s="65"/>
      <c r="GD346" s="65"/>
      <c r="GE346" s="65"/>
      <c r="GF346" s="65"/>
    </row>
    <row r="347" spans="1:188" s="64" customFormat="1" x14ac:dyDescent="0.25">
      <c r="A347" s="137"/>
      <c r="B347" s="138" t="s">
        <v>38</v>
      </c>
      <c r="C347" s="139"/>
      <c r="D347" s="139">
        <v>5</v>
      </c>
      <c r="E347" s="163">
        <v>5</v>
      </c>
      <c r="F347" s="235"/>
      <c r="G347" s="236"/>
      <c r="H347" s="235"/>
      <c r="I347" s="163"/>
      <c r="J347" s="238"/>
      <c r="K347" s="143"/>
      <c r="L347" s="155"/>
      <c r="M347" s="155"/>
      <c r="N347" s="15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/>
      <c r="BV347" s="65"/>
      <c r="BW347" s="65"/>
      <c r="BX347" s="65"/>
      <c r="BY347" s="65"/>
      <c r="BZ347" s="65"/>
      <c r="CA347" s="65"/>
      <c r="CB347" s="65"/>
      <c r="CC347" s="65"/>
      <c r="CD347" s="65"/>
      <c r="CE347" s="65"/>
      <c r="CF347" s="65"/>
      <c r="CG347" s="65"/>
      <c r="CH347" s="65"/>
      <c r="CI347" s="65"/>
      <c r="CJ347" s="65"/>
      <c r="CK347" s="65"/>
      <c r="CL347" s="65"/>
      <c r="CM347" s="65"/>
      <c r="CN347" s="65"/>
      <c r="CO347" s="65"/>
      <c r="CP347" s="65"/>
      <c r="CQ347" s="65"/>
      <c r="CR347" s="65"/>
      <c r="CS347" s="65"/>
      <c r="CT347" s="65"/>
      <c r="CU347" s="65"/>
      <c r="CV347" s="65"/>
      <c r="CW347" s="65"/>
      <c r="CX347" s="65"/>
      <c r="CY347" s="65"/>
      <c r="CZ347" s="65"/>
      <c r="DA347" s="65"/>
      <c r="DB347" s="65"/>
      <c r="DC347" s="65"/>
      <c r="DD347" s="65"/>
      <c r="DE347" s="65"/>
      <c r="DF347" s="65"/>
      <c r="DG347" s="65"/>
      <c r="DH347" s="65"/>
      <c r="DI347" s="65"/>
      <c r="DJ347" s="65"/>
      <c r="DK347" s="65"/>
      <c r="DL347" s="65"/>
      <c r="DM347" s="65"/>
      <c r="DN347" s="65"/>
      <c r="DO347" s="65"/>
      <c r="DP347" s="65"/>
      <c r="DQ347" s="65"/>
      <c r="DR347" s="65"/>
      <c r="DS347" s="65"/>
      <c r="DT347" s="65"/>
      <c r="DU347" s="65"/>
      <c r="DV347" s="65"/>
      <c r="DW347" s="65"/>
      <c r="DX347" s="65"/>
      <c r="DY347" s="65"/>
      <c r="DZ347" s="65"/>
      <c r="EA347" s="65"/>
      <c r="EB347" s="65"/>
      <c r="EC347" s="65"/>
      <c r="ED347" s="65"/>
      <c r="EE347" s="65"/>
      <c r="EF347" s="65"/>
      <c r="EG347" s="65"/>
      <c r="EH347" s="65"/>
      <c r="EI347" s="65"/>
      <c r="EJ347" s="65"/>
      <c r="EK347" s="65"/>
      <c r="EL347" s="65"/>
      <c r="EM347" s="65"/>
      <c r="EN347" s="65"/>
      <c r="EO347" s="65"/>
      <c r="EP347" s="65"/>
      <c r="EQ347" s="65"/>
      <c r="ER347" s="65"/>
      <c r="ES347" s="65"/>
      <c r="ET347" s="65"/>
      <c r="EU347" s="65"/>
      <c r="EV347" s="65"/>
      <c r="EW347" s="65"/>
      <c r="EX347" s="65"/>
      <c r="EY347" s="65"/>
      <c r="EZ347" s="65"/>
      <c r="FA347" s="65"/>
      <c r="FB347" s="65"/>
      <c r="FC347" s="65"/>
      <c r="FD347" s="65"/>
      <c r="FE347" s="65"/>
      <c r="FF347" s="65"/>
      <c r="FG347" s="65"/>
      <c r="FH347" s="65"/>
      <c r="FI347" s="65"/>
      <c r="FJ347" s="65"/>
      <c r="FK347" s="65"/>
      <c r="FL347" s="65"/>
      <c r="FM347" s="65"/>
      <c r="FN347" s="65"/>
      <c r="FO347" s="65"/>
      <c r="FP347" s="65"/>
      <c r="FQ347" s="65"/>
      <c r="FR347" s="65"/>
      <c r="FS347" s="65"/>
      <c r="FT347" s="65"/>
      <c r="FU347" s="65"/>
      <c r="FV347" s="65"/>
      <c r="FW347" s="65"/>
      <c r="FX347" s="65"/>
      <c r="FY347" s="65"/>
      <c r="FZ347" s="65"/>
      <c r="GA347" s="65"/>
      <c r="GB347" s="65"/>
      <c r="GC347" s="65"/>
      <c r="GD347" s="65"/>
      <c r="GE347" s="65"/>
      <c r="GF347" s="65"/>
    </row>
    <row r="348" spans="1:188" s="64" customFormat="1" x14ac:dyDescent="0.25">
      <c r="A348" s="137"/>
      <c r="B348" s="138" t="s">
        <v>43</v>
      </c>
      <c r="C348" s="139"/>
      <c r="D348" s="139">
        <v>1</v>
      </c>
      <c r="E348" s="163">
        <v>1</v>
      </c>
      <c r="F348" s="235"/>
      <c r="G348" s="236"/>
      <c r="H348" s="235"/>
      <c r="I348" s="163"/>
      <c r="J348" s="238"/>
      <c r="K348" s="143"/>
      <c r="L348" s="155"/>
      <c r="M348" s="155"/>
      <c r="N348" s="15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BX348" s="65"/>
      <c r="BY348" s="65"/>
      <c r="BZ348" s="65"/>
      <c r="CA348" s="65"/>
      <c r="CB348" s="65"/>
      <c r="CC348" s="65"/>
      <c r="CD348" s="65"/>
      <c r="CE348" s="65"/>
      <c r="CF348" s="65"/>
      <c r="CG348" s="65"/>
      <c r="CH348" s="65"/>
      <c r="CI348" s="65"/>
      <c r="CJ348" s="65"/>
      <c r="CK348" s="65"/>
      <c r="CL348" s="65"/>
      <c r="CM348" s="65"/>
      <c r="CN348" s="65"/>
      <c r="CO348" s="65"/>
      <c r="CP348" s="65"/>
      <c r="CQ348" s="65"/>
      <c r="CR348" s="65"/>
      <c r="CS348" s="65"/>
      <c r="CT348" s="65"/>
      <c r="CU348" s="65"/>
      <c r="CV348" s="65"/>
      <c r="CW348" s="65"/>
      <c r="CX348" s="65"/>
      <c r="CY348" s="65"/>
      <c r="CZ348" s="65"/>
      <c r="DA348" s="65"/>
      <c r="DB348" s="65"/>
      <c r="DC348" s="65"/>
      <c r="DD348" s="65"/>
      <c r="DE348" s="65"/>
      <c r="DF348" s="65"/>
      <c r="DG348" s="65"/>
      <c r="DH348" s="65"/>
      <c r="DI348" s="65"/>
      <c r="DJ348" s="65"/>
      <c r="DK348" s="65"/>
      <c r="DL348" s="65"/>
      <c r="DM348" s="65"/>
      <c r="DN348" s="65"/>
      <c r="DO348" s="65"/>
      <c r="DP348" s="65"/>
      <c r="DQ348" s="65"/>
      <c r="DR348" s="65"/>
      <c r="DS348" s="65"/>
      <c r="DT348" s="65"/>
      <c r="DU348" s="65"/>
      <c r="DV348" s="65"/>
      <c r="DW348" s="65"/>
      <c r="DX348" s="65"/>
      <c r="DY348" s="65"/>
      <c r="DZ348" s="65"/>
      <c r="EA348" s="65"/>
      <c r="EB348" s="65"/>
      <c r="EC348" s="65"/>
      <c r="ED348" s="65"/>
      <c r="EE348" s="65"/>
      <c r="EF348" s="65"/>
      <c r="EG348" s="65"/>
      <c r="EH348" s="65"/>
      <c r="EI348" s="65"/>
      <c r="EJ348" s="65"/>
      <c r="EK348" s="65"/>
      <c r="EL348" s="65"/>
      <c r="EM348" s="65"/>
      <c r="EN348" s="65"/>
      <c r="EO348" s="65"/>
      <c r="EP348" s="65"/>
      <c r="EQ348" s="65"/>
      <c r="ER348" s="65"/>
      <c r="ES348" s="65"/>
      <c r="ET348" s="65"/>
      <c r="EU348" s="65"/>
      <c r="EV348" s="65"/>
      <c r="EW348" s="65"/>
      <c r="EX348" s="65"/>
      <c r="EY348" s="65"/>
      <c r="EZ348" s="65"/>
      <c r="FA348" s="65"/>
      <c r="FB348" s="65"/>
      <c r="FC348" s="65"/>
      <c r="FD348" s="65"/>
      <c r="FE348" s="65"/>
      <c r="FF348" s="65"/>
      <c r="FG348" s="65"/>
      <c r="FH348" s="65"/>
      <c r="FI348" s="65"/>
      <c r="FJ348" s="65"/>
      <c r="FK348" s="65"/>
      <c r="FL348" s="65"/>
      <c r="FM348" s="65"/>
      <c r="FN348" s="65"/>
      <c r="FO348" s="65"/>
      <c r="FP348" s="65"/>
      <c r="FQ348" s="65"/>
      <c r="FR348" s="65"/>
      <c r="FS348" s="65"/>
      <c r="FT348" s="65"/>
      <c r="FU348" s="65"/>
      <c r="FV348" s="65"/>
      <c r="FW348" s="65"/>
      <c r="FX348" s="65"/>
      <c r="FY348" s="65"/>
      <c r="FZ348" s="65"/>
      <c r="GA348" s="65"/>
      <c r="GB348" s="65"/>
      <c r="GC348" s="65"/>
      <c r="GD348" s="65"/>
      <c r="GE348" s="65"/>
      <c r="GF348" s="65"/>
    </row>
    <row r="349" spans="1:188" s="64" customFormat="1" x14ac:dyDescent="0.25">
      <c r="A349" s="137"/>
      <c r="B349" s="138" t="s">
        <v>410</v>
      </c>
      <c r="C349" s="139"/>
      <c r="D349" s="139"/>
      <c r="E349" s="163">
        <v>126</v>
      </c>
      <c r="F349" s="235"/>
      <c r="G349" s="236"/>
      <c r="H349" s="235"/>
      <c r="I349" s="163"/>
      <c r="J349" s="238"/>
      <c r="K349" s="143"/>
      <c r="L349" s="155"/>
      <c r="M349" s="155"/>
      <c r="N349" s="15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BX349" s="65"/>
      <c r="BY349" s="65"/>
      <c r="BZ349" s="65"/>
      <c r="CA349" s="65"/>
      <c r="CB349" s="65"/>
      <c r="CC349" s="65"/>
      <c r="CD349" s="65"/>
      <c r="CE349" s="65"/>
      <c r="CF349" s="65"/>
      <c r="CG349" s="65"/>
      <c r="CH349" s="65"/>
      <c r="CI349" s="65"/>
      <c r="CJ349" s="65"/>
      <c r="CK349" s="65"/>
      <c r="CL349" s="65"/>
      <c r="CM349" s="65"/>
      <c r="CN349" s="65"/>
      <c r="CO349" s="65"/>
      <c r="CP349" s="65"/>
      <c r="CQ349" s="65"/>
      <c r="CR349" s="65"/>
      <c r="CS349" s="65"/>
      <c r="CT349" s="65"/>
      <c r="CU349" s="65"/>
      <c r="CV349" s="65"/>
      <c r="CW349" s="65"/>
      <c r="CX349" s="65"/>
      <c r="CY349" s="65"/>
      <c r="CZ349" s="65"/>
      <c r="DA349" s="65"/>
      <c r="DB349" s="65"/>
      <c r="DC349" s="65"/>
      <c r="DD349" s="65"/>
      <c r="DE349" s="65"/>
      <c r="DF349" s="65"/>
      <c r="DG349" s="65"/>
      <c r="DH349" s="65"/>
      <c r="DI349" s="65"/>
      <c r="DJ349" s="65"/>
      <c r="DK349" s="65"/>
      <c r="DL349" s="65"/>
      <c r="DM349" s="65"/>
      <c r="DN349" s="65"/>
      <c r="DO349" s="65"/>
      <c r="DP349" s="65"/>
      <c r="DQ349" s="65"/>
      <c r="DR349" s="65"/>
      <c r="DS349" s="65"/>
      <c r="DT349" s="65"/>
      <c r="DU349" s="65"/>
      <c r="DV349" s="65"/>
      <c r="DW349" s="65"/>
      <c r="DX349" s="65"/>
      <c r="DY349" s="65"/>
      <c r="DZ349" s="65"/>
      <c r="EA349" s="65"/>
      <c r="EB349" s="65"/>
      <c r="EC349" s="65"/>
      <c r="ED349" s="65"/>
      <c r="EE349" s="65"/>
      <c r="EF349" s="65"/>
      <c r="EG349" s="65"/>
      <c r="EH349" s="65"/>
      <c r="EI349" s="65"/>
      <c r="EJ349" s="65"/>
      <c r="EK349" s="65"/>
      <c r="EL349" s="65"/>
      <c r="EM349" s="65"/>
      <c r="EN349" s="65"/>
      <c r="EO349" s="65"/>
      <c r="EP349" s="65"/>
      <c r="EQ349" s="65"/>
      <c r="ER349" s="65"/>
      <c r="ES349" s="65"/>
      <c r="ET349" s="65"/>
      <c r="EU349" s="65"/>
      <c r="EV349" s="65"/>
      <c r="EW349" s="65"/>
      <c r="EX349" s="65"/>
      <c r="EY349" s="65"/>
      <c r="EZ349" s="65"/>
      <c r="FA349" s="65"/>
      <c r="FB349" s="65"/>
      <c r="FC349" s="65"/>
      <c r="FD349" s="65"/>
      <c r="FE349" s="65"/>
      <c r="FF349" s="65"/>
      <c r="FG349" s="65"/>
      <c r="FH349" s="65"/>
      <c r="FI349" s="65"/>
      <c r="FJ349" s="65"/>
      <c r="FK349" s="65"/>
      <c r="FL349" s="65"/>
      <c r="FM349" s="65"/>
      <c r="FN349" s="65"/>
      <c r="FO349" s="65"/>
      <c r="FP349" s="65"/>
      <c r="FQ349" s="65"/>
      <c r="FR349" s="65"/>
      <c r="FS349" s="65"/>
      <c r="FT349" s="65"/>
      <c r="FU349" s="65"/>
      <c r="FV349" s="65"/>
      <c r="FW349" s="65"/>
      <c r="FX349" s="65"/>
      <c r="FY349" s="65"/>
      <c r="FZ349" s="65"/>
      <c r="GA349" s="65"/>
      <c r="GB349" s="65"/>
      <c r="GC349" s="65"/>
      <c r="GD349" s="65"/>
      <c r="GE349" s="65"/>
      <c r="GF349" s="65"/>
    </row>
    <row r="350" spans="1:188" s="71" customFormat="1" x14ac:dyDescent="0.25">
      <c r="A350" s="237" t="s">
        <v>49</v>
      </c>
      <c r="B350" s="138"/>
      <c r="C350" s="139">
        <v>150</v>
      </c>
      <c r="D350" s="139"/>
      <c r="E350" s="163"/>
      <c r="F350" s="141">
        <v>0.6</v>
      </c>
      <c r="G350" s="140">
        <v>0</v>
      </c>
      <c r="H350" s="141">
        <v>15</v>
      </c>
      <c r="I350" s="140">
        <v>62.5</v>
      </c>
      <c r="J350" s="142">
        <v>0.09</v>
      </c>
      <c r="K350" s="151" t="s">
        <v>250</v>
      </c>
      <c r="L350" s="155"/>
      <c r="M350" s="155"/>
      <c r="N350" s="15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BX350" s="65"/>
      <c r="BY350" s="65"/>
      <c r="BZ350" s="65"/>
      <c r="CA350" s="65"/>
      <c r="CB350" s="65"/>
      <c r="CC350" s="65"/>
      <c r="CD350" s="65"/>
      <c r="CE350" s="65"/>
      <c r="CF350" s="65"/>
      <c r="CG350" s="65"/>
      <c r="CH350" s="65"/>
      <c r="CI350" s="65"/>
      <c r="CJ350" s="65"/>
      <c r="CK350" s="65"/>
      <c r="CL350" s="65"/>
      <c r="CM350" s="65"/>
      <c r="CN350" s="65"/>
      <c r="CO350" s="65"/>
      <c r="CP350" s="65"/>
      <c r="CQ350" s="65"/>
      <c r="CR350" s="65"/>
      <c r="CS350" s="65"/>
      <c r="CT350" s="65"/>
      <c r="CU350" s="65"/>
      <c r="CV350" s="65"/>
      <c r="CW350" s="65"/>
      <c r="CX350" s="65"/>
      <c r="CY350" s="65"/>
      <c r="CZ350" s="65"/>
      <c r="DA350" s="65"/>
      <c r="DB350" s="65"/>
      <c r="DC350" s="65"/>
      <c r="DD350" s="65"/>
      <c r="DE350" s="65"/>
      <c r="DF350" s="65"/>
      <c r="DG350" s="65"/>
      <c r="DH350" s="65"/>
      <c r="DI350" s="65"/>
      <c r="DJ350" s="65"/>
      <c r="DK350" s="65"/>
      <c r="DL350" s="65"/>
      <c r="DM350" s="65"/>
      <c r="DN350" s="65"/>
      <c r="DO350" s="65"/>
      <c r="DP350" s="65"/>
      <c r="DQ350" s="65"/>
      <c r="DR350" s="65"/>
      <c r="DS350" s="65"/>
      <c r="DT350" s="65"/>
      <c r="DU350" s="65"/>
      <c r="DV350" s="65"/>
      <c r="DW350" s="65"/>
      <c r="DX350" s="65"/>
      <c r="DY350" s="65"/>
      <c r="DZ350" s="65"/>
      <c r="EA350" s="65"/>
      <c r="EB350" s="65"/>
      <c r="EC350" s="65"/>
      <c r="ED350" s="65"/>
      <c r="EE350" s="65"/>
      <c r="EF350" s="65"/>
      <c r="EG350" s="65"/>
      <c r="EH350" s="65"/>
      <c r="EI350" s="65"/>
      <c r="EJ350" s="65"/>
      <c r="EK350" s="65"/>
      <c r="EL350" s="65"/>
      <c r="EM350" s="65"/>
      <c r="EN350" s="65"/>
      <c r="EO350" s="65"/>
      <c r="EP350" s="65"/>
      <c r="EQ350" s="65"/>
      <c r="ER350" s="65"/>
      <c r="ES350" s="65"/>
      <c r="ET350" s="65"/>
      <c r="EU350" s="65"/>
      <c r="EV350" s="65"/>
      <c r="EW350" s="65"/>
      <c r="EX350" s="65"/>
      <c r="EY350" s="65"/>
      <c r="EZ350" s="65"/>
      <c r="FA350" s="65"/>
      <c r="FB350" s="65"/>
      <c r="FC350" s="65"/>
      <c r="FD350" s="65"/>
      <c r="FE350" s="65"/>
      <c r="FF350" s="65"/>
      <c r="FG350" s="65"/>
      <c r="FH350" s="65"/>
      <c r="FI350" s="65"/>
      <c r="FJ350" s="65"/>
      <c r="FK350" s="65"/>
      <c r="FL350" s="65"/>
      <c r="FM350" s="65"/>
      <c r="FN350" s="65"/>
      <c r="FO350" s="65"/>
      <c r="FP350" s="65"/>
      <c r="FQ350" s="65"/>
      <c r="FR350" s="65"/>
      <c r="FS350" s="65"/>
      <c r="FT350" s="65"/>
      <c r="FU350" s="65"/>
      <c r="FV350" s="65"/>
      <c r="FW350" s="65"/>
      <c r="FX350" s="65"/>
      <c r="FY350" s="65"/>
      <c r="FZ350" s="65"/>
      <c r="GA350" s="65"/>
      <c r="GB350" s="65"/>
      <c r="GC350" s="65"/>
      <c r="GD350" s="65"/>
      <c r="GE350" s="65"/>
      <c r="GF350" s="65"/>
    </row>
    <row r="351" spans="1:188" s="71" customFormat="1" x14ac:dyDescent="0.25">
      <c r="A351" s="237"/>
      <c r="B351" s="138" t="s">
        <v>349</v>
      </c>
      <c r="C351" s="139"/>
      <c r="D351" s="139">
        <v>15.3</v>
      </c>
      <c r="E351" s="163">
        <v>15</v>
      </c>
      <c r="F351" s="141"/>
      <c r="G351" s="140"/>
      <c r="H351" s="141"/>
      <c r="I351" s="140"/>
      <c r="J351" s="142"/>
      <c r="K351" s="143"/>
      <c r="L351" s="155"/>
      <c r="M351" s="155"/>
      <c r="N351" s="15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  <c r="BI351" s="65"/>
      <c r="BJ351" s="65"/>
      <c r="BK351" s="65"/>
      <c r="BL351" s="65"/>
      <c r="BM351" s="65"/>
      <c r="BN351" s="65"/>
      <c r="BO351" s="65"/>
      <c r="BP351" s="65"/>
      <c r="BQ351" s="65"/>
      <c r="BR351" s="65"/>
      <c r="BS351" s="65"/>
      <c r="BT351" s="65"/>
      <c r="BU351" s="65"/>
      <c r="BV351" s="65"/>
      <c r="BW351" s="65"/>
      <c r="BX351" s="65"/>
      <c r="BY351" s="65"/>
      <c r="BZ351" s="65"/>
      <c r="CA351" s="65"/>
      <c r="CB351" s="65"/>
      <c r="CC351" s="65"/>
      <c r="CD351" s="65"/>
      <c r="CE351" s="65"/>
      <c r="CF351" s="65"/>
      <c r="CG351" s="65"/>
      <c r="CH351" s="65"/>
      <c r="CI351" s="65"/>
      <c r="CJ351" s="65"/>
      <c r="CK351" s="65"/>
      <c r="CL351" s="65"/>
      <c r="CM351" s="65"/>
      <c r="CN351" s="65"/>
      <c r="CO351" s="65"/>
      <c r="CP351" s="65"/>
      <c r="CQ351" s="65"/>
      <c r="CR351" s="65"/>
      <c r="CS351" s="65"/>
      <c r="CT351" s="65"/>
      <c r="CU351" s="65"/>
      <c r="CV351" s="65"/>
      <c r="CW351" s="65"/>
      <c r="CX351" s="65"/>
      <c r="CY351" s="65"/>
      <c r="CZ351" s="65"/>
      <c r="DA351" s="65"/>
      <c r="DB351" s="65"/>
      <c r="DC351" s="65"/>
      <c r="DD351" s="65"/>
      <c r="DE351" s="65"/>
      <c r="DF351" s="65"/>
      <c r="DG351" s="65"/>
      <c r="DH351" s="65"/>
      <c r="DI351" s="65"/>
      <c r="DJ351" s="65"/>
      <c r="DK351" s="65"/>
      <c r="DL351" s="65"/>
      <c r="DM351" s="65"/>
      <c r="DN351" s="65"/>
      <c r="DO351" s="65"/>
      <c r="DP351" s="65"/>
      <c r="DQ351" s="65"/>
      <c r="DR351" s="65"/>
      <c r="DS351" s="65"/>
      <c r="DT351" s="65"/>
      <c r="DU351" s="65"/>
      <c r="DV351" s="65"/>
      <c r="DW351" s="65"/>
      <c r="DX351" s="65"/>
      <c r="DY351" s="65"/>
      <c r="DZ351" s="65"/>
      <c r="EA351" s="65"/>
      <c r="EB351" s="65"/>
      <c r="EC351" s="65"/>
      <c r="ED351" s="65"/>
      <c r="EE351" s="65"/>
      <c r="EF351" s="65"/>
      <c r="EG351" s="65"/>
      <c r="EH351" s="65"/>
      <c r="EI351" s="65"/>
      <c r="EJ351" s="65"/>
      <c r="EK351" s="65"/>
      <c r="EL351" s="65"/>
      <c r="EM351" s="65"/>
      <c r="EN351" s="65"/>
      <c r="EO351" s="65"/>
      <c r="EP351" s="65"/>
      <c r="EQ351" s="65"/>
      <c r="ER351" s="65"/>
      <c r="ES351" s="65"/>
      <c r="ET351" s="65"/>
      <c r="EU351" s="65"/>
      <c r="EV351" s="65"/>
      <c r="EW351" s="65"/>
      <c r="EX351" s="65"/>
      <c r="EY351" s="65"/>
      <c r="EZ351" s="65"/>
      <c r="FA351" s="65"/>
      <c r="FB351" s="65"/>
      <c r="FC351" s="65"/>
      <c r="FD351" s="65"/>
      <c r="FE351" s="65"/>
      <c r="FF351" s="65"/>
      <c r="FG351" s="65"/>
      <c r="FH351" s="65"/>
      <c r="FI351" s="65"/>
      <c r="FJ351" s="65"/>
      <c r="FK351" s="65"/>
      <c r="FL351" s="65"/>
      <c r="FM351" s="65"/>
      <c r="FN351" s="65"/>
      <c r="FO351" s="65"/>
      <c r="FP351" s="65"/>
      <c r="FQ351" s="65"/>
      <c r="FR351" s="65"/>
      <c r="FS351" s="65"/>
      <c r="FT351" s="65"/>
      <c r="FU351" s="65"/>
      <c r="FV351" s="65"/>
      <c r="FW351" s="65"/>
      <c r="FX351" s="65"/>
      <c r="FY351" s="65"/>
      <c r="FZ351" s="65"/>
      <c r="GA351" s="65"/>
      <c r="GB351" s="65"/>
      <c r="GC351" s="65"/>
      <c r="GD351" s="65"/>
      <c r="GE351" s="65"/>
      <c r="GF351" s="65"/>
    </row>
    <row r="352" spans="1:188" s="71" customFormat="1" x14ac:dyDescent="0.25">
      <c r="A352" s="237"/>
      <c r="B352" s="138" t="s">
        <v>56</v>
      </c>
      <c r="C352" s="143"/>
      <c r="D352" s="139">
        <v>150</v>
      </c>
      <c r="E352" s="139">
        <v>150</v>
      </c>
      <c r="F352" s="188"/>
      <c r="G352" s="139"/>
      <c r="H352" s="163"/>
      <c r="I352" s="139"/>
      <c r="J352" s="163"/>
      <c r="K352" s="139"/>
      <c r="L352" s="155"/>
      <c r="M352" s="155"/>
      <c r="N352" s="15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  <c r="BI352" s="65"/>
      <c r="BJ352" s="65"/>
      <c r="BK352" s="65"/>
      <c r="BL352" s="65"/>
      <c r="BM352" s="65"/>
      <c r="BN352" s="65"/>
      <c r="BO352" s="65"/>
      <c r="BP352" s="65"/>
      <c r="BQ352" s="65"/>
      <c r="BR352" s="65"/>
      <c r="BS352" s="65"/>
      <c r="BT352" s="65"/>
      <c r="BU352" s="65"/>
      <c r="BV352" s="65"/>
      <c r="BW352" s="65"/>
      <c r="BX352" s="65"/>
      <c r="BY352" s="65"/>
      <c r="BZ352" s="65"/>
      <c r="CA352" s="65"/>
      <c r="CB352" s="65"/>
      <c r="CC352" s="65"/>
      <c r="CD352" s="65"/>
      <c r="CE352" s="65"/>
      <c r="CF352" s="65"/>
      <c r="CG352" s="65"/>
      <c r="CH352" s="65"/>
      <c r="CI352" s="65"/>
      <c r="CJ352" s="65"/>
      <c r="CK352" s="65"/>
      <c r="CL352" s="65"/>
      <c r="CM352" s="65"/>
      <c r="CN352" s="65"/>
      <c r="CO352" s="65"/>
      <c r="CP352" s="65"/>
      <c r="CQ352" s="65"/>
      <c r="CR352" s="65"/>
      <c r="CS352" s="65"/>
      <c r="CT352" s="65"/>
      <c r="CU352" s="65"/>
      <c r="CV352" s="65"/>
      <c r="CW352" s="65"/>
      <c r="CX352" s="65"/>
      <c r="CY352" s="65"/>
      <c r="CZ352" s="65"/>
      <c r="DA352" s="65"/>
      <c r="DB352" s="65"/>
      <c r="DC352" s="65"/>
      <c r="DD352" s="65"/>
      <c r="DE352" s="65"/>
      <c r="DF352" s="65"/>
      <c r="DG352" s="65"/>
      <c r="DH352" s="65"/>
      <c r="DI352" s="65"/>
      <c r="DJ352" s="65"/>
      <c r="DK352" s="65"/>
      <c r="DL352" s="65"/>
      <c r="DM352" s="65"/>
      <c r="DN352" s="65"/>
      <c r="DO352" s="65"/>
      <c r="DP352" s="65"/>
      <c r="DQ352" s="65"/>
      <c r="DR352" s="65"/>
      <c r="DS352" s="65"/>
      <c r="DT352" s="65"/>
      <c r="DU352" s="65"/>
      <c r="DV352" s="65"/>
      <c r="DW352" s="65"/>
      <c r="DX352" s="65"/>
      <c r="DY352" s="65"/>
      <c r="DZ352" s="65"/>
      <c r="EA352" s="65"/>
      <c r="EB352" s="65"/>
      <c r="EC352" s="65"/>
      <c r="ED352" s="65"/>
      <c r="EE352" s="65"/>
      <c r="EF352" s="65"/>
      <c r="EG352" s="65"/>
      <c r="EH352" s="65"/>
      <c r="EI352" s="65"/>
      <c r="EJ352" s="65"/>
      <c r="EK352" s="65"/>
      <c r="EL352" s="65"/>
      <c r="EM352" s="65"/>
      <c r="EN352" s="65"/>
      <c r="EO352" s="65"/>
      <c r="EP352" s="65"/>
      <c r="EQ352" s="65"/>
      <c r="ER352" s="65"/>
      <c r="ES352" s="65"/>
      <c r="ET352" s="65"/>
      <c r="EU352" s="65"/>
      <c r="EV352" s="65"/>
      <c r="EW352" s="65"/>
      <c r="EX352" s="65"/>
      <c r="EY352" s="65"/>
      <c r="EZ352" s="65"/>
      <c r="FA352" s="65"/>
      <c r="FB352" s="65"/>
      <c r="FC352" s="65"/>
      <c r="FD352" s="65"/>
      <c r="FE352" s="65"/>
      <c r="FF352" s="65"/>
      <c r="FG352" s="65"/>
      <c r="FH352" s="65"/>
      <c r="FI352" s="65"/>
      <c r="FJ352" s="65"/>
      <c r="FK352" s="65"/>
      <c r="FL352" s="65"/>
      <c r="FM352" s="65"/>
      <c r="FN352" s="65"/>
      <c r="FO352" s="65"/>
      <c r="FP352" s="65"/>
      <c r="FQ352" s="65"/>
      <c r="FR352" s="65"/>
      <c r="FS352" s="65"/>
      <c r="FT352" s="65"/>
      <c r="FU352" s="65"/>
      <c r="FV352" s="65"/>
      <c r="FW352" s="65"/>
      <c r="FX352" s="65"/>
      <c r="FY352" s="65"/>
      <c r="FZ352" s="65"/>
      <c r="GA352" s="65"/>
      <c r="GB352" s="65"/>
      <c r="GC352" s="65"/>
      <c r="GD352" s="65"/>
      <c r="GE352" s="65"/>
      <c r="GF352" s="65"/>
    </row>
    <row r="353" spans="1:188" s="71" customFormat="1" x14ac:dyDescent="0.25">
      <c r="A353" s="237"/>
      <c r="B353" s="138" t="s">
        <v>20</v>
      </c>
      <c r="C353" s="143"/>
      <c r="D353" s="139">
        <v>4</v>
      </c>
      <c r="E353" s="139">
        <v>4</v>
      </c>
      <c r="F353" s="188"/>
      <c r="G353" s="139"/>
      <c r="H353" s="163"/>
      <c r="I353" s="139"/>
      <c r="J353" s="163"/>
      <c r="K353" s="139"/>
      <c r="L353" s="155"/>
      <c r="M353" s="155"/>
      <c r="N353" s="15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  <c r="BI353" s="65"/>
      <c r="BJ353" s="65"/>
      <c r="BK353" s="65"/>
      <c r="BL353" s="65"/>
      <c r="BM353" s="65"/>
      <c r="BN353" s="65"/>
      <c r="BO353" s="65"/>
      <c r="BP353" s="65"/>
      <c r="BQ353" s="65"/>
      <c r="BR353" s="65"/>
      <c r="BS353" s="65"/>
      <c r="BT353" s="65"/>
      <c r="BU353" s="65"/>
      <c r="BV353" s="65"/>
      <c r="BW353" s="65"/>
      <c r="BX353" s="65"/>
      <c r="BY353" s="65"/>
      <c r="BZ353" s="65"/>
      <c r="CA353" s="65"/>
      <c r="CB353" s="65"/>
      <c r="CC353" s="65"/>
      <c r="CD353" s="65"/>
      <c r="CE353" s="65"/>
      <c r="CF353" s="65"/>
      <c r="CG353" s="65"/>
      <c r="CH353" s="65"/>
      <c r="CI353" s="65"/>
      <c r="CJ353" s="65"/>
      <c r="CK353" s="65"/>
      <c r="CL353" s="65"/>
      <c r="CM353" s="65"/>
      <c r="CN353" s="65"/>
      <c r="CO353" s="65"/>
      <c r="CP353" s="65"/>
      <c r="CQ353" s="65"/>
      <c r="CR353" s="65"/>
      <c r="CS353" s="65"/>
      <c r="CT353" s="65"/>
      <c r="CU353" s="65"/>
      <c r="CV353" s="65"/>
      <c r="CW353" s="65"/>
      <c r="CX353" s="65"/>
      <c r="CY353" s="65"/>
      <c r="CZ353" s="65"/>
      <c r="DA353" s="65"/>
      <c r="DB353" s="65"/>
      <c r="DC353" s="65"/>
      <c r="DD353" s="65"/>
      <c r="DE353" s="65"/>
      <c r="DF353" s="65"/>
      <c r="DG353" s="65"/>
      <c r="DH353" s="65"/>
      <c r="DI353" s="65"/>
      <c r="DJ353" s="65"/>
      <c r="DK353" s="65"/>
      <c r="DL353" s="65"/>
      <c r="DM353" s="65"/>
      <c r="DN353" s="65"/>
      <c r="DO353" s="65"/>
      <c r="DP353" s="65"/>
      <c r="DQ353" s="65"/>
      <c r="DR353" s="65"/>
      <c r="DS353" s="65"/>
      <c r="DT353" s="65"/>
      <c r="DU353" s="65"/>
      <c r="DV353" s="65"/>
      <c r="DW353" s="65"/>
      <c r="DX353" s="65"/>
      <c r="DY353" s="65"/>
      <c r="DZ353" s="65"/>
      <c r="EA353" s="65"/>
      <c r="EB353" s="65"/>
      <c r="EC353" s="65"/>
      <c r="ED353" s="65"/>
      <c r="EE353" s="65"/>
      <c r="EF353" s="65"/>
      <c r="EG353" s="65"/>
      <c r="EH353" s="65"/>
      <c r="EI353" s="65"/>
      <c r="EJ353" s="65"/>
      <c r="EK353" s="65"/>
      <c r="EL353" s="65"/>
      <c r="EM353" s="65"/>
      <c r="EN353" s="65"/>
      <c r="EO353" s="65"/>
      <c r="EP353" s="65"/>
      <c r="EQ353" s="65"/>
      <c r="ER353" s="65"/>
      <c r="ES353" s="65"/>
      <c r="ET353" s="65"/>
      <c r="EU353" s="65"/>
      <c r="EV353" s="65"/>
      <c r="EW353" s="65"/>
      <c r="EX353" s="65"/>
      <c r="EY353" s="65"/>
      <c r="EZ353" s="65"/>
      <c r="FA353" s="65"/>
      <c r="FB353" s="65"/>
      <c r="FC353" s="65"/>
      <c r="FD353" s="65"/>
      <c r="FE353" s="65"/>
      <c r="FF353" s="65"/>
      <c r="FG353" s="65"/>
      <c r="FH353" s="65"/>
      <c r="FI353" s="65"/>
      <c r="FJ353" s="65"/>
      <c r="FK353" s="65"/>
      <c r="FL353" s="65"/>
      <c r="FM353" s="65"/>
      <c r="FN353" s="65"/>
      <c r="FO353" s="65"/>
      <c r="FP353" s="65"/>
      <c r="FQ353" s="65"/>
      <c r="FR353" s="65"/>
      <c r="FS353" s="65"/>
      <c r="FT353" s="65"/>
      <c r="FU353" s="65"/>
      <c r="FV353" s="65"/>
      <c r="FW353" s="65"/>
      <c r="FX353" s="65"/>
      <c r="FY353" s="65"/>
      <c r="FZ353" s="65"/>
      <c r="GA353" s="65"/>
      <c r="GB353" s="65"/>
      <c r="GC353" s="65"/>
      <c r="GD353" s="65"/>
      <c r="GE353" s="65"/>
      <c r="GF353" s="65"/>
    </row>
    <row r="354" spans="1:188" ht="15.75" thickBot="1" x14ac:dyDescent="0.3">
      <c r="A354" s="137" t="s">
        <v>50</v>
      </c>
      <c r="B354" s="138"/>
      <c r="C354" s="139">
        <v>30</v>
      </c>
      <c r="D354" s="139">
        <v>30</v>
      </c>
      <c r="E354" s="163">
        <v>30</v>
      </c>
      <c r="F354" s="139">
        <v>1.5</v>
      </c>
      <c r="G354" s="163">
        <v>0.3</v>
      </c>
      <c r="H354" s="139">
        <v>14.3</v>
      </c>
      <c r="I354" s="163">
        <v>66</v>
      </c>
      <c r="J354" s="238"/>
      <c r="K354" s="143"/>
    </row>
    <row r="355" spans="1:188" ht="15.75" thickBot="1" x14ac:dyDescent="0.3">
      <c r="A355" s="223" t="s">
        <v>29</v>
      </c>
      <c r="B355" s="224"/>
      <c r="C355" s="225">
        <v>515</v>
      </c>
      <c r="D355" s="453"/>
      <c r="E355" s="225"/>
      <c r="F355" s="208">
        <v>13.729999999999999</v>
      </c>
      <c r="G355" s="208">
        <v>15.850000000000001</v>
      </c>
      <c r="H355" s="208">
        <v>73.400000000000006</v>
      </c>
      <c r="I355" s="208">
        <v>491.5</v>
      </c>
      <c r="J355" s="208">
        <v>3.1399999999999997</v>
      </c>
      <c r="K355" s="209"/>
    </row>
    <row r="356" spans="1:188" x14ac:dyDescent="0.25">
      <c r="A356" s="229"/>
      <c r="B356" s="230" t="s">
        <v>51</v>
      </c>
      <c r="C356" s="459"/>
      <c r="D356" s="276"/>
      <c r="E356" s="231"/>
      <c r="F356" s="193"/>
      <c r="G356" s="232"/>
      <c r="H356" s="193"/>
      <c r="I356" s="302"/>
      <c r="J356" s="257"/>
      <c r="K356" s="197"/>
    </row>
    <row r="357" spans="1:188" s="69" customFormat="1" x14ac:dyDescent="0.25">
      <c r="A357" s="137" t="s">
        <v>76</v>
      </c>
      <c r="B357" s="138"/>
      <c r="C357" s="139">
        <v>20</v>
      </c>
      <c r="D357" s="142"/>
      <c r="E357" s="141"/>
      <c r="F357" s="219">
        <v>2.8</v>
      </c>
      <c r="G357" s="219">
        <v>5.7</v>
      </c>
      <c r="H357" s="219">
        <v>30</v>
      </c>
      <c r="I357" s="220">
        <v>182</v>
      </c>
      <c r="J357" s="141"/>
      <c r="K357" s="143"/>
      <c r="L357" s="219">
        <v>31</v>
      </c>
      <c r="M357" s="220">
        <v>135</v>
      </c>
      <c r="N357" s="155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  <c r="BH357" s="84"/>
      <c r="BI357" s="84"/>
      <c r="BJ357" s="84"/>
      <c r="BK357" s="84"/>
      <c r="BL357" s="84"/>
      <c r="BM357" s="84"/>
      <c r="BN357" s="84"/>
      <c r="BO357" s="84"/>
      <c r="BP357" s="84"/>
      <c r="BQ357" s="84"/>
      <c r="BR357" s="84"/>
      <c r="BS357" s="84"/>
      <c r="BT357" s="84"/>
      <c r="BU357" s="84"/>
      <c r="BV357" s="84"/>
      <c r="BW357" s="84"/>
      <c r="BX357" s="84"/>
      <c r="BY357" s="84"/>
      <c r="BZ357" s="84"/>
      <c r="CA357" s="84"/>
      <c r="CB357" s="84"/>
      <c r="CC357" s="84"/>
      <c r="CD357" s="84"/>
      <c r="CE357" s="84"/>
      <c r="CF357" s="84"/>
      <c r="CG357" s="84"/>
      <c r="CH357" s="84"/>
      <c r="CI357" s="84"/>
      <c r="CJ357" s="84"/>
      <c r="CK357" s="84"/>
      <c r="CL357" s="84"/>
      <c r="CM357" s="84"/>
      <c r="CN357" s="84"/>
      <c r="CO357" s="84"/>
      <c r="CP357" s="84"/>
      <c r="CQ357" s="84"/>
      <c r="CR357" s="84"/>
      <c r="CS357" s="84"/>
      <c r="CT357" s="84"/>
      <c r="CU357" s="84"/>
      <c r="CV357" s="84"/>
      <c r="CW357" s="84"/>
      <c r="CX357" s="84"/>
      <c r="CY357" s="84"/>
      <c r="CZ357" s="84"/>
      <c r="DA357" s="84"/>
      <c r="DB357" s="84"/>
      <c r="DC357" s="84"/>
      <c r="DD357" s="84"/>
      <c r="DE357" s="84"/>
      <c r="DF357" s="84"/>
      <c r="DG357" s="84"/>
      <c r="DH357" s="84"/>
      <c r="DI357" s="84"/>
      <c r="DJ357" s="84"/>
      <c r="DK357" s="84"/>
      <c r="DL357" s="84"/>
      <c r="DM357" s="84"/>
      <c r="DN357" s="84"/>
      <c r="DO357" s="84"/>
      <c r="DP357" s="84"/>
      <c r="DQ357" s="84"/>
      <c r="DR357" s="84"/>
      <c r="DS357" s="84"/>
      <c r="DT357" s="84"/>
      <c r="DU357" s="84"/>
      <c r="DV357" s="84"/>
      <c r="DW357" s="84"/>
      <c r="DX357" s="84"/>
      <c r="DY357" s="84"/>
      <c r="DZ357" s="84"/>
      <c r="EA357" s="84"/>
      <c r="EB357" s="84"/>
      <c r="EC357" s="84"/>
      <c r="ED357" s="84"/>
      <c r="EE357" s="84"/>
      <c r="EF357" s="84"/>
      <c r="EG357" s="84"/>
      <c r="EH357" s="84"/>
      <c r="EI357" s="84"/>
      <c r="EJ357" s="84"/>
      <c r="EK357" s="84"/>
      <c r="EL357" s="84"/>
      <c r="EM357" s="84"/>
      <c r="EN357" s="84"/>
      <c r="EO357" s="84"/>
      <c r="EP357" s="84"/>
      <c r="EQ357" s="84"/>
      <c r="ER357" s="84"/>
      <c r="ES357" s="84"/>
      <c r="ET357" s="84"/>
      <c r="EU357" s="84"/>
      <c r="EV357" s="84"/>
      <c r="EW357" s="84"/>
      <c r="EX357" s="84"/>
      <c r="EY357" s="84"/>
      <c r="EZ357" s="84"/>
      <c r="FA357" s="84"/>
      <c r="FB357" s="84"/>
      <c r="FC357" s="84"/>
      <c r="FD357" s="84"/>
      <c r="FE357" s="84"/>
      <c r="FF357" s="84"/>
      <c r="FG357" s="84"/>
      <c r="FH357" s="84"/>
      <c r="FI357" s="84"/>
      <c r="FJ357" s="84"/>
      <c r="FK357" s="84"/>
      <c r="FL357" s="84"/>
      <c r="FM357" s="84"/>
      <c r="FN357" s="84"/>
      <c r="FO357" s="84"/>
      <c r="FP357" s="84"/>
      <c r="FQ357" s="84"/>
      <c r="FR357" s="84"/>
      <c r="FS357" s="84"/>
      <c r="FT357" s="84"/>
      <c r="FU357" s="84"/>
      <c r="FV357" s="84"/>
      <c r="FW357" s="84"/>
      <c r="FX357" s="84"/>
      <c r="FY357" s="84"/>
      <c r="FZ357" s="84"/>
      <c r="GA357" s="84"/>
      <c r="GB357" s="84"/>
      <c r="GC357" s="84"/>
      <c r="GD357" s="84"/>
      <c r="GE357" s="84"/>
      <c r="GF357" s="84"/>
    </row>
    <row r="358" spans="1:188" s="75" customFormat="1" x14ac:dyDescent="0.25">
      <c r="A358" s="137" t="s">
        <v>416</v>
      </c>
      <c r="B358" s="138"/>
      <c r="C358" s="139"/>
      <c r="D358" s="142">
        <v>20</v>
      </c>
      <c r="E358" s="141">
        <v>20</v>
      </c>
      <c r="F358" s="140"/>
      <c r="G358" s="140"/>
      <c r="H358" s="140"/>
      <c r="I358" s="140"/>
      <c r="J358" s="280"/>
      <c r="K358" s="143"/>
      <c r="L358" s="155"/>
      <c r="M358" s="155"/>
      <c r="N358" s="155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  <c r="CP358" s="84"/>
      <c r="CQ358" s="84"/>
      <c r="CR358" s="84"/>
      <c r="CS358" s="84"/>
      <c r="CT358" s="84"/>
      <c r="CU358" s="84"/>
      <c r="CV358" s="84"/>
      <c r="CW358" s="84"/>
      <c r="CX358" s="84"/>
      <c r="CY358" s="84"/>
      <c r="CZ358" s="84"/>
      <c r="DA358" s="84"/>
      <c r="DB358" s="84"/>
      <c r="DC358" s="84"/>
      <c r="DD358" s="84"/>
      <c r="DE358" s="84"/>
      <c r="DF358" s="84"/>
      <c r="DG358" s="84"/>
      <c r="DH358" s="84"/>
      <c r="DI358" s="84"/>
      <c r="DJ358" s="84"/>
      <c r="DK358" s="84"/>
      <c r="DL358" s="84"/>
      <c r="DM358" s="84"/>
      <c r="DN358" s="84"/>
      <c r="DO358" s="84"/>
      <c r="DP358" s="84"/>
      <c r="DQ358" s="84"/>
      <c r="DR358" s="84"/>
      <c r="DS358" s="84"/>
      <c r="DT358" s="84"/>
      <c r="DU358" s="84"/>
      <c r="DV358" s="84"/>
      <c r="DW358" s="84"/>
      <c r="DX358" s="84"/>
      <c r="DY358" s="84"/>
      <c r="DZ358" s="84"/>
      <c r="EA358" s="84"/>
      <c r="EB358" s="84"/>
      <c r="EC358" s="84"/>
      <c r="ED358" s="84"/>
      <c r="EE358" s="84"/>
      <c r="EF358" s="84"/>
      <c r="EG358" s="84"/>
      <c r="EH358" s="84"/>
      <c r="EI358" s="84"/>
      <c r="EJ358" s="84"/>
      <c r="EK358" s="84"/>
      <c r="EL358" s="84"/>
      <c r="EM358" s="84"/>
      <c r="EN358" s="84"/>
      <c r="EO358" s="84"/>
      <c r="EP358" s="84"/>
      <c r="EQ358" s="84"/>
      <c r="ER358" s="84"/>
      <c r="ES358" s="84"/>
      <c r="ET358" s="84"/>
      <c r="EU358" s="84"/>
      <c r="EV358" s="84"/>
      <c r="EW358" s="84"/>
      <c r="EX358" s="84"/>
      <c r="EY358" s="84"/>
      <c r="EZ358" s="84"/>
      <c r="FA358" s="84"/>
      <c r="FB358" s="84"/>
      <c r="FC358" s="84"/>
      <c r="FD358" s="84"/>
      <c r="FE358" s="84"/>
      <c r="FF358" s="84"/>
      <c r="FG358" s="84"/>
      <c r="FH358" s="84"/>
      <c r="FI358" s="84"/>
      <c r="FJ358" s="84"/>
      <c r="FK358" s="84"/>
      <c r="FL358" s="84"/>
      <c r="FM358" s="84"/>
      <c r="FN358" s="84"/>
      <c r="FO358" s="84"/>
      <c r="FP358" s="84"/>
      <c r="FQ358" s="84"/>
      <c r="FR358" s="84"/>
      <c r="FS358" s="84"/>
      <c r="FT358" s="84"/>
      <c r="FU358" s="84"/>
      <c r="FV358" s="84"/>
      <c r="FW358" s="84"/>
      <c r="FX358" s="84"/>
      <c r="FY358" s="84"/>
      <c r="FZ358" s="84"/>
      <c r="GA358" s="84"/>
      <c r="GB358" s="84"/>
      <c r="GC358" s="84"/>
      <c r="GD358" s="84"/>
      <c r="GE358" s="84"/>
      <c r="GF358" s="84"/>
    </row>
    <row r="359" spans="1:188" s="64" customFormat="1" x14ac:dyDescent="0.25">
      <c r="A359" s="137" t="s">
        <v>90</v>
      </c>
      <c r="B359" s="138"/>
      <c r="C359" s="215">
        <v>110</v>
      </c>
      <c r="D359" s="267"/>
      <c r="E359" s="215"/>
      <c r="F359" s="219">
        <v>3</v>
      </c>
      <c r="G359" s="219">
        <v>2.7</v>
      </c>
      <c r="H359" s="219">
        <v>4.5</v>
      </c>
      <c r="I359" s="219">
        <v>54.3</v>
      </c>
      <c r="J359" s="219">
        <v>0.55000000000000004</v>
      </c>
      <c r="K359" s="143" t="s">
        <v>171</v>
      </c>
      <c r="L359" s="155"/>
      <c r="M359" s="155"/>
      <c r="N359" s="15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  <c r="BU359" s="65"/>
      <c r="BV359" s="65"/>
      <c r="BW359" s="65"/>
      <c r="BX359" s="65"/>
      <c r="BY359" s="65"/>
      <c r="BZ359" s="65"/>
      <c r="CA359" s="65"/>
      <c r="CB359" s="65"/>
      <c r="CC359" s="65"/>
      <c r="CD359" s="65"/>
      <c r="CE359" s="65"/>
      <c r="CF359" s="65"/>
      <c r="CG359" s="65"/>
      <c r="CH359" s="65"/>
      <c r="CI359" s="65"/>
      <c r="CJ359" s="65"/>
      <c r="CK359" s="65"/>
      <c r="CL359" s="65"/>
      <c r="CM359" s="65"/>
      <c r="CN359" s="65"/>
      <c r="CO359" s="65"/>
      <c r="CP359" s="65"/>
      <c r="CQ359" s="65"/>
      <c r="CR359" s="65"/>
      <c r="CS359" s="65"/>
      <c r="CT359" s="65"/>
      <c r="CU359" s="65"/>
      <c r="CV359" s="65"/>
      <c r="CW359" s="65"/>
      <c r="CX359" s="65"/>
      <c r="CY359" s="65"/>
      <c r="CZ359" s="65"/>
      <c r="DA359" s="65"/>
      <c r="DB359" s="65"/>
      <c r="DC359" s="65"/>
      <c r="DD359" s="65"/>
      <c r="DE359" s="65"/>
      <c r="DF359" s="65"/>
      <c r="DG359" s="65"/>
      <c r="DH359" s="65"/>
      <c r="DI359" s="65"/>
      <c r="DJ359" s="65"/>
      <c r="DK359" s="65"/>
      <c r="DL359" s="65"/>
      <c r="DM359" s="65"/>
      <c r="DN359" s="65"/>
      <c r="DO359" s="65"/>
      <c r="DP359" s="65"/>
      <c r="DQ359" s="65"/>
      <c r="DR359" s="65"/>
      <c r="DS359" s="65"/>
      <c r="DT359" s="65"/>
      <c r="DU359" s="65"/>
      <c r="DV359" s="65"/>
      <c r="DW359" s="65"/>
      <c r="DX359" s="65"/>
      <c r="DY359" s="65"/>
      <c r="DZ359" s="65"/>
      <c r="EA359" s="65"/>
      <c r="EB359" s="65"/>
      <c r="EC359" s="65"/>
      <c r="ED359" s="65"/>
      <c r="EE359" s="65"/>
      <c r="EF359" s="65"/>
      <c r="EG359" s="65"/>
      <c r="EH359" s="65"/>
      <c r="EI359" s="65"/>
      <c r="EJ359" s="65"/>
      <c r="EK359" s="65"/>
      <c r="EL359" s="65"/>
      <c r="EM359" s="65"/>
      <c r="EN359" s="65"/>
      <c r="EO359" s="65"/>
      <c r="EP359" s="65"/>
      <c r="EQ359" s="65"/>
      <c r="ER359" s="65"/>
      <c r="ES359" s="65"/>
      <c r="ET359" s="65"/>
      <c r="EU359" s="65"/>
      <c r="EV359" s="65"/>
      <c r="EW359" s="65"/>
      <c r="EX359" s="65"/>
      <c r="EY359" s="65"/>
      <c r="EZ359" s="65"/>
      <c r="FA359" s="65"/>
      <c r="FB359" s="65"/>
      <c r="FC359" s="65"/>
      <c r="FD359" s="65"/>
      <c r="FE359" s="65"/>
      <c r="FF359" s="65"/>
      <c r="FG359" s="65"/>
      <c r="FH359" s="65"/>
      <c r="FI359" s="65"/>
      <c r="FJ359" s="65"/>
      <c r="FK359" s="65"/>
      <c r="FL359" s="65"/>
      <c r="FM359" s="65"/>
      <c r="FN359" s="65"/>
      <c r="FO359" s="65"/>
      <c r="FP359" s="65"/>
      <c r="FQ359" s="65"/>
      <c r="FR359" s="65"/>
      <c r="FS359" s="65"/>
      <c r="FT359" s="65"/>
      <c r="FU359" s="65"/>
      <c r="FV359" s="65"/>
      <c r="FW359" s="65"/>
      <c r="FX359" s="65"/>
      <c r="FY359" s="65"/>
      <c r="FZ359" s="65"/>
      <c r="GA359" s="65"/>
      <c r="GB359" s="65"/>
      <c r="GC359" s="65"/>
      <c r="GD359" s="65"/>
      <c r="GE359" s="65"/>
      <c r="GF359" s="65"/>
    </row>
    <row r="360" spans="1:188" s="64" customFormat="1" x14ac:dyDescent="0.25">
      <c r="A360" s="137"/>
      <c r="B360" s="138" t="s">
        <v>91</v>
      </c>
      <c r="C360" s="215"/>
      <c r="D360" s="267">
        <v>114</v>
      </c>
      <c r="E360" s="215">
        <v>110</v>
      </c>
      <c r="F360" s="219"/>
      <c r="G360" s="220"/>
      <c r="H360" s="219"/>
      <c r="I360" s="220"/>
      <c r="J360" s="218"/>
      <c r="K360" s="143"/>
      <c r="L360" s="155"/>
      <c r="M360" s="155"/>
      <c r="N360" s="15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BX360" s="65"/>
      <c r="BY360" s="65"/>
      <c r="BZ360" s="65"/>
      <c r="CA360" s="65"/>
      <c r="CB360" s="65"/>
      <c r="CC360" s="65"/>
      <c r="CD360" s="65"/>
      <c r="CE360" s="65"/>
      <c r="CF360" s="65"/>
      <c r="CG360" s="65"/>
      <c r="CH360" s="65"/>
      <c r="CI360" s="65"/>
      <c r="CJ360" s="65"/>
      <c r="CK360" s="65"/>
      <c r="CL360" s="65"/>
      <c r="CM360" s="65"/>
      <c r="CN360" s="65"/>
      <c r="CO360" s="65"/>
      <c r="CP360" s="65"/>
      <c r="CQ360" s="65"/>
      <c r="CR360" s="65"/>
      <c r="CS360" s="65"/>
      <c r="CT360" s="65"/>
      <c r="CU360" s="65"/>
      <c r="CV360" s="65"/>
      <c r="CW360" s="65"/>
      <c r="CX360" s="65"/>
      <c r="CY360" s="65"/>
      <c r="CZ360" s="65"/>
      <c r="DA360" s="65"/>
      <c r="DB360" s="65"/>
      <c r="DC360" s="65"/>
      <c r="DD360" s="65"/>
      <c r="DE360" s="65"/>
      <c r="DF360" s="65"/>
      <c r="DG360" s="65"/>
      <c r="DH360" s="65"/>
      <c r="DI360" s="65"/>
      <c r="DJ360" s="65"/>
      <c r="DK360" s="65"/>
      <c r="DL360" s="65"/>
      <c r="DM360" s="65"/>
      <c r="DN360" s="65"/>
      <c r="DO360" s="65"/>
      <c r="DP360" s="65"/>
      <c r="DQ360" s="65"/>
      <c r="DR360" s="65"/>
      <c r="DS360" s="65"/>
      <c r="DT360" s="65"/>
      <c r="DU360" s="65"/>
      <c r="DV360" s="65"/>
      <c r="DW360" s="65"/>
      <c r="DX360" s="65"/>
      <c r="DY360" s="65"/>
      <c r="DZ360" s="65"/>
      <c r="EA360" s="65"/>
      <c r="EB360" s="65"/>
      <c r="EC360" s="65"/>
      <c r="ED360" s="65"/>
      <c r="EE360" s="65"/>
      <c r="EF360" s="65"/>
      <c r="EG360" s="65"/>
      <c r="EH360" s="65"/>
      <c r="EI360" s="65"/>
      <c r="EJ360" s="65"/>
      <c r="EK360" s="65"/>
      <c r="EL360" s="65"/>
      <c r="EM360" s="65"/>
      <c r="EN360" s="65"/>
      <c r="EO360" s="65"/>
      <c r="EP360" s="65"/>
      <c r="EQ360" s="65"/>
      <c r="ER360" s="65"/>
      <c r="ES360" s="65"/>
      <c r="ET360" s="65"/>
      <c r="EU360" s="65"/>
      <c r="EV360" s="65"/>
      <c r="EW360" s="65"/>
      <c r="EX360" s="65"/>
      <c r="EY360" s="65"/>
      <c r="EZ360" s="65"/>
      <c r="FA360" s="65"/>
      <c r="FB360" s="65"/>
      <c r="FC360" s="65"/>
      <c r="FD360" s="65"/>
      <c r="FE360" s="65"/>
      <c r="FF360" s="65"/>
      <c r="FG360" s="65"/>
      <c r="FH360" s="65"/>
      <c r="FI360" s="65"/>
      <c r="FJ360" s="65"/>
      <c r="FK360" s="65"/>
      <c r="FL360" s="65"/>
      <c r="FM360" s="65"/>
      <c r="FN360" s="65"/>
      <c r="FO360" s="65"/>
      <c r="FP360" s="65"/>
      <c r="FQ360" s="65"/>
      <c r="FR360" s="65"/>
      <c r="FS360" s="65"/>
      <c r="FT360" s="65"/>
      <c r="FU360" s="65"/>
      <c r="FV360" s="65"/>
      <c r="FW360" s="65"/>
      <c r="FX360" s="65"/>
      <c r="FY360" s="65"/>
      <c r="FZ360" s="65"/>
      <c r="GA360" s="65"/>
      <c r="GB360" s="65"/>
      <c r="GC360" s="65"/>
      <c r="GD360" s="65"/>
      <c r="GE360" s="65"/>
      <c r="GF360" s="65"/>
    </row>
    <row r="361" spans="1:188" s="70" customFormat="1" x14ac:dyDescent="0.25">
      <c r="A361" s="137" t="s">
        <v>129</v>
      </c>
      <c r="B361" s="138"/>
      <c r="C361" s="139">
        <v>30</v>
      </c>
      <c r="D361" s="142"/>
      <c r="E361" s="141"/>
      <c r="F361" s="140">
        <v>0.2</v>
      </c>
      <c r="G361" s="142">
        <v>1</v>
      </c>
      <c r="H361" s="141">
        <v>2.5</v>
      </c>
      <c r="I361" s="142">
        <v>19.8</v>
      </c>
      <c r="J361" s="141">
        <v>0.6</v>
      </c>
      <c r="K361" s="143" t="s">
        <v>248</v>
      </c>
      <c r="L361" s="155"/>
      <c r="M361" s="155"/>
      <c r="N361" s="155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  <c r="BL361" s="84"/>
      <c r="BM361" s="84"/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84"/>
      <c r="CB361" s="84"/>
      <c r="CC361" s="84"/>
      <c r="CD361" s="84"/>
      <c r="CE361" s="84"/>
      <c r="CF361" s="84"/>
      <c r="CG361" s="84"/>
      <c r="CH361" s="84"/>
      <c r="CI361" s="84"/>
      <c r="CJ361" s="84"/>
      <c r="CK361" s="84"/>
      <c r="CL361" s="84"/>
      <c r="CM361" s="84"/>
      <c r="CN361" s="84"/>
      <c r="CO361" s="84"/>
      <c r="CP361" s="84"/>
      <c r="CQ361" s="84"/>
      <c r="CR361" s="84"/>
      <c r="CS361" s="84"/>
      <c r="CT361" s="84"/>
      <c r="CU361" s="84"/>
      <c r="CV361" s="84"/>
      <c r="CW361" s="84"/>
      <c r="CX361" s="84"/>
      <c r="CY361" s="84"/>
      <c r="CZ361" s="84"/>
      <c r="DA361" s="84"/>
      <c r="DB361" s="84"/>
      <c r="DC361" s="84"/>
      <c r="DD361" s="84"/>
      <c r="DE361" s="84"/>
      <c r="DF361" s="84"/>
      <c r="DG361" s="84"/>
      <c r="DH361" s="84"/>
      <c r="DI361" s="84"/>
      <c r="DJ361" s="84"/>
      <c r="DK361" s="84"/>
      <c r="DL361" s="84"/>
      <c r="DM361" s="84"/>
      <c r="DN361" s="84"/>
      <c r="DO361" s="84"/>
      <c r="DP361" s="84"/>
      <c r="DQ361" s="84"/>
      <c r="DR361" s="84"/>
      <c r="DS361" s="84"/>
      <c r="DT361" s="84"/>
      <c r="DU361" s="84"/>
      <c r="DV361" s="84"/>
      <c r="DW361" s="84"/>
      <c r="DX361" s="84"/>
      <c r="DY361" s="84"/>
      <c r="DZ361" s="84"/>
      <c r="EA361" s="84"/>
      <c r="EB361" s="84"/>
      <c r="EC361" s="84"/>
      <c r="ED361" s="84"/>
      <c r="EE361" s="84"/>
      <c r="EF361" s="84"/>
      <c r="EG361" s="84"/>
      <c r="EH361" s="84"/>
      <c r="EI361" s="84"/>
      <c r="EJ361" s="84"/>
      <c r="EK361" s="84"/>
      <c r="EL361" s="84"/>
      <c r="EM361" s="84"/>
      <c r="EN361" s="84"/>
      <c r="EO361" s="84"/>
      <c r="EP361" s="84"/>
      <c r="EQ361" s="84"/>
      <c r="ER361" s="84"/>
      <c r="ES361" s="84"/>
      <c r="ET361" s="84"/>
      <c r="EU361" s="84"/>
      <c r="EV361" s="84"/>
      <c r="EW361" s="84"/>
      <c r="EX361" s="84"/>
      <c r="EY361" s="84"/>
      <c r="EZ361" s="84"/>
      <c r="FA361" s="84"/>
      <c r="FB361" s="84"/>
      <c r="FC361" s="84"/>
      <c r="FD361" s="84"/>
      <c r="FE361" s="84"/>
      <c r="FF361" s="84"/>
      <c r="FG361" s="84"/>
      <c r="FH361" s="84"/>
      <c r="FI361" s="84"/>
      <c r="FJ361" s="84"/>
      <c r="FK361" s="84"/>
      <c r="FL361" s="84"/>
      <c r="FM361" s="84"/>
      <c r="FN361" s="84"/>
      <c r="FO361" s="84"/>
      <c r="FP361" s="84"/>
      <c r="FQ361" s="84"/>
      <c r="FR361" s="84"/>
      <c r="FS361" s="84"/>
      <c r="FT361" s="84"/>
      <c r="FU361" s="84"/>
      <c r="FV361" s="84"/>
      <c r="FW361" s="84"/>
      <c r="FX361" s="84"/>
      <c r="FY361" s="84"/>
      <c r="FZ361" s="84"/>
      <c r="GA361" s="84"/>
      <c r="GB361" s="84"/>
      <c r="GC361" s="84"/>
      <c r="GD361" s="84"/>
      <c r="GE361" s="84"/>
      <c r="GF361" s="84"/>
    </row>
    <row r="362" spans="1:188" s="70" customFormat="1" x14ac:dyDescent="0.25">
      <c r="A362" s="137"/>
      <c r="B362" s="138" t="s">
        <v>36</v>
      </c>
      <c r="C362" s="139"/>
      <c r="D362" s="142">
        <v>20</v>
      </c>
      <c r="E362" s="141">
        <v>16</v>
      </c>
      <c r="F362" s="140"/>
      <c r="G362" s="142"/>
      <c r="H362" s="141"/>
      <c r="I362" s="142"/>
      <c r="J362" s="141"/>
      <c r="K362" s="143"/>
      <c r="L362" s="155"/>
      <c r="M362" s="155"/>
      <c r="N362" s="155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Q362" s="84"/>
      <c r="CR362" s="84"/>
      <c r="CS362" s="84"/>
      <c r="CT362" s="84"/>
      <c r="CU362" s="84"/>
      <c r="CV362" s="84"/>
      <c r="CW362" s="84"/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4"/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84"/>
      <c r="EH362" s="84"/>
      <c r="EI362" s="84"/>
      <c r="EJ362" s="84"/>
      <c r="EK362" s="84"/>
      <c r="EL362" s="84"/>
      <c r="EM362" s="84"/>
      <c r="EN362" s="84"/>
      <c r="EO362" s="84"/>
      <c r="EP362" s="84"/>
      <c r="EQ362" s="84"/>
      <c r="ER362" s="84"/>
      <c r="ES362" s="84"/>
      <c r="ET362" s="84"/>
      <c r="EU362" s="84"/>
      <c r="EV362" s="84"/>
      <c r="EW362" s="84"/>
      <c r="EX362" s="84"/>
      <c r="EY362" s="84"/>
      <c r="EZ362" s="84"/>
      <c r="FA362" s="84"/>
      <c r="FB362" s="84"/>
      <c r="FC362" s="84"/>
      <c r="FD362" s="84"/>
      <c r="FE362" s="84"/>
      <c r="FF362" s="84"/>
      <c r="FG362" s="84"/>
      <c r="FH362" s="84"/>
      <c r="FI362" s="84"/>
      <c r="FJ362" s="84"/>
      <c r="FK362" s="84"/>
      <c r="FL362" s="84"/>
      <c r="FM362" s="84"/>
      <c r="FN362" s="84"/>
      <c r="FO362" s="84"/>
      <c r="FP362" s="84"/>
      <c r="FQ362" s="84"/>
      <c r="FR362" s="84"/>
      <c r="FS362" s="84"/>
      <c r="FT362" s="84"/>
      <c r="FU362" s="84"/>
      <c r="FV362" s="84"/>
      <c r="FW362" s="84"/>
      <c r="FX362" s="84"/>
      <c r="FY362" s="84"/>
      <c r="FZ362" s="84"/>
      <c r="GA362" s="84"/>
      <c r="GB362" s="84"/>
      <c r="GC362" s="84"/>
      <c r="GD362" s="84"/>
      <c r="GE362" s="84"/>
      <c r="GF362" s="84"/>
    </row>
    <row r="363" spans="1:188" s="70" customFormat="1" x14ac:dyDescent="0.25">
      <c r="A363" s="137"/>
      <c r="B363" s="138" t="s">
        <v>94</v>
      </c>
      <c r="C363" s="139"/>
      <c r="D363" s="140">
        <v>14.67</v>
      </c>
      <c r="E363" s="141">
        <v>12.9</v>
      </c>
      <c r="F363" s="140"/>
      <c r="G363" s="141"/>
      <c r="H363" s="140"/>
      <c r="I363" s="141"/>
      <c r="J363" s="140"/>
      <c r="K363" s="143"/>
      <c r="L363" s="155"/>
      <c r="M363" s="155"/>
      <c r="N363" s="155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84"/>
      <c r="EK363" s="84"/>
      <c r="EL363" s="84"/>
      <c r="EM363" s="84"/>
      <c r="EN363" s="84"/>
      <c r="EO363" s="84"/>
      <c r="EP363" s="84"/>
      <c r="EQ363" s="84"/>
      <c r="ER363" s="84"/>
      <c r="ES363" s="84"/>
      <c r="ET363" s="84"/>
      <c r="EU363" s="84"/>
      <c r="EV363" s="84"/>
      <c r="EW363" s="84"/>
      <c r="EX363" s="84"/>
      <c r="EY363" s="84"/>
      <c r="EZ363" s="84"/>
      <c r="FA363" s="84"/>
      <c r="FB363" s="84"/>
      <c r="FC363" s="84"/>
      <c r="FD363" s="84"/>
      <c r="FE363" s="84"/>
      <c r="FF363" s="84"/>
      <c r="FG363" s="84"/>
      <c r="FH363" s="84"/>
      <c r="FI363" s="84"/>
      <c r="FJ363" s="84"/>
      <c r="FK363" s="84"/>
      <c r="FL363" s="84"/>
      <c r="FM363" s="84"/>
      <c r="FN363" s="84"/>
      <c r="FO363" s="84"/>
      <c r="FP363" s="84"/>
      <c r="FQ363" s="84"/>
      <c r="FR363" s="84"/>
      <c r="FS363" s="84"/>
      <c r="FT363" s="84"/>
      <c r="FU363" s="84"/>
      <c r="FV363" s="84"/>
      <c r="FW363" s="84"/>
      <c r="FX363" s="84"/>
      <c r="FY363" s="84"/>
      <c r="FZ363" s="84"/>
      <c r="GA363" s="84"/>
      <c r="GB363" s="84"/>
      <c r="GC363" s="84"/>
      <c r="GD363" s="84"/>
      <c r="GE363" s="84"/>
      <c r="GF363" s="84"/>
    </row>
    <row r="364" spans="1:188" s="70" customFormat="1" x14ac:dyDescent="0.25">
      <c r="A364" s="138"/>
      <c r="B364" s="138" t="s">
        <v>38</v>
      </c>
      <c r="C364" s="139"/>
      <c r="D364" s="140">
        <v>1.2</v>
      </c>
      <c r="E364" s="141">
        <v>1.2</v>
      </c>
      <c r="F364" s="140"/>
      <c r="G364" s="141"/>
      <c r="H364" s="140"/>
      <c r="I364" s="141"/>
      <c r="J364" s="140"/>
      <c r="K364" s="143"/>
      <c r="L364" s="155"/>
      <c r="M364" s="155"/>
      <c r="N364" s="155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4"/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4"/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84"/>
      <c r="EH364" s="84"/>
      <c r="EI364" s="84"/>
      <c r="EJ364" s="84"/>
      <c r="EK364" s="84"/>
      <c r="EL364" s="84"/>
      <c r="EM364" s="84"/>
      <c r="EN364" s="84"/>
      <c r="EO364" s="84"/>
      <c r="EP364" s="84"/>
      <c r="EQ364" s="84"/>
      <c r="ER364" s="84"/>
      <c r="ES364" s="84"/>
      <c r="ET364" s="84"/>
      <c r="EU364" s="84"/>
      <c r="EV364" s="84"/>
      <c r="EW364" s="84"/>
      <c r="EX364" s="84"/>
      <c r="EY364" s="84"/>
      <c r="EZ364" s="84"/>
      <c r="FA364" s="84"/>
      <c r="FB364" s="84"/>
      <c r="FC364" s="84"/>
      <c r="FD364" s="84"/>
      <c r="FE364" s="84"/>
      <c r="FF364" s="84"/>
      <c r="FG364" s="84"/>
      <c r="FH364" s="84"/>
      <c r="FI364" s="84"/>
      <c r="FJ364" s="84"/>
      <c r="FK364" s="84"/>
      <c r="FL364" s="84"/>
      <c r="FM364" s="84"/>
      <c r="FN364" s="84"/>
      <c r="FO364" s="84"/>
      <c r="FP364" s="84"/>
      <c r="FQ364" s="84"/>
      <c r="FR364" s="84"/>
      <c r="FS364" s="84"/>
      <c r="FT364" s="84"/>
      <c r="FU364" s="84"/>
      <c r="FV364" s="84"/>
      <c r="FW364" s="84"/>
      <c r="FX364" s="84"/>
      <c r="FY364" s="84"/>
      <c r="FZ364" s="84"/>
      <c r="GA364" s="84"/>
      <c r="GB364" s="84"/>
      <c r="GC364" s="84"/>
      <c r="GD364" s="84"/>
      <c r="GE364" s="84"/>
      <c r="GF364" s="84"/>
    </row>
    <row r="365" spans="1:188" s="71" customFormat="1" ht="26.25" x14ac:dyDescent="0.25">
      <c r="A365" s="137" t="s">
        <v>397</v>
      </c>
      <c r="B365" s="138"/>
      <c r="C365" s="139" t="s">
        <v>256</v>
      </c>
      <c r="D365" s="140"/>
      <c r="E365" s="141"/>
      <c r="F365" s="220">
        <v>7</v>
      </c>
      <c r="G365" s="219">
        <v>8</v>
      </c>
      <c r="H365" s="220">
        <v>23</v>
      </c>
      <c r="I365" s="219">
        <v>192</v>
      </c>
      <c r="J365" s="220">
        <v>0.2</v>
      </c>
      <c r="K365" s="143" t="s">
        <v>382</v>
      </c>
      <c r="L365" s="155"/>
      <c r="M365" s="155"/>
      <c r="N365" s="15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  <c r="BI365" s="65"/>
      <c r="BJ365" s="65"/>
      <c r="BK365" s="65"/>
      <c r="BL365" s="65"/>
      <c r="BM365" s="65"/>
      <c r="BN365" s="65"/>
      <c r="BO365" s="65"/>
      <c r="BP365" s="65"/>
      <c r="BQ365" s="65"/>
      <c r="BR365" s="65"/>
      <c r="BS365" s="65"/>
      <c r="BT365" s="65"/>
      <c r="BU365" s="65"/>
      <c r="BV365" s="65"/>
      <c r="BW365" s="65"/>
      <c r="BX365" s="65"/>
      <c r="BY365" s="65"/>
      <c r="BZ365" s="65"/>
      <c r="CA365" s="65"/>
      <c r="CB365" s="65"/>
      <c r="CC365" s="65"/>
      <c r="CD365" s="65"/>
      <c r="CE365" s="65"/>
      <c r="CF365" s="65"/>
      <c r="CG365" s="65"/>
      <c r="CH365" s="65"/>
      <c r="CI365" s="65"/>
      <c r="CJ365" s="65"/>
      <c r="CK365" s="65"/>
      <c r="CL365" s="65"/>
      <c r="CM365" s="65"/>
      <c r="CN365" s="65"/>
      <c r="CO365" s="65"/>
      <c r="CP365" s="65"/>
      <c r="CQ365" s="65"/>
      <c r="CR365" s="65"/>
      <c r="CS365" s="65"/>
      <c r="CT365" s="65"/>
      <c r="CU365" s="65"/>
      <c r="CV365" s="65"/>
      <c r="CW365" s="65"/>
      <c r="CX365" s="65"/>
      <c r="CY365" s="65"/>
      <c r="CZ365" s="65"/>
      <c r="DA365" s="65"/>
      <c r="DB365" s="65"/>
      <c r="DC365" s="65"/>
      <c r="DD365" s="65"/>
      <c r="DE365" s="65"/>
      <c r="DF365" s="65"/>
      <c r="DG365" s="65"/>
      <c r="DH365" s="65"/>
      <c r="DI365" s="65"/>
      <c r="DJ365" s="65"/>
      <c r="DK365" s="65"/>
      <c r="DL365" s="65"/>
      <c r="DM365" s="65"/>
      <c r="DN365" s="65"/>
      <c r="DO365" s="65"/>
      <c r="DP365" s="65"/>
      <c r="DQ365" s="65"/>
      <c r="DR365" s="65"/>
      <c r="DS365" s="65"/>
      <c r="DT365" s="65"/>
      <c r="DU365" s="65"/>
      <c r="DV365" s="65"/>
      <c r="DW365" s="65"/>
      <c r="DX365" s="65"/>
      <c r="DY365" s="65"/>
      <c r="DZ365" s="65"/>
      <c r="EA365" s="65"/>
      <c r="EB365" s="65"/>
      <c r="EC365" s="65"/>
      <c r="ED365" s="65"/>
      <c r="EE365" s="65"/>
      <c r="EF365" s="65"/>
      <c r="EG365" s="65"/>
      <c r="EH365" s="65"/>
      <c r="EI365" s="65"/>
      <c r="EJ365" s="65"/>
      <c r="EK365" s="65"/>
      <c r="EL365" s="65"/>
      <c r="EM365" s="65"/>
      <c r="EN365" s="65"/>
      <c r="EO365" s="65"/>
      <c r="EP365" s="65"/>
      <c r="EQ365" s="65"/>
      <c r="ER365" s="65"/>
      <c r="ES365" s="65"/>
      <c r="ET365" s="65"/>
      <c r="EU365" s="65"/>
      <c r="EV365" s="65"/>
      <c r="EW365" s="65"/>
      <c r="EX365" s="65"/>
      <c r="EY365" s="65"/>
      <c r="EZ365" s="65"/>
      <c r="FA365" s="65"/>
      <c r="FB365" s="65"/>
      <c r="FC365" s="65"/>
      <c r="FD365" s="65"/>
      <c r="FE365" s="65"/>
      <c r="FF365" s="65"/>
      <c r="FG365" s="65"/>
      <c r="FH365" s="65"/>
      <c r="FI365" s="65"/>
      <c r="FJ365" s="65"/>
      <c r="FK365" s="65"/>
      <c r="FL365" s="65"/>
      <c r="FM365" s="65"/>
      <c r="FN365" s="65"/>
      <c r="FO365" s="65"/>
      <c r="FP365" s="65"/>
      <c r="FQ365" s="65"/>
      <c r="FR365" s="65"/>
      <c r="FS365" s="65"/>
      <c r="FT365" s="65"/>
      <c r="FU365" s="65"/>
      <c r="FV365" s="65"/>
      <c r="FW365" s="65"/>
      <c r="FX365" s="65"/>
      <c r="FY365" s="65"/>
      <c r="FZ365" s="65"/>
      <c r="GA365" s="65"/>
      <c r="GB365" s="65"/>
      <c r="GC365" s="65"/>
      <c r="GD365" s="65"/>
      <c r="GE365" s="65"/>
      <c r="GF365" s="65"/>
    </row>
    <row r="366" spans="1:188" s="71" customFormat="1" x14ac:dyDescent="0.25">
      <c r="A366" s="137"/>
      <c r="B366" s="138" t="s">
        <v>78</v>
      </c>
      <c r="C366" s="139"/>
      <c r="D366" s="140">
        <v>94.7</v>
      </c>
      <c r="E366" s="141">
        <v>92.85</v>
      </c>
      <c r="F366" s="140"/>
      <c r="G366" s="141"/>
      <c r="H366" s="140"/>
      <c r="I366" s="142"/>
      <c r="J366" s="141"/>
      <c r="K366" s="143"/>
      <c r="L366" s="155"/>
      <c r="M366" s="155"/>
      <c r="N366" s="15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  <c r="BI366" s="65"/>
      <c r="BJ366" s="65"/>
      <c r="BK366" s="65"/>
      <c r="BL366" s="65"/>
      <c r="BM366" s="65"/>
      <c r="BN366" s="65"/>
      <c r="BO366" s="65"/>
      <c r="BP366" s="65"/>
      <c r="BQ366" s="65"/>
      <c r="BR366" s="65"/>
      <c r="BS366" s="65"/>
      <c r="BT366" s="65"/>
      <c r="BU366" s="65"/>
      <c r="BV366" s="65"/>
      <c r="BW366" s="65"/>
      <c r="BX366" s="65"/>
      <c r="BY366" s="65"/>
      <c r="BZ366" s="65"/>
      <c r="CA366" s="65"/>
      <c r="CB366" s="65"/>
      <c r="CC366" s="65"/>
      <c r="CD366" s="65"/>
      <c r="CE366" s="65"/>
      <c r="CF366" s="65"/>
      <c r="CG366" s="65"/>
      <c r="CH366" s="65"/>
      <c r="CI366" s="65"/>
      <c r="CJ366" s="65"/>
      <c r="CK366" s="65"/>
      <c r="CL366" s="65"/>
      <c r="CM366" s="65"/>
      <c r="CN366" s="65"/>
      <c r="CO366" s="65"/>
      <c r="CP366" s="65"/>
      <c r="CQ366" s="65"/>
      <c r="CR366" s="65"/>
      <c r="CS366" s="65"/>
      <c r="CT366" s="65"/>
      <c r="CU366" s="65"/>
      <c r="CV366" s="65"/>
      <c r="CW366" s="65"/>
      <c r="CX366" s="65"/>
      <c r="CY366" s="65"/>
      <c r="CZ366" s="65"/>
      <c r="DA366" s="65"/>
      <c r="DB366" s="65"/>
      <c r="DC366" s="65"/>
      <c r="DD366" s="65"/>
      <c r="DE366" s="65"/>
      <c r="DF366" s="65"/>
      <c r="DG366" s="65"/>
      <c r="DH366" s="65"/>
      <c r="DI366" s="65"/>
      <c r="DJ366" s="65"/>
      <c r="DK366" s="65"/>
      <c r="DL366" s="65"/>
      <c r="DM366" s="65"/>
      <c r="DN366" s="65"/>
      <c r="DO366" s="65"/>
      <c r="DP366" s="65"/>
      <c r="DQ366" s="65"/>
      <c r="DR366" s="65"/>
      <c r="DS366" s="65"/>
      <c r="DT366" s="65"/>
      <c r="DU366" s="65"/>
      <c r="DV366" s="65"/>
      <c r="DW366" s="65"/>
      <c r="DX366" s="65"/>
      <c r="DY366" s="65"/>
      <c r="DZ366" s="65"/>
      <c r="EA366" s="65"/>
      <c r="EB366" s="65"/>
      <c r="EC366" s="65"/>
      <c r="ED366" s="65"/>
      <c r="EE366" s="65"/>
      <c r="EF366" s="65"/>
      <c r="EG366" s="65"/>
      <c r="EH366" s="65"/>
      <c r="EI366" s="65"/>
      <c r="EJ366" s="65"/>
      <c r="EK366" s="65"/>
      <c r="EL366" s="65"/>
      <c r="EM366" s="65"/>
      <c r="EN366" s="65"/>
      <c r="EO366" s="65"/>
      <c r="EP366" s="65"/>
      <c r="EQ366" s="65"/>
      <c r="ER366" s="65"/>
      <c r="ES366" s="65"/>
      <c r="ET366" s="65"/>
      <c r="EU366" s="65"/>
      <c r="EV366" s="65"/>
      <c r="EW366" s="65"/>
      <c r="EX366" s="65"/>
      <c r="EY366" s="65"/>
      <c r="EZ366" s="65"/>
      <c r="FA366" s="65"/>
      <c r="FB366" s="65"/>
      <c r="FC366" s="65"/>
      <c r="FD366" s="65"/>
      <c r="FE366" s="65"/>
      <c r="FF366" s="65"/>
      <c r="FG366" s="65"/>
      <c r="FH366" s="65"/>
      <c r="FI366" s="65"/>
      <c r="FJ366" s="65"/>
      <c r="FK366" s="65"/>
      <c r="FL366" s="65"/>
      <c r="FM366" s="65"/>
      <c r="FN366" s="65"/>
      <c r="FO366" s="65"/>
      <c r="FP366" s="65"/>
      <c r="FQ366" s="65"/>
      <c r="FR366" s="65"/>
      <c r="FS366" s="65"/>
      <c r="FT366" s="65"/>
      <c r="FU366" s="65"/>
      <c r="FV366" s="65"/>
      <c r="FW366" s="65"/>
      <c r="FX366" s="65"/>
      <c r="FY366" s="65"/>
      <c r="FZ366" s="65"/>
      <c r="GA366" s="65"/>
      <c r="GB366" s="65"/>
      <c r="GC366" s="65"/>
      <c r="GD366" s="65"/>
      <c r="GE366" s="65"/>
      <c r="GF366" s="65"/>
    </row>
    <row r="367" spans="1:188" s="71" customFormat="1" x14ac:dyDescent="0.25">
      <c r="A367" s="137"/>
      <c r="B367" s="138" t="s">
        <v>104</v>
      </c>
      <c r="C367" s="139"/>
      <c r="D367" s="140">
        <v>10</v>
      </c>
      <c r="E367" s="141">
        <v>10</v>
      </c>
      <c r="F367" s="140"/>
      <c r="G367" s="141"/>
      <c r="H367" s="140"/>
      <c r="I367" s="142"/>
      <c r="J367" s="141"/>
      <c r="K367" s="143"/>
      <c r="L367" s="155"/>
      <c r="M367" s="155"/>
      <c r="N367" s="15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  <c r="BI367" s="65"/>
      <c r="BJ367" s="65"/>
      <c r="BK367" s="65"/>
      <c r="BL367" s="65"/>
      <c r="BM367" s="65"/>
      <c r="BN367" s="65"/>
      <c r="BO367" s="65"/>
      <c r="BP367" s="65"/>
      <c r="BQ367" s="65"/>
      <c r="BR367" s="65"/>
      <c r="BS367" s="65"/>
      <c r="BT367" s="65"/>
      <c r="BU367" s="65"/>
      <c r="BV367" s="65"/>
      <c r="BW367" s="65"/>
      <c r="BX367" s="65"/>
      <c r="BY367" s="65"/>
      <c r="BZ367" s="65"/>
      <c r="CA367" s="65"/>
      <c r="CB367" s="65"/>
      <c r="CC367" s="65"/>
      <c r="CD367" s="65"/>
      <c r="CE367" s="65"/>
      <c r="CF367" s="65"/>
      <c r="CG367" s="65"/>
      <c r="CH367" s="65"/>
      <c r="CI367" s="65"/>
      <c r="CJ367" s="65"/>
      <c r="CK367" s="65"/>
      <c r="CL367" s="65"/>
      <c r="CM367" s="65"/>
      <c r="CN367" s="65"/>
      <c r="CO367" s="65"/>
      <c r="CP367" s="65"/>
      <c r="CQ367" s="65"/>
      <c r="CR367" s="65"/>
      <c r="CS367" s="65"/>
      <c r="CT367" s="65"/>
      <c r="CU367" s="65"/>
      <c r="CV367" s="65"/>
      <c r="CW367" s="65"/>
      <c r="CX367" s="65"/>
      <c r="CY367" s="65"/>
      <c r="CZ367" s="65"/>
      <c r="DA367" s="65"/>
      <c r="DB367" s="65"/>
      <c r="DC367" s="65"/>
      <c r="DD367" s="65"/>
      <c r="DE367" s="65"/>
      <c r="DF367" s="65"/>
      <c r="DG367" s="65"/>
      <c r="DH367" s="65"/>
      <c r="DI367" s="65"/>
      <c r="DJ367" s="65"/>
      <c r="DK367" s="65"/>
      <c r="DL367" s="65"/>
      <c r="DM367" s="65"/>
      <c r="DN367" s="65"/>
      <c r="DO367" s="65"/>
      <c r="DP367" s="65"/>
      <c r="DQ367" s="65"/>
      <c r="DR367" s="65"/>
      <c r="DS367" s="65"/>
      <c r="DT367" s="65"/>
      <c r="DU367" s="65"/>
      <c r="DV367" s="65"/>
      <c r="DW367" s="65"/>
      <c r="DX367" s="65"/>
      <c r="DY367" s="65"/>
      <c r="DZ367" s="65"/>
      <c r="EA367" s="65"/>
      <c r="EB367" s="65"/>
      <c r="EC367" s="65"/>
      <c r="ED367" s="65"/>
      <c r="EE367" s="65"/>
      <c r="EF367" s="65"/>
      <c r="EG367" s="65"/>
      <c r="EH367" s="65"/>
      <c r="EI367" s="65"/>
      <c r="EJ367" s="65"/>
      <c r="EK367" s="65"/>
      <c r="EL367" s="65"/>
      <c r="EM367" s="65"/>
      <c r="EN367" s="65"/>
      <c r="EO367" s="65"/>
      <c r="EP367" s="65"/>
      <c r="EQ367" s="65"/>
      <c r="ER367" s="65"/>
      <c r="ES367" s="65"/>
      <c r="ET367" s="65"/>
      <c r="EU367" s="65"/>
      <c r="EV367" s="65"/>
      <c r="EW367" s="65"/>
      <c r="EX367" s="65"/>
      <c r="EY367" s="65"/>
      <c r="EZ367" s="65"/>
      <c r="FA367" s="65"/>
      <c r="FB367" s="65"/>
      <c r="FC367" s="65"/>
      <c r="FD367" s="65"/>
      <c r="FE367" s="65"/>
      <c r="FF367" s="65"/>
      <c r="FG367" s="65"/>
      <c r="FH367" s="65"/>
      <c r="FI367" s="65"/>
      <c r="FJ367" s="65"/>
      <c r="FK367" s="65"/>
      <c r="FL367" s="65"/>
      <c r="FM367" s="65"/>
      <c r="FN367" s="65"/>
      <c r="FO367" s="65"/>
      <c r="FP367" s="65"/>
      <c r="FQ367" s="65"/>
      <c r="FR367" s="65"/>
      <c r="FS367" s="65"/>
      <c r="FT367" s="65"/>
      <c r="FU367" s="65"/>
      <c r="FV367" s="65"/>
      <c r="FW367" s="65"/>
      <c r="FX367" s="65"/>
      <c r="FY367" s="65"/>
      <c r="FZ367" s="65"/>
      <c r="GA367" s="65"/>
      <c r="GB367" s="65"/>
      <c r="GC367" s="65"/>
      <c r="GD367" s="65"/>
      <c r="GE367" s="65"/>
      <c r="GF367" s="65"/>
    </row>
    <row r="368" spans="1:188" s="71" customFormat="1" x14ac:dyDescent="0.25">
      <c r="A368" s="137"/>
      <c r="B368" s="138" t="s">
        <v>55</v>
      </c>
      <c r="C368" s="139"/>
      <c r="D368" s="140">
        <v>6.2</v>
      </c>
      <c r="E368" s="141">
        <v>6.2</v>
      </c>
      <c r="F368" s="140"/>
      <c r="G368" s="141"/>
      <c r="H368" s="140"/>
      <c r="I368" s="142"/>
      <c r="J368" s="141"/>
      <c r="K368" s="143"/>
      <c r="L368" s="155"/>
      <c r="M368" s="155"/>
      <c r="N368" s="15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  <c r="BI368" s="65"/>
      <c r="BJ368" s="65"/>
      <c r="BK368" s="65"/>
      <c r="BL368" s="65"/>
      <c r="BM368" s="65"/>
      <c r="BN368" s="65"/>
      <c r="BO368" s="65"/>
      <c r="BP368" s="65"/>
      <c r="BQ368" s="65"/>
      <c r="BR368" s="65"/>
      <c r="BS368" s="65"/>
      <c r="BT368" s="65"/>
      <c r="BU368" s="65"/>
      <c r="BV368" s="65"/>
      <c r="BW368" s="65"/>
      <c r="BX368" s="65"/>
      <c r="BY368" s="65"/>
      <c r="BZ368" s="65"/>
      <c r="CA368" s="65"/>
      <c r="CB368" s="65"/>
      <c r="CC368" s="65"/>
      <c r="CD368" s="65"/>
      <c r="CE368" s="65"/>
      <c r="CF368" s="65"/>
      <c r="CG368" s="65"/>
      <c r="CH368" s="65"/>
      <c r="CI368" s="65"/>
      <c r="CJ368" s="65"/>
      <c r="CK368" s="65"/>
      <c r="CL368" s="65"/>
      <c r="CM368" s="65"/>
      <c r="CN368" s="65"/>
      <c r="CO368" s="65"/>
      <c r="CP368" s="65"/>
      <c r="CQ368" s="65"/>
      <c r="CR368" s="65"/>
      <c r="CS368" s="65"/>
      <c r="CT368" s="65"/>
      <c r="CU368" s="65"/>
      <c r="CV368" s="65"/>
      <c r="CW368" s="65"/>
      <c r="CX368" s="65"/>
      <c r="CY368" s="65"/>
      <c r="CZ368" s="65"/>
      <c r="DA368" s="65"/>
      <c r="DB368" s="65"/>
      <c r="DC368" s="65"/>
      <c r="DD368" s="65"/>
      <c r="DE368" s="65"/>
      <c r="DF368" s="65"/>
      <c r="DG368" s="65"/>
      <c r="DH368" s="65"/>
      <c r="DI368" s="65"/>
      <c r="DJ368" s="65"/>
      <c r="DK368" s="65"/>
      <c r="DL368" s="65"/>
      <c r="DM368" s="65"/>
      <c r="DN368" s="65"/>
      <c r="DO368" s="65"/>
      <c r="DP368" s="65"/>
      <c r="DQ368" s="65"/>
      <c r="DR368" s="65"/>
      <c r="DS368" s="65"/>
      <c r="DT368" s="65"/>
      <c r="DU368" s="65"/>
      <c r="DV368" s="65"/>
      <c r="DW368" s="65"/>
      <c r="DX368" s="65"/>
      <c r="DY368" s="65"/>
      <c r="DZ368" s="65"/>
      <c r="EA368" s="65"/>
      <c r="EB368" s="65"/>
      <c r="EC368" s="65"/>
      <c r="ED368" s="65"/>
      <c r="EE368" s="65"/>
      <c r="EF368" s="65"/>
      <c r="EG368" s="65"/>
      <c r="EH368" s="65"/>
      <c r="EI368" s="65"/>
      <c r="EJ368" s="65"/>
      <c r="EK368" s="65"/>
      <c r="EL368" s="65"/>
      <c r="EM368" s="65"/>
      <c r="EN368" s="65"/>
      <c r="EO368" s="65"/>
      <c r="EP368" s="65"/>
      <c r="EQ368" s="65"/>
      <c r="ER368" s="65"/>
      <c r="ES368" s="65"/>
      <c r="ET368" s="65"/>
      <c r="EU368" s="65"/>
      <c r="EV368" s="65"/>
      <c r="EW368" s="65"/>
      <c r="EX368" s="65"/>
      <c r="EY368" s="65"/>
      <c r="EZ368" s="65"/>
      <c r="FA368" s="65"/>
      <c r="FB368" s="65"/>
      <c r="FC368" s="65"/>
      <c r="FD368" s="65"/>
      <c r="FE368" s="65"/>
      <c r="FF368" s="65"/>
      <c r="FG368" s="65"/>
      <c r="FH368" s="65"/>
      <c r="FI368" s="65"/>
      <c r="FJ368" s="65"/>
      <c r="FK368" s="65"/>
      <c r="FL368" s="65"/>
      <c r="FM368" s="65"/>
      <c r="FN368" s="65"/>
      <c r="FO368" s="65"/>
      <c r="FP368" s="65"/>
      <c r="FQ368" s="65"/>
      <c r="FR368" s="65"/>
      <c r="FS368" s="65"/>
      <c r="FT368" s="65"/>
      <c r="FU368" s="65"/>
      <c r="FV368" s="65"/>
      <c r="FW368" s="65"/>
      <c r="FX368" s="65"/>
      <c r="FY368" s="65"/>
      <c r="FZ368" s="65"/>
      <c r="GA368" s="65"/>
      <c r="GB368" s="65"/>
      <c r="GC368" s="65"/>
      <c r="GD368" s="65"/>
      <c r="GE368" s="65"/>
      <c r="GF368" s="65"/>
    </row>
    <row r="369" spans="1:188" s="71" customFormat="1" x14ac:dyDescent="0.25">
      <c r="A369" s="137"/>
      <c r="B369" s="138" t="s">
        <v>20</v>
      </c>
      <c r="C369" s="139"/>
      <c r="D369" s="140">
        <v>10</v>
      </c>
      <c r="E369" s="141">
        <v>10</v>
      </c>
      <c r="F369" s="140"/>
      <c r="G369" s="141"/>
      <c r="H369" s="140"/>
      <c r="I369" s="142"/>
      <c r="J369" s="141"/>
      <c r="K369" s="143"/>
      <c r="L369" s="155"/>
      <c r="M369" s="155"/>
      <c r="N369" s="15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  <c r="AT369" s="65"/>
      <c r="AU369" s="65"/>
      <c r="AV369" s="65"/>
      <c r="AW369" s="65"/>
      <c r="AX369" s="65"/>
      <c r="AY369" s="65"/>
      <c r="AZ369" s="65"/>
      <c r="BA369" s="65"/>
      <c r="BB369" s="65"/>
      <c r="BC369" s="65"/>
      <c r="BD369" s="65"/>
      <c r="BE369" s="65"/>
      <c r="BF369" s="65"/>
      <c r="BG369" s="65"/>
      <c r="BH369" s="65"/>
      <c r="BI369" s="65"/>
      <c r="BJ369" s="65"/>
      <c r="BK369" s="65"/>
      <c r="BL369" s="65"/>
      <c r="BM369" s="65"/>
      <c r="BN369" s="65"/>
      <c r="BO369" s="65"/>
      <c r="BP369" s="65"/>
      <c r="BQ369" s="65"/>
      <c r="BR369" s="65"/>
      <c r="BS369" s="65"/>
      <c r="BT369" s="65"/>
      <c r="BU369" s="65"/>
      <c r="BV369" s="65"/>
      <c r="BW369" s="65"/>
      <c r="BX369" s="65"/>
      <c r="BY369" s="65"/>
      <c r="BZ369" s="65"/>
      <c r="CA369" s="65"/>
      <c r="CB369" s="65"/>
      <c r="CC369" s="65"/>
      <c r="CD369" s="65"/>
      <c r="CE369" s="65"/>
      <c r="CF369" s="65"/>
      <c r="CG369" s="65"/>
      <c r="CH369" s="65"/>
      <c r="CI369" s="65"/>
      <c r="CJ369" s="65"/>
      <c r="CK369" s="65"/>
      <c r="CL369" s="65"/>
      <c r="CM369" s="65"/>
      <c r="CN369" s="65"/>
      <c r="CO369" s="65"/>
      <c r="CP369" s="65"/>
      <c r="CQ369" s="65"/>
      <c r="CR369" s="65"/>
      <c r="CS369" s="65"/>
      <c r="CT369" s="65"/>
      <c r="CU369" s="65"/>
      <c r="CV369" s="65"/>
      <c r="CW369" s="65"/>
      <c r="CX369" s="65"/>
      <c r="CY369" s="65"/>
      <c r="CZ369" s="65"/>
      <c r="DA369" s="65"/>
      <c r="DB369" s="65"/>
      <c r="DC369" s="65"/>
      <c r="DD369" s="65"/>
      <c r="DE369" s="65"/>
      <c r="DF369" s="65"/>
      <c r="DG369" s="65"/>
      <c r="DH369" s="65"/>
      <c r="DI369" s="65"/>
      <c r="DJ369" s="65"/>
      <c r="DK369" s="65"/>
      <c r="DL369" s="65"/>
      <c r="DM369" s="65"/>
      <c r="DN369" s="65"/>
      <c r="DO369" s="65"/>
      <c r="DP369" s="65"/>
      <c r="DQ369" s="65"/>
      <c r="DR369" s="65"/>
      <c r="DS369" s="65"/>
      <c r="DT369" s="65"/>
      <c r="DU369" s="65"/>
      <c r="DV369" s="65"/>
      <c r="DW369" s="65"/>
      <c r="DX369" s="65"/>
      <c r="DY369" s="65"/>
      <c r="DZ369" s="65"/>
      <c r="EA369" s="65"/>
      <c r="EB369" s="65"/>
      <c r="EC369" s="65"/>
      <c r="ED369" s="65"/>
      <c r="EE369" s="65"/>
      <c r="EF369" s="65"/>
      <c r="EG369" s="65"/>
      <c r="EH369" s="65"/>
      <c r="EI369" s="65"/>
      <c r="EJ369" s="65"/>
      <c r="EK369" s="65"/>
      <c r="EL369" s="65"/>
      <c r="EM369" s="65"/>
      <c r="EN369" s="65"/>
      <c r="EO369" s="65"/>
      <c r="EP369" s="65"/>
      <c r="EQ369" s="65"/>
      <c r="ER369" s="65"/>
      <c r="ES369" s="65"/>
      <c r="ET369" s="65"/>
      <c r="EU369" s="65"/>
      <c r="EV369" s="65"/>
      <c r="EW369" s="65"/>
      <c r="EX369" s="65"/>
      <c r="EY369" s="65"/>
      <c r="EZ369" s="65"/>
      <c r="FA369" s="65"/>
      <c r="FB369" s="65"/>
      <c r="FC369" s="65"/>
      <c r="FD369" s="65"/>
      <c r="FE369" s="65"/>
      <c r="FF369" s="65"/>
      <c r="FG369" s="65"/>
      <c r="FH369" s="65"/>
      <c r="FI369" s="65"/>
      <c r="FJ369" s="65"/>
      <c r="FK369" s="65"/>
      <c r="FL369" s="65"/>
      <c r="FM369" s="65"/>
      <c r="FN369" s="65"/>
      <c r="FO369" s="65"/>
      <c r="FP369" s="65"/>
      <c r="FQ369" s="65"/>
      <c r="FR369" s="65"/>
      <c r="FS369" s="65"/>
      <c r="FT369" s="65"/>
      <c r="FU369" s="65"/>
      <c r="FV369" s="65"/>
      <c r="FW369" s="65"/>
      <c r="FX369" s="65"/>
      <c r="FY369" s="65"/>
      <c r="FZ369" s="65"/>
      <c r="GA369" s="65"/>
      <c r="GB369" s="65"/>
      <c r="GC369" s="65"/>
      <c r="GD369" s="65"/>
      <c r="GE369" s="65"/>
      <c r="GF369" s="65"/>
    </row>
    <row r="370" spans="1:188" s="71" customFormat="1" ht="26.25" customHeight="1" x14ac:dyDescent="0.25">
      <c r="A370" s="137"/>
      <c r="B370" s="138" t="s">
        <v>18</v>
      </c>
      <c r="C370" s="139"/>
      <c r="D370" s="140">
        <v>18.5</v>
      </c>
      <c r="E370" s="141">
        <v>18.5</v>
      </c>
      <c r="F370" s="140"/>
      <c r="G370" s="141"/>
      <c r="H370" s="140"/>
      <c r="I370" s="142"/>
      <c r="J370" s="141"/>
      <c r="K370" s="143"/>
      <c r="L370" s="155"/>
      <c r="M370" s="155"/>
      <c r="N370" s="15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/>
      <c r="AS370" s="65"/>
      <c r="AT370" s="65"/>
      <c r="AU370" s="65"/>
      <c r="AV370" s="65"/>
      <c r="AW370" s="65"/>
      <c r="AX370" s="65"/>
      <c r="AY370" s="65"/>
      <c r="AZ370" s="65"/>
      <c r="BA370" s="65"/>
      <c r="BB370" s="65"/>
      <c r="BC370" s="65"/>
      <c r="BD370" s="65"/>
      <c r="BE370" s="65"/>
      <c r="BF370" s="65"/>
      <c r="BG370" s="65"/>
      <c r="BH370" s="65"/>
      <c r="BI370" s="65"/>
      <c r="BJ370" s="65"/>
      <c r="BK370" s="65"/>
      <c r="BL370" s="65"/>
      <c r="BM370" s="65"/>
      <c r="BN370" s="65"/>
      <c r="BO370" s="65"/>
      <c r="BP370" s="65"/>
      <c r="BQ370" s="65"/>
      <c r="BR370" s="65"/>
      <c r="BS370" s="65"/>
      <c r="BT370" s="65"/>
      <c r="BU370" s="65"/>
      <c r="BV370" s="65"/>
      <c r="BW370" s="65"/>
      <c r="BX370" s="65"/>
      <c r="BY370" s="65"/>
      <c r="BZ370" s="65"/>
      <c r="CA370" s="65"/>
      <c r="CB370" s="65"/>
      <c r="CC370" s="65"/>
      <c r="CD370" s="65"/>
      <c r="CE370" s="65"/>
      <c r="CF370" s="65"/>
      <c r="CG370" s="65"/>
      <c r="CH370" s="65"/>
      <c r="CI370" s="65"/>
      <c r="CJ370" s="65"/>
      <c r="CK370" s="65"/>
      <c r="CL370" s="65"/>
      <c r="CM370" s="65"/>
      <c r="CN370" s="65"/>
      <c r="CO370" s="65"/>
      <c r="CP370" s="65"/>
      <c r="CQ370" s="65"/>
      <c r="CR370" s="65"/>
      <c r="CS370" s="65"/>
      <c r="CT370" s="65"/>
      <c r="CU370" s="65"/>
      <c r="CV370" s="65"/>
      <c r="CW370" s="65"/>
      <c r="CX370" s="65"/>
      <c r="CY370" s="65"/>
      <c r="CZ370" s="65"/>
      <c r="DA370" s="65"/>
      <c r="DB370" s="65"/>
      <c r="DC370" s="65"/>
      <c r="DD370" s="65"/>
      <c r="DE370" s="65"/>
      <c r="DF370" s="65"/>
      <c r="DG370" s="65"/>
      <c r="DH370" s="65"/>
      <c r="DI370" s="65"/>
      <c r="DJ370" s="65"/>
      <c r="DK370" s="65"/>
      <c r="DL370" s="65"/>
      <c r="DM370" s="65"/>
      <c r="DN370" s="65"/>
      <c r="DO370" s="65"/>
      <c r="DP370" s="65"/>
      <c r="DQ370" s="65"/>
      <c r="DR370" s="65"/>
      <c r="DS370" s="65"/>
      <c r="DT370" s="65"/>
      <c r="DU370" s="65"/>
      <c r="DV370" s="65"/>
      <c r="DW370" s="65"/>
      <c r="DX370" s="65"/>
      <c r="DY370" s="65"/>
      <c r="DZ370" s="65"/>
      <c r="EA370" s="65"/>
      <c r="EB370" s="65"/>
      <c r="EC370" s="65"/>
      <c r="ED370" s="65"/>
      <c r="EE370" s="65"/>
      <c r="EF370" s="65"/>
      <c r="EG370" s="65"/>
      <c r="EH370" s="65"/>
      <c r="EI370" s="65"/>
      <c r="EJ370" s="65"/>
      <c r="EK370" s="65"/>
      <c r="EL370" s="65"/>
      <c r="EM370" s="65"/>
      <c r="EN370" s="65"/>
      <c r="EO370" s="65"/>
      <c r="EP370" s="65"/>
      <c r="EQ370" s="65"/>
      <c r="ER370" s="65"/>
      <c r="ES370" s="65"/>
      <c r="ET370" s="65"/>
      <c r="EU370" s="65"/>
      <c r="EV370" s="65"/>
      <c r="EW370" s="65"/>
      <c r="EX370" s="65"/>
      <c r="EY370" s="65"/>
      <c r="EZ370" s="65"/>
      <c r="FA370" s="65"/>
      <c r="FB370" s="65"/>
      <c r="FC370" s="65"/>
      <c r="FD370" s="65"/>
      <c r="FE370" s="65"/>
      <c r="FF370" s="65"/>
      <c r="FG370" s="65"/>
      <c r="FH370" s="65"/>
      <c r="FI370" s="65"/>
      <c r="FJ370" s="65"/>
      <c r="FK370" s="65"/>
      <c r="FL370" s="65"/>
      <c r="FM370" s="65"/>
      <c r="FN370" s="65"/>
      <c r="FO370" s="65"/>
      <c r="FP370" s="65"/>
      <c r="FQ370" s="65"/>
      <c r="FR370" s="65"/>
      <c r="FS370" s="65"/>
      <c r="FT370" s="65"/>
      <c r="FU370" s="65"/>
      <c r="FV370" s="65"/>
      <c r="FW370" s="65"/>
      <c r="FX370" s="65"/>
      <c r="FY370" s="65"/>
      <c r="FZ370" s="65"/>
      <c r="GA370" s="65"/>
      <c r="GB370" s="65"/>
      <c r="GC370" s="65"/>
      <c r="GD370" s="65"/>
      <c r="GE370" s="65"/>
      <c r="GF370" s="65"/>
    </row>
    <row r="371" spans="1:188" s="71" customFormat="1" x14ac:dyDescent="0.25">
      <c r="A371" s="137"/>
      <c r="B371" s="138" t="s">
        <v>43</v>
      </c>
      <c r="C371" s="139"/>
      <c r="D371" s="140">
        <v>0.2</v>
      </c>
      <c r="E371" s="141">
        <v>0.2</v>
      </c>
      <c r="F371" s="140"/>
      <c r="G371" s="141"/>
      <c r="H371" s="140"/>
      <c r="I371" s="142"/>
      <c r="J371" s="141"/>
      <c r="K371" s="143"/>
      <c r="L371" s="155"/>
      <c r="M371" s="155"/>
      <c r="N371" s="15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/>
      <c r="AS371" s="65"/>
      <c r="AT371" s="65"/>
      <c r="AU371" s="65"/>
      <c r="AV371" s="65"/>
      <c r="AW371" s="65"/>
      <c r="AX371" s="65"/>
      <c r="AY371" s="65"/>
      <c r="AZ371" s="65"/>
      <c r="BA371" s="65"/>
      <c r="BB371" s="65"/>
      <c r="BC371" s="65"/>
      <c r="BD371" s="65"/>
      <c r="BE371" s="65"/>
      <c r="BF371" s="65"/>
      <c r="BG371" s="65"/>
      <c r="BH371" s="65"/>
      <c r="BI371" s="65"/>
      <c r="BJ371" s="65"/>
      <c r="BK371" s="65"/>
      <c r="BL371" s="65"/>
      <c r="BM371" s="65"/>
      <c r="BN371" s="65"/>
      <c r="BO371" s="65"/>
      <c r="BP371" s="65"/>
      <c r="BQ371" s="65"/>
      <c r="BR371" s="65"/>
      <c r="BS371" s="65"/>
      <c r="BT371" s="65"/>
      <c r="BU371" s="65"/>
      <c r="BV371" s="65"/>
      <c r="BW371" s="65"/>
      <c r="BX371" s="65"/>
      <c r="BY371" s="65"/>
      <c r="BZ371" s="65"/>
      <c r="CA371" s="65"/>
      <c r="CB371" s="65"/>
      <c r="CC371" s="65"/>
      <c r="CD371" s="65"/>
      <c r="CE371" s="65"/>
      <c r="CF371" s="65"/>
      <c r="CG371" s="65"/>
      <c r="CH371" s="65"/>
      <c r="CI371" s="65"/>
      <c r="CJ371" s="65"/>
      <c r="CK371" s="65"/>
      <c r="CL371" s="65"/>
      <c r="CM371" s="65"/>
      <c r="CN371" s="65"/>
      <c r="CO371" s="65"/>
      <c r="CP371" s="65"/>
      <c r="CQ371" s="65"/>
      <c r="CR371" s="65"/>
      <c r="CS371" s="65"/>
      <c r="CT371" s="65"/>
      <c r="CU371" s="65"/>
      <c r="CV371" s="65"/>
      <c r="CW371" s="65"/>
      <c r="CX371" s="65"/>
      <c r="CY371" s="65"/>
      <c r="CZ371" s="65"/>
      <c r="DA371" s="65"/>
      <c r="DB371" s="65"/>
      <c r="DC371" s="65"/>
      <c r="DD371" s="65"/>
      <c r="DE371" s="65"/>
      <c r="DF371" s="65"/>
      <c r="DG371" s="65"/>
      <c r="DH371" s="65"/>
      <c r="DI371" s="65"/>
      <c r="DJ371" s="65"/>
      <c r="DK371" s="65"/>
      <c r="DL371" s="65"/>
      <c r="DM371" s="65"/>
      <c r="DN371" s="65"/>
      <c r="DO371" s="65"/>
      <c r="DP371" s="65"/>
      <c r="DQ371" s="65"/>
      <c r="DR371" s="65"/>
      <c r="DS371" s="65"/>
      <c r="DT371" s="65"/>
      <c r="DU371" s="65"/>
      <c r="DV371" s="65"/>
      <c r="DW371" s="65"/>
      <c r="DX371" s="65"/>
      <c r="DY371" s="65"/>
      <c r="DZ371" s="65"/>
      <c r="EA371" s="65"/>
      <c r="EB371" s="65"/>
      <c r="EC371" s="65"/>
      <c r="ED371" s="65"/>
      <c r="EE371" s="65"/>
      <c r="EF371" s="65"/>
      <c r="EG371" s="65"/>
      <c r="EH371" s="65"/>
      <c r="EI371" s="65"/>
      <c r="EJ371" s="65"/>
      <c r="EK371" s="65"/>
      <c r="EL371" s="65"/>
      <c r="EM371" s="65"/>
      <c r="EN371" s="65"/>
      <c r="EO371" s="65"/>
      <c r="EP371" s="65"/>
      <c r="EQ371" s="65"/>
      <c r="ER371" s="65"/>
      <c r="ES371" s="65"/>
      <c r="ET371" s="65"/>
      <c r="EU371" s="65"/>
      <c r="EV371" s="65"/>
      <c r="EW371" s="65"/>
      <c r="EX371" s="65"/>
      <c r="EY371" s="65"/>
      <c r="EZ371" s="65"/>
      <c r="FA371" s="65"/>
      <c r="FB371" s="65"/>
      <c r="FC371" s="65"/>
      <c r="FD371" s="65"/>
      <c r="FE371" s="65"/>
      <c r="FF371" s="65"/>
      <c r="FG371" s="65"/>
      <c r="FH371" s="65"/>
      <c r="FI371" s="65"/>
      <c r="FJ371" s="65"/>
      <c r="FK371" s="65"/>
      <c r="FL371" s="65"/>
      <c r="FM371" s="65"/>
      <c r="FN371" s="65"/>
      <c r="FO371" s="65"/>
      <c r="FP371" s="65"/>
      <c r="FQ371" s="65"/>
      <c r="FR371" s="65"/>
      <c r="FS371" s="65"/>
      <c r="FT371" s="65"/>
      <c r="FU371" s="65"/>
      <c r="FV371" s="65"/>
      <c r="FW371" s="65"/>
      <c r="FX371" s="65"/>
      <c r="FY371" s="65"/>
      <c r="FZ371" s="65"/>
      <c r="GA371" s="65"/>
      <c r="GB371" s="65"/>
      <c r="GC371" s="65"/>
      <c r="GD371" s="65"/>
      <c r="GE371" s="65"/>
      <c r="GF371" s="65"/>
    </row>
    <row r="372" spans="1:188" s="71" customFormat="1" x14ac:dyDescent="0.25">
      <c r="A372" s="137"/>
      <c r="B372" s="138" t="s">
        <v>40</v>
      </c>
      <c r="C372" s="139"/>
      <c r="D372" s="140">
        <v>12.4</v>
      </c>
      <c r="E372" s="141">
        <v>12.4</v>
      </c>
      <c r="F372" s="140"/>
      <c r="G372" s="141"/>
      <c r="H372" s="140"/>
      <c r="I372" s="142"/>
      <c r="J372" s="141"/>
      <c r="K372" s="143"/>
      <c r="L372" s="155"/>
      <c r="M372" s="155"/>
      <c r="N372" s="15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/>
      <c r="AS372" s="65"/>
      <c r="AT372" s="65"/>
      <c r="AU372" s="65"/>
      <c r="AV372" s="65"/>
      <c r="AW372" s="65"/>
      <c r="AX372" s="65"/>
      <c r="AY372" s="65"/>
      <c r="AZ372" s="65"/>
      <c r="BA372" s="65"/>
      <c r="BB372" s="65"/>
      <c r="BC372" s="65"/>
      <c r="BD372" s="65"/>
      <c r="BE372" s="65"/>
      <c r="BF372" s="65"/>
      <c r="BG372" s="65"/>
      <c r="BH372" s="65"/>
      <c r="BI372" s="65"/>
      <c r="BJ372" s="65"/>
      <c r="BK372" s="65"/>
      <c r="BL372" s="65"/>
      <c r="BM372" s="65"/>
      <c r="BN372" s="65"/>
      <c r="BO372" s="65"/>
      <c r="BP372" s="65"/>
      <c r="BQ372" s="65"/>
      <c r="BR372" s="65"/>
      <c r="BS372" s="65"/>
      <c r="BT372" s="65"/>
      <c r="BU372" s="65"/>
      <c r="BV372" s="65"/>
      <c r="BW372" s="65"/>
      <c r="BX372" s="65"/>
      <c r="BY372" s="65"/>
      <c r="BZ372" s="65"/>
      <c r="CA372" s="65"/>
      <c r="CB372" s="65"/>
      <c r="CC372" s="65"/>
      <c r="CD372" s="65"/>
      <c r="CE372" s="65"/>
      <c r="CF372" s="65"/>
      <c r="CG372" s="65"/>
      <c r="CH372" s="65"/>
      <c r="CI372" s="65"/>
      <c r="CJ372" s="65"/>
      <c r="CK372" s="65"/>
      <c r="CL372" s="65"/>
      <c r="CM372" s="65"/>
      <c r="CN372" s="65"/>
      <c r="CO372" s="65"/>
      <c r="CP372" s="65"/>
      <c r="CQ372" s="65"/>
      <c r="CR372" s="65"/>
      <c r="CS372" s="65"/>
      <c r="CT372" s="65"/>
      <c r="CU372" s="65"/>
      <c r="CV372" s="65"/>
      <c r="CW372" s="65"/>
      <c r="CX372" s="65"/>
      <c r="CY372" s="65"/>
      <c r="CZ372" s="65"/>
      <c r="DA372" s="65"/>
      <c r="DB372" s="65"/>
      <c r="DC372" s="65"/>
      <c r="DD372" s="65"/>
      <c r="DE372" s="65"/>
      <c r="DF372" s="65"/>
      <c r="DG372" s="65"/>
      <c r="DH372" s="65"/>
      <c r="DI372" s="65"/>
      <c r="DJ372" s="65"/>
      <c r="DK372" s="65"/>
      <c r="DL372" s="65"/>
      <c r="DM372" s="65"/>
      <c r="DN372" s="65"/>
      <c r="DO372" s="65"/>
      <c r="DP372" s="65"/>
      <c r="DQ372" s="65"/>
      <c r="DR372" s="65"/>
      <c r="DS372" s="65"/>
      <c r="DT372" s="65"/>
      <c r="DU372" s="65"/>
      <c r="DV372" s="65"/>
      <c r="DW372" s="65"/>
      <c r="DX372" s="65"/>
      <c r="DY372" s="65"/>
      <c r="DZ372" s="65"/>
      <c r="EA372" s="65"/>
      <c r="EB372" s="65"/>
      <c r="EC372" s="65"/>
      <c r="ED372" s="65"/>
      <c r="EE372" s="65"/>
      <c r="EF372" s="65"/>
      <c r="EG372" s="65"/>
      <c r="EH372" s="65"/>
      <c r="EI372" s="65"/>
      <c r="EJ372" s="65"/>
      <c r="EK372" s="65"/>
      <c r="EL372" s="65"/>
      <c r="EM372" s="65"/>
      <c r="EN372" s="65"/>
      <c r="EO372" s="65"/>
      <c r="EP372" s="65"/>
      <c r="EQ372" s="65"/>
      <c r="ER372" s="65"/>
      <c r="ES372" s="65"/>
      <c r="ET372" s="65"/>
      <c r="EU372" s="65"/>
      <c r="EV372" s="65"/>
      <c r="EW372" s="65"/>
      <c r="EX372" s="65"/>
      <c r="EY372" s="65"/>
      <c r="EZ372" s="65"/>
      <c r="FA372" s="65"/>
      <c r="FB372" s="65"/>
      <c r="FC372" s="65"/>
      <c r="FD372" s="65"/>
      <c r="FE372" s="65"/>
      <c r="FF372" s="65"/>
      <c r="FG372" s="65"/>
      <c r="FH372" s="65"/>
      <c r="FI372" s="65"/>
      <c r="FJ372" s="65"/>
      <c r="FK372" s="65"/>
      <c r="FL372" s="65"/>
      <c r="FM372" s="65"/>
      <c r="FN372" s="65"/>
      <c r="FO372" s="65"/>
      <c r="FP372" s="65"/>
      <c r="FQ372" s="65"/>
      <c r="FR372" s="65"/>
      <c r="FS372" s="65"/>
      <c r="FT372" s="65"/>
      <c r="FU372" s="65"/>
      <c r="FV372" s="65"/>
      <c r="FW372" s="65"/>
      <c r="FX372" s="65"/>
      <c r="FY372" s="65"/>
      <c r="FZ372" s="65"/>
      <c r="GA372" s="65"/>
      <c r="GB372" s="65"/>
      <c r="GC372" s="65"/>
      <c r="GD372" s="65"/>
      <c r="GE372" s="65"/>
      <c r="GF372" s="65"/>
    </row>
    <row r="373" spans="1:188" s="71" customFormat="1" x14ac:dyDescent="0.25">
      <c r="A373" s="137"/>
      <c r="B373" s="138" t="s">
        <v>38</v>
      </c>
      <c r="C373" s="139"/>
      <c r="D373" s="140">
        <v>0.5</v>
      </c>
      <c r="E373" s="141">
        <v>0.5</v>
      </c>
      <c r="F373" s="140"/>
      <c r="G373" s="210"/>
      <c r="H373" s="164"/>
      <c r="I373" s="142"/>
      <c r="J373" s="141"/>
      <c r="K373" s="143"/>
      <c r="L373" s="155"/>
      <c r="M373" s="155"/>
      <c r="N373" s="15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/>
      <c r="AS373" s="65"/>
      <c r="AT373" s="65"/>
      <c r="AU373" s="65"/>
      <c r="AV373" s="65"/>
      <c r="AW373" s="65"/>
      <c r="AX373" s="65"/>
      <c r="AY373" s="65"/>
      <c r="AZ373" s="65"/>
      <c r="BA373" s="65"/>
      <c r="BB373" s="65"/>
      <c r="BC373" s="65"/>
      <c r="BD373" s="65"/>
      <c r="BE373" s="65"/>
      <c r="BF373" s="65"/>
      <c r="BG373" s="65"/>
      <c r="BH373" s="65"/>
      <c r="BI373" s="65"/>
      <c r="BJ373" s="65"/>
      <c r="BK373" s="65"/>
      <c r="BL373" s="65"/>
      <c r="BM373" s="65"/>
      <c r="BN373" s="65"/>
      <c r="BO373" s="65"/>
      <c r="BP373" s="65"/>
      <c r="BQ373" s="65"/>
      <c r="BR373" s="65"/>
      <c r="BS373" s="65"/>
      <c r="BT373" s="65"/>
      <c r="BU373" s="65"/>
      <c r="BV373" s="65"/>
      <c r="BW373" s="65"/>
      <c r="BX373" s="65"/>
      <c r="BY373" s="65"/>
      <c r="BZ373" s="65"/>
      <c r="CA373" s="65"/>
      <c r="CB373" s="65"/>
      <c r="CC373" s="65"/>
      <c r="CD373" s="65"/>
      <c r="CE373" s="65"/>
      <c r="CF373" s="65"/>
      <c r="CG373" s="65"/>
      <c r="CH373" s="65"/>
      <c r="CI373" s="65"/>
      <c r="CJ373" s="65"/>
      <c r="CK373" s="65"/>
      <c r="CL373" s="65"/>
      <c r="CM373" s="65"/>
      <c r="CN373" s="65"/>
      <c r="CO373" s="65"/>
      <c r="CP373" s="65"/>
      <c r="CQ373" s="65"/>
      <c r="CR373" s="65"/>
      <c r="CS373" s="65"/>
      <c r="CT373" s="65"/>
      <c r="CU373" s="65"/>
      <c r="CV373" s="65"/>
      <c r="CW373" s="65"/>
      <c r="CX373" s="65"/>
      <c r="CY373" s="65"/>
      <c r="CZ373" s="65"/>
      <c r="DA373" s="65"/>
      <c r="DB373" s="65"/>
      <c r="DC373" s="65"/>
      <c r="DD373" s="65"/>
      <c r="DE373" s="65"/>
      <c r="DF373" s="65"/>
      <c r="DG373" s="65"/>
      <c r="DH373" s="65"/>
      <c r="DI373" s="65"/>
      <c r="DJ373" s="65"/>
      <c r="DK373" s="65"/>
      <c r="DL373" s="65"/>
      <c r="DM373" s="65"/>
      <c r="DN373" s="65"/>
      <c r="DO373" s="65"/>
      <c r="DP373" s="65"/>
      <c r="DQ373" s="65"/>
      <c r="DR373" s="65"/>
      <c r="DS373" s="65"/>
      <c r="DT373" s="65"/>
      <c r="DU373" s="65"/>
      <c r="DV373" s="65"/>
      <c r="DW373" s="65"/>
      <c r="DX373" s="65"/>
      <c r="DY373" s="65"/>
      <c r="DZ373" s="65"/>
      <c r="EA373" s="65"/>
      <c r="EB373" s="65"/>
      <c r="EC373" s="65"/>
      <c r="ED373" s="65"/>
      <c r="EE373" s="65"/>
      <c r="EF373" s="65"/>
      <c r="EG373" s="65"/>
      <c r="EH373" s="65"/>
      <c r="EI373" s="65"/>
      <c r="EJ373" s="65"/>
      <c r="EK373" s="65"/>
      <c r="EL373" s="65"/>
      <c r="EM373" s="65"/>
      <c r="EN373" s="65"/>
      <c r="EO373" s="65"/>
      <c r="EP373" s="65"/>
      <c r="EQ373" s="65"/>
      <c r="ER373" s="65"/>
      <c r="ES373" s="65"/>
      <c r="ET373" s="65"/>
      <c r="EU373" s="65"/>
      <c r="EV373" s="65"/>
      <c r="EW373" s="65"/>
      <c r="EX373" s="65"/>
      <c r="EY373" s="65"/>
      <c r="EZ373" s="65"/>
      <c r="FA373" s="65"/>
      <c r="FB373" s="65"/>
      <c r="FC373" s="65"/>
      <c r="FD373" s="65"/>
      <c r="FE373" s="65"/>
      <c r="FF373" s="65"/>
      <c r="FG373" s="65"/>
      <c r="FH373" s="65"/>
      <c r="FI373" s="65"/>
      <c r="FJ373" s="65"/>
      <c r="FK373" s="65"/>
      <c r="FL373" s="65"/>
      <c r="FM373" s="65"/>
      <c r="FN373" s="65"/>
      <c r="FO373" s="65"/>
      <c r="FP373" s="65"/>
      <c r="FQ373" s="65"/>
      <c r="FR373" s="65"/>
      <c r="FS373" s="65"/>
      <c r="FT373" s="65"/>
      <c r="FU373" s="65"/>
      <c r="FV373" s="65"/>
      <c r="FW373" s="65"/>
      <c r="FX373" s="65"/>
      <c r="FY373" s="65"/>
      <c r="FZ373" s="65"/>
      <c r="GA373" s="65"/>
      <c r="GB373" s="65"/>
      <c r="GC373" s="65"/>
      <c r="GD373" s="65"/>
      <c r="GE373" s="65"/>
      <c r="GF373" s="65"/>
    </row>
    <row r="374" spans="1:188" s="71" customFormat="1" x14ac:dyDescent="0.25">
      <c r="A374" s="137"/>
      <c r="B374" s="214" t="s">
        <v>381</v>
      </c>
      <c r="C374" s="139"/>
      <c r="D374" s="140">
        <v>10</v>
      </c>
      <c r="E374" s="141">
        <v>10</v>
      </c>
      <c r="F374" s="140"/>
      <c r="G374" s="141"/>
      <c r="H374" s="140"/>
      <c r="I374" s="142"/>
      <c r="J374" s="141"/>
      <c r="K374" s="143"/>
      <c r="L374" s="155"/>
      <c r="M374" s="155"/>
      <c r="N374" s="15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/>
      <c r="AS374" s="65"/>
      <c r="AT374" s="65"/>
      <c r="AU374" s="65"/>
      <c r="AV374" s="65"/>
      <c r="AW374" s="65"/>
      <c r="AX374" s="65"/>
      <c r="AY374" s="65"/>
      <c r="AZ374" s="65"/>
      <c r="BA374" s="65"/>
      <c r="BB374" s="65"/>
      <c r="BC374" s="65"/>
      <c r="BD374" s="65"/>
      <c r="BE374" s="65"/>
      <c r="BF374" s="65"/>
      <c r="BG374" s="65"/>
      <c r="BH374" s="65"/>
      <c r="BI374" s="65"/>
      <c r="BJ374" s="65"/>
      <c r="BK374" s="65"/>
      <c r="BL374" s="65"/>
      <c r="BM374" s="65"/>
      <c r="BN374" s="65"/>
      <c r="BO374" s="65"/>
      <c r="BP374" s="65"/>
      <c r="BQ374" s="65"/>
      <c r="BR374" s="65"/>
      <c r="BS374" s="65"/>
      <c r="BT374" s="65"/>
      <c r="BU374" s="65"/>
      <c r="BV374" s="65"/>
      <c r="BW374" s="65"/>
      <c r="BX374" s="65"/>
      <c r="BY374" s="65"/>
      <c r="BZ374" s="65"/>
      <c r="CA374" s="65"/>
      <c r="CB374" s="65"/>
      <c r="CC374" s="65"/>
      <c r="CD374" s="65"/>
      <c r="CE374" s="65"/>
      <c r="CF374" s="65"/>
      <c r="CG374" s="65"/>
      <c r="CH374" s="65"/>
      <c r="CI374" s="65"/>
      <c r="CJ374" s="65"/>
      <c r="CK374" s="65"/>
      <c r="CL374" s="65"/>
      <c r="CM374" s="65"/>
      <c r="CN374" s="65"/>
      <c r="CO374" s="65"/>
      <c r="CP374" s="65"/>
      <c r="CQ374" s="65"/>
      <c r="CR374" s="65"/>
      <c r="CS374" s="65"/>
      <c r="CT374" s="65"/>
      <c r="CU374" s="65"/>
      <c r="CV374" s="65"/>
      <c r="CW374" s="65"/>
      <c r="CX374" s="65"/>
      <c r="CY374" s="65"/>
      <c r="CZ374" s="65"/>
      <c r="DA374" s="65"/>
      <c r="DB374" s="65"/>
      <c r="DC374" s="65"/>
      <c r="DD374" s="65"/>
      <c r="DE374" s="65"/>
      <c r="DF374" s="65"/>
      <c r="DG374" s="65"/>
      <c r="DH374" s="65"/>
      <c r="DI374" s="65"/>
      <c r="DJ374" s="65"/>
      <c r="DK374" s="65"/>
      <c r="DL374" s="65"/>
      <c r="DM374" s="65"/>
      <c r="DN374" s="65"/>
      <c r="DO374" s="65"/>
      <c r="DP374" s="65"/>
      <c r="DQ374" s="65"/>
      <c r="DR374" s="65"/>
      <c r="DS374" s="65"/>
      <c r="DT374" s="65"/>
      <c r="DU374" s="65"/>
      <c r="DV374" s="65"/>
      <c r="DW374" s="65"/>
      <c r="DX374" s="65"/>
      <c r="DY374" s="65"/>
      <c r="DZ374" s="65"/>
      <c r="EA374" s="65"/>
      <c r="EB374" s="65"/>
      <c r="EC374" s="65"/>
      <c r="ED374" s="65"/>
      <c r="EE374" s="65"/>
      <c r="EF374" s="65"/>
      <c r="EG374" s="65"/>
      <c r="EH374" s="65"/>
      <c r="EI374" s="65"/>
      <c r="EJ374" s="65"/>
      <c r="EK374" s="65"/>
      <c r="EL374" s="65"/>
      <c r="EM374" s="65"/>
      <c r="EN374" s="65"/>
      <c r="EO374" s="65"/>
      <c r="EP374" s="65"/>
      <c r="EQ374" s="65"/>
      <c r="ER374" s="65"/>
      <c r="ES374" s="65"/>
      <c r="ET374" s="65"/>
      <c r="EU374" s="65"/>
      <c r="EV374" s="65"/>
      <c r="EW374" s="65"/>
      <c r="EX374" s="65"/>
      <c r="EY374" s="65"/>
      <c r="EZ374" s="65"/>
      <c r="FA374" s="65"/>
      <c r="FB374" s="65"/>
      <c r="FC374" s="65"/>
      <c r="FD374" s="65"/>
      <c r="FE374" s="65"/>
      <c r="FF374" s="65"/>
      <c r="FG374" s="65"/>
      <c r="FH374" s="65"/>
      <c r="FI374" s="65"/>
      <c r="FJ374" s="65"/>
      <c r="FK374" s="65"/>
      <c r="FL374" s="65"/>
      <c r="FM374" s="65"/>
      <c r="FN374" s="65"/>
      <c r="FO374" s="65"/>
      <c r="FP374" s="65"/>
      <c r="FQ374" s="65"/>
      <c r="FR374" s="65"/>
      <c r="FS374" s="65"/>
      <c r="FT374" s="65"/>
      <c r="FU374" s="65"/>
      <c r="FV374" s="65"/>
      <c r="FW374" s="65"/>
      <c r="FX374" s="65"/>
      <c r="FY374" s="65"/>
      <c r="FZ374" s="65"/>
      <c r="GA374" s="65"/>
      <c r="GB374" s="65"/>
      <c r="GC374" s="65"/>
      <c r="GD374" s="65"/>
      <c r="GE374" s="65"/>
      <c r="GF374" s="65"/>
    </row>
    <row r="375" spans="1:188" s="64" customFormat="1" x14ac:dyDescent="0.25">
      <c r="A375" s="137" t="s">
        <v>347</v>
      </c>
      <c r="B375" s="138"/>
      <c r="C375" s="139" t="s">
        <v>366</v>
      </c>
      <c r="D375" s="163"/>
      <c r="E375" s="139"/>
      <c r="F375" s="238">
        <v>0.5</v>
      </c>
      <c r="G375" s="139">
        <v>0.25</v>
      </c>
      <c r="H375" s="163">
        <v>5.4</v>
      </c>
      <c r="I375" s="238">
        <v>25.9</v>
      </c>
      <c r="J375" s="139">
        <v>75</v>
      </c>
      <c r="K375" s="143" t="s">
        <v>334</v>
      </c>
      <c r="L375" s="155"/>
      <c r="M375" s="155"/>
      <c r="N375" s="15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  <c r="AT375" s="65"/>
      <c r="AU375" s="65"/>
      <c r="AV375" s="65"/>
      <c r="AW375" s="65"/>
      <c r="AX375" s="65"/>
      <c r="AY375" s="65"/>
      <c r="AZ375" s="65"/>
      <c r="BA375" s="65"/>
      <c r="BB375" s="65"/>
      <c r="BC375" s="65"/>
      <c r="BD375" s="65"/>
      <c r="BE375" s="65"/>
      <c r="BF375" s="65"/>
      <c r="BG375" s="65"/>
      <c r="BH375" s="65"/>
      <c r="BI375" s="65"/>
      <c r="BJ375" s="65"/>
      <c r="BK375" s="65"/>
      <c r="BL375" s="65"/>
      <c r="BM375" s="65"/>
      <c r="BN375" s="65"/>
      <c r="BO375" s="65"/>
      <c r="BP375" s="65"/>
      <c r="BQ375" s="65"/>
      <c r="BR375" s="65"/>
      <c r="BS375" s="65"/>
      <c r="BT375" s="65"/>
      <c r="BU375" s="65"/>
      <c r="BV375" s="65"/>
      <c r="BW375" s="65"/>
      <c r="BX375" s="65"/>
      <c r="BY375" s="65"/>
      <c r="BZ375" s="65"/>
      <c r="CA375" s="65"/>
      <c r="CB375" s="65"/>
      <c r="CC375" s="65"/>
      <c r="CD375" s="65"/>
      <c r="CE375" s="65"/>
      <c r="CF375" s="65"/>
      <c r="CG375" s="65"/>
      <c r="CH375" s="65"/>
      <c r="CI375" s="65"/>
      <c r="CJ375" s="65"/>
      <c r="CK375" s="65"/>
      <c r="CL375" s="65"/>
      <c r="CM375" s="65"/>
      <c r="CN375" s="65"/>
      <c r="CO375" s="65"/>
      <c r="CP375" s="65"/>
      <c r="CQ375" s="65"/>
      <c r="CR375" s="65"/>
      <c r="CS375" s="65"/>
      <c r="CT375" s="65"/>
      <c r="CU375" s="65"/>
      <c r="CV375" s="65"/>
      <c r="CW375" s="65"/>
      <c r="CX375" s="65"/>
      <c r="CY375" s="65"/>
      <c r="CZ375" s="65"/>
      <c r="DA375" s="65"/>
      <c r="DB375" s="65"/>
      <c r="DC375" s="65"/>
      <c r="DD375" s="65"/>
      <c r="DE375" s="65"/>
      <c r="DF375" s="65"/>
      <c r="DG375" s="65"/>
      <c r="DH375" s="65"/>
      <c r="DI375" s="65"/>
      <c r="DJ375" s="65"/>
      <c r="DK375" s="65"/>
      <c r="DL375" s="65"/>
      <c r="DM375" s="65"/>
      <c r="DN375" s="65"/>
      <c r="DO375" s="65"/>
      <c r="DP375" s="65"/>
      <c r="DQ375" s="65"/>
      <c r="DR375" s="65"/>
      <c r="DS375" s="65"/>
      <c r="DT375" s="65"/>
      <c r="DU375" s="65"/>
      <c r="DV375" s="65"/>
      <c r="DW375" s="65"/>
      <c r="DX375" s="65"/>
      <c r="DY375" s="65"/>
      <c r="DZ375" s="65"/>
      <c r="EA375" s="65"/>
      <c r="EB375" s="65"/>
      <c r="EC375" s="65"/>
      <c r="ED375" s="65"/>
      <c r="EE375" s="65"/>
      <c r="EF375" s="65"/>
      <c r="EG375" s="65"/>
      <c r="EH375" s="65"/>
      <c r="EI375" s="65"/>
      <c r="EJ375" s="65"/>
      <c r="EK375" s="65"/>
      <c r="EL375" s="65"/>
      <c r="EM375" s="65"/>
      <c r="EN375" s="65"/>
      <c r="EO375" s="65"/>
      <c r="EP375" s="65"/>
      <c r="EQ375" s="65"/>
      <c r="ER375" s="65"/>
      <c r="ES375" s="65"/>
      <c r="ET375" s="65"/>
      <c r="EU375" s="65"/>
      <c r="EV375" s="65"/>
      <c r="EW375" s="65"/>
      <c r="EX375" s="65"/>
      <c r="EY375" s="65"/>
      <c r="EZ375" s="65"/>
      <c r="FA375" s="65"/>
      <c r="FB375" s="65"/>
      <c r="FC375" s="65"/>
      <c r="FD375" s="65"/>
      <c r="FE375" s="65"/>
      <c r="FF375" s="65"/>
      <c r="FG375" s="65"/>
      <c r="FH375" s="65"/>
      <c r="FI375" s="65"/>
      <c r="FJ375" s="65"/>
      <c r="FK375" s="65"/>
      <c r="FL375" s="65"/>
      <c r="FM375" s="65"/>
      <c r="FN375" s="65"/>
      <c r="FO375" s="65"/>
      <c r="FP375" s="65"/>
      <c r="FQ375" s="65"/>
      <c r="FR375" s="65"/>
      <c r="FS375" s="65"/>
      <c r="FT375" s="65"/>
      <c r="FU375" s="65"/>
      <c r="FV375" s="65"/>
      <c r="FW375" s="65"/>
      <c r="FX375" s="65"/>
      <c r="FY375" s="65"/>
      <c r="FZ375" s="65"/>
      <c r="GA375" s="65"/>
      <c r="GB375" s="65"/>
      <c r="GC375" s="65"/>
      <c r="GD375" s="65"/>
      <c r="GE375" s="65"/>
      <c r="GF375" s="65"/>
    </row>
    <row r="376" spans="1:188" s="64" customFormat="1" x14ac:dyDescent="0.25">
      <c r="A376" s="137"/>
      <c r="B376" s="138" t="s">
        <v>335</v>
      </c>
      <c r="C376" s="139"/>
      <c r="D376" s="163">
        <v>2.25</v>
      </c>
      <c r="E376" s="139">
        <v>2.25</v>
      </c>
      <c r="F376" s="238"/>
      <c r="G376" s="139"/>
      <c r="H376" s="163"/>
      <c r="I376" s="238"/>
      <c r="J376" s="139"/>
      <c r="K376" s="143"/>
      <c r="L376" s="155"/>
      <c r="M376" s="155"/>
      <c r="N376" s="15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/>
      <c r="BL376" s="65"/>
      <c r="BM376" s="65"/>
      <c r="BN376" s="65"/>
      <c r="BO376" s="65"/>
      <c r="BP376" s="65"/>
      <c r="BQ376" s="65"/>
      <c r="BR376" s="65"/>
      <c r="BS376" s="65"/>
      <c r="BT376" s="65"/>
      <c r="BU376" s="65"/>
      <c r="BV376" s="65"/>
      <c r="BW376" s="65"/>
      <c r="BX376" s="65"/>
      <c r="BY376" s="65"/>
      <c r="BZ376" s="65"/>
      <c r="CA376" s="65"/>
      <c r="CB376" s="65"/>
      <c r="CC376" s="65"/>
      <c r="CD376" s="65"/>
      <c r="CE376" s="65"/>
      <c r="CF376" s="65"/>
      <c r="CG376" s="65"/>
      <c r="CH376" s="65"/>
      <c r="CI376" s="65"/>
      <c r="CJ376" s="65"/>
      <c r="CK376" s="65"/>
      <c r="CL376" s="65"/>
      <c r="CM376" s="65"/>
      <c r="CN376" s="65"/>
      <c r="CO376" s="65"/>
      <c r="CP376" s="65"/>
      <c r="CQ376" s="65"/>
      <c r="CR376" s="65"/>
      <c r="CS376" s="65"/>
      <c r="CT376" s="65"/>
      <c r="CU376" s="65"/>
      <c r="CV376" s="65"/>
      <c r="CW376" s="65"/>
      <c r="CX376" s="65"/>
      <c r="CY376" s="65"/>
      <c r="CZ376" s="65"/>
      <c r="DA376" s="65"/>
      <c r="DB376" s="65"/>
      <c r="DC376" s="65"/>
      <c r="DD376" s="65"/>
      <c r="DE376" s="65"/>
      <c r="DF376" s="65"/>
      <c r="DG376" s="65"/>
      <c r="DH376" s="65"/>
      <c r="DI376" s="65"/>
      <c r="DJ376" s="65"/>
      <c r="DK376" s="65"/>
      <c r="DL376" s="65"/>
      <c r="DM376" s="65"/>
      <c r="DN376" s="65"/>
      <c r="DO376" s="65"/>
      <c r="DP376" s="65"/>
      <c r="DQ376" s="65"/>
      <c r="DR376" s="65"/>
      <c r="DS376" s="65"/>
      <c r="DT376" s="65"/>
      <c r="DU376" s="65"/>
      <c r="DV376" s="65"/>
      <c r="DW376" s="65"/>
      <c r="DX376" s="65"/>
      <c r="DY376" s="65"/>
      <c r="DZ376" s="65"/>
      <c r="EA376" s="65"/>
      <c r="EB376" s="65"/>
      <c r="EC376" s="65"/>
      <c r="ED376" s="65"/>
      <c r="EE376" s="65"/>
      <c r="EF376" s="65"/>
      <c r="EG376" s="65"/>
      <c r="EH376" s="65"/>
      <c r="EI376" s="65"/>
      <c r="EJ376" s="65"/>
      <c r="EK376" s="65"/>
      <c r="EL376" s="65"/>
      <c r="EM376" s="65"/>
      <c r="EN376" s="65"/>
      <c r="EO376" s="65"/>
      <c r="EP376" s="65"/>
      <c r="EQ376" s="65"/>
      <c r="ER376" s="65"/>
      <c r="ES376" s="65"/>
      <c r="ET376" s="65"/>
      <c r="EU376" s="65"/>
      <c r="EV376" s="65"/>
      <c r="EW376" s="65"/>
      <c r="EX376" s="65"/>
      <c r="EY376" s="65"/>
      <c r="EZ376" s="65"/>
      <c r="FA376" s="65"/>
      <c r="FB376" s="65"/>
      <c r="FC376" s="65"/>
      <c r="FD376" s="65"/>
      <c r="FE376" s="65"/>
      <c r="FF376" s="65"/>
      <c r="FG376" s="65"/>
      <c r="FH376" s="65"/>
      <c r="FI376" s="65"/>
      <c r="FJ376" s="65"/>
      <c r="FK376" s="65"/>
      <c r="FL376" s="65"/>
      <c r="FM376" s="65"/>
      <c r="FN376" s="65"/>
      <c r="FO376" s="65"/>
      <c r="FP376" s="65"/>
      <c r="FQ376" s="65"/>
      <c r="FR376" s="65"/>
      <c r="FS376" s="65"/>
      <c r="FT376" s="65"/>
      <c r="FU376" s="65"/>
      <c r="FV376" s="65"/>
      <c r="FW376" s="65"/>
      <c r="FX376" s="65"/>
      <c r="FY376" s="65"/>
      <c r="FZ376" s="65"/>
      <c r="GA376" s="65"/>
      <c r="GB376" s="65"/>
      <c r="GC376" s="65"/>
      <c r="GD376" s="65"/>
      <c r="GE376" s="65"/>
      <c r="GF376" s="65"/>
    </row>
    <row r="377" spans="1:188" s="64" customFormat="1" x14ac:dyDescent="0.25">
      <c r="A377" s="137"/>
      <c r="B377" s="138" t="s">
        <v>20</v>
      </c>
      <c r="C377" s="139"/>
      <c r="D377" s="163">
        <v>4</v>
      </c>
      <c r="E377" s="139">
        <v>4</v>
      </c>
      <c r="F377" s="238"/>
      <c r="G377" s="139"/>
      <c r="H377" s="238"/>
      <c r="I377" s="238"/>
      <c r="J377" s="139"/>
      <c r="K377" s="143"/>
      <c r="L377" s="155"/>
      <c r="M377" s="155"/>
      <c r="N377" s="15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/>
      <c r="BL377" s="65"/>
      <c r="BM377" s="65"/>
      <c r="BN377" s="65"/>
      <c r="BO377" s="65"/>
      <c r="BP377" s="65"/>
      <c r="BQ377" s="65"/>
      <c r="BR377" s="65"/>
      <c r="BS377" s="65"/>
      <c r="BT377" s="65"/>
      <c r="BU377" s="65"/>
      <c r="BV377" s="65"/>
      <c r="BW377" s="65"/>
      <c r="BX377" s="65"/>
      <c r="BY377" s="65"/>
      <c r="BZ377" s="65"/>
      <c r="CA377" s="65"/>
      <c r="CB377" s="65"/>
      <c r="CC377" s="65"/>
      <c r="CD377" s="65"/>
      <c r="CE377" s="65"/>
      <c r="CF377" s="65"/>
      <c r="CG377" s="65"/>
      <c r="CH377" s="65"/>
      <c r="CI377" s="65"/>
      <c r="CJ377" s="65"/>
      <c r="CK377" s="65"/>
      <c r="CL377" s="65"/>
      <c r="CM377" s="65"/>
      <c r="CN377" s="65"/>
      <c r="CO377" s="65"/>
      <c r="CP377" s="65"/>
      <c r="CQ377" s="65"/>
      <c r="CR377" s="65"/>
      <c r="CS377" s="65"/>
      <c r="CT377" s="65"/>
      <c r="CU377" s="65"/>
      <c r="CV377" s="65"/>
      <c r="CW377" s="65"/>
      <c r="CX377" s="65"/>
      <c r="CY377" s="65"/>
      <c r="CZ377" s="65"/>
      <c r="DA377" s="65"/>
      <c r="DB377" s="65"/>
      <c r="DC377" s="65"/>
      <c r="DD377" s="65"/>
      <c r="DE377" s="65"/>
      <c r="DF377" s="65"/>
      <c r="DG377" s="65"/>
      <c r="DH377" s="65"/>
      <c r="DI377" s="65"/>
      <c r="DJ377" s="65"/>
      <c r="DK377" s="65"/>
      <c r="DL377" s="65"/>
      <c r="DM377" s="65"/>
      <c r="DN377" s="65"/>
      <c r="DO377" s="65"/>
      <c r="DP377" s="65"/>
      <c r="DQ377" s="65"/>
      <c r="DR377" s="65"/>
      <c r="DS377" s="65"/>
      <c r="DT377" s="65"/>
      <c r="DU377" s="65"/>
      <c r="DV377" s="65"/>
      <c r="DW377" s="65"/>
      <c r="DX377" s="65"/>
      <c r="DY377" s="65"/>
      <c r="DZ377" s="65"/>
      <c r="EA377" s="65"/>
      <c r="EB377" s="65"/>
      <c r="EC377" s="65"/>
      <c r="ED377" s="65"/>
      <c r="EE377" s="65"/>
      <c r="EF377" s="65"/>
      <c r="EG377" s="65"/>
      <c r="EH377" s="65"/>
      <c r="EI377" s="65"/>
      <c r="EJ377" s="65"/>
      <c r="EK377" s="65"/>
      <c r="EL377" s="65"/>
      <c r="EM377" s="65"/>
      <c r="EN377" s="65"/>
      <c r="EO377" s="65"/>
      <c r="EP377" s="65"/>
      <c r="EQ377" s="65"/>
      <c r="ER377" s="65"/>
      <c r="ES377" s="65"/>
      <c r="ET377" s="65"/>
      <c r="EU377" s="65"/>
      <c r="EV377" s="65"/>
      <c r="EW377" s="65"/>
      <c r="EX377" s="65"/>
      <c r="EY377" s="65"/>
      <c r="EZ377" s="65"/>
      <c r="FA377" s="65"/>
      <c r="FB377" s="65"/>
      <c r="FC377" s="65"/>
      <c r="FD377" s="65"/>
      <c r="FE377" s="65"/>
      <c r="FF377" s="65"/>
      <c r="FG377" s="65"/>
      <c r="FH377" s="65"/>
      <c r="FI377" s="65"/>
      <c r="FJ377" s="65"/>
      <c r="FK377" s="65"/>
      <c r="FL377" s="65"/>
      <c r="FM377" s="65"/>
      <c r="FN377" s="65"/>
      <c r="FO377" s="65"/>
      <c r="FP377" s="65"/>
      <c r="FQ377" s="65"/>
      <c r="FR377" s="65"/>
      <c r="FS377" s="65"/>
      <c r="FT377" s="65"/>
      <c r="FU377" s="65"/>
      <c r="FV377" s="65"/>
      <c r="FW377" s="65"/>
      <c r="FX377" s="65"/>
      <c r="FY377" s="65"/>
      <c r="FZ377" s="65"/>
      <c r="GA377" s="65"/>
      <c r="GB377" s="65"/>
      <c r="GC377" s="65"/>
      <c r="GD377" s="65"/>
      <c r="GE377" s="65"/>
      <c r="GF377" s="65"/>
    </row>
    <row r="378" spans="1:188" s="64" customFormat="1" x14ac:dyDescent="0.25">
      <c r="A378" s="137"/>
      <c r="B378" s="138" t="s">
        <v>19</v>
      </c>
      <c r="C378" s="139"/>
      <c r="D378" s="139">
        <v>150</v>
      </c>
      <c r="E378" s="139">
        <v>150</v>
      </c>
      <c r="F378" s="139"/>
      <c r="G378" s="163"/>
      <c r="H378" s="139"/>
      <c r="I378" s="163"/>
      <c r="J378" s="139"/>
      <c r="K378" s="143"/>
      <c r="L378" s="155"/>
      <c r="M378" s="155"/>
      <c r="N378" s="15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  <c r="AT378" s="65"/>
      <c r="AU378" s="65"/>
      <c r="AV378" s="65"/>
      <c r="AW378" s="65"/>
      <c r="AX378" s="65"/>
      <c r="AY378" s="65"/>
      <c r="AZ378" s="65"/>
      <c r="BA378" s="65"/>
      <c r="BB378" s="65"/>
      <c r="BC378" s="65"/>
      <c r="BD378" s="65"/>
      <c r="BE378" s="65"/>
      <c r="BF378" s="65"/>
      <c r="BG378" s="65"/>
      <c r="BH378" s="65"/>
      <c r="BI378" s="65"/>
      <c r="BJ378" s="65"/>
      <c r="BK378" s="65"/>
      <c r="BL378" s="65"/>
      <c r="BM378" s="65"/>
      <c r="BN378" s="65"/>
      <c r="BO378" s="65"/>
      <c r="BP378" s="65"/>
      <c r="BQ378" s="65"/>
      <c r="BR378" s="65"/>
      <c r="BS378" s="65"/>
      <c r="BT378" s="65"/>
      <c r="BU378" s="65"/>
      <c r="BV378" s="65"/>
      <c r="BW378" s="65"/>
      <c r="BX378" s="65"/>
      <c r="BY378" s="65"/>
      <c r="BZ378" s="65"/>
      <c r="CA378" s="65"/>
      <c r="CB378" s="65"/>
      <c r="CC378" s="65"/>
      <c r="CD378" s="65"/>
      <c r="CE378" s="65"/>
      <c r="CF378" s="65"/>
      <c r="CG378" s="65"/>
      <c r="CH378" s="65"/>
      <c r="CI378" s="65"/>
      <c r="CJ378" s="65"/>
      <c r="CK378" s="65"/>
      <c r="CL378" s="65"/>
      <c r="CM378" s="65"/>
      <c r="CN378" s="65"/>
      <c r="CO378" s="65"/>
      <c r="CP378" s="65"/>
      <c r="CQ378" s="65"/>
      <c r="CR378" s="65"/>
      <c r="CS378" s="65"/>
      <c r="CT378" s="65"/>
      <c r="CU378" s="65"/>
      <c r="CV378" s="65"/>
      <c r="CW378" s="65"/>
      <c r="CX378" s="65"/>
      <c r="CY378" s="65"/>
      <c r="CZ378" s="65"/>
      <c r="DA378" s="65"/>
      <c r="DB378" s="65"/>
      <c r="DC378" s="65"/>
      <c r="DD378" s="65"/>
      <c r="DE378" s="65"/>
      <c r="DF378" s="65"/>
      <c r="DG378" s="65"/>
      <c r="DH378" s="65"/>
      <c r="DI378" s="65"/>
      <c r="DJ378" s="65"/>
      <c r="DK378" s="65"/>
      <c r="DL378" s="65"/>
      <c r="DM378" s="65"/>
      <c r="DN378" s="65"/>
      <c r="DO378" s="65"/>
      <c r="DP378" s="65"/>
      <c r="DQ378" s="65"/>
      <c r="DR378" s="65"/>
      <c r="DS378" s="65"/>
      <c r="DT378" s="65"/>
      <c r="DU378" s="65"/>
      <c r="DV378" s="65"/>
      <c r="DW378" s="65"/>
      <c r="DX378" s="65"/>
      <c r="DY378" s="65"/>
      <c r="DZ378" s="65"/>
      <c r="EA378" s="65"/>
      <c r="EB378" s="65"/>
      <c r="EC378" s="65"/>
      <c r="ED378" s="65"/>
      <c r="EE378" s="65"/>
      <c r="EF378" s="65"/>
      <c r="EG378" s="65"/>
      <c r="EH378" s="65"/>
      <c r="EI378" s="65"/>
      <c r="EJ378" s="65"/>
      <c r="EK378" s="65"/>
      <c r="EL378" s="65"/>
      <c r="EM378" s="65"/>
      <c r="EN378" s="65"/>
      <c r="EO378" s="65"/>
      <c r="EP378" s="65"/>
      <c r="EQ378" s="65"/>
      <c r="ER378" s="65"/>
      <c r="ES378" s="65"/>
      <c r="ET378" s="65"/>
      <c r="EU378" s="65"/>
      <c r="EV378" s="65"/>
      <c r="EW378" s="65"/>
      <c r="EX378" s="65"/>
      <c r="EY378" s="65"/>
      <c r="EZ378" s="65"/>
      <c r="FA378" s="65"/>
      <c r="FB378" s="65"/>
      <c r="FC378" s="65"/>
      <c r="FD378" s="65"/>
      <c r="FE378" s="65"/>
      <c r="FF378" s="65"/>
      <c r="FG378" s="65"/>
      <c r="FH378" s="65"/>
      <c r="FI378" s="65"/>
      <c r="FJ378" s="65"/>
      <c r="FK378" s="65"/>
      <c r="FL378" s="65"/>
      <c r="FM378" s="65"/>
      <c r="FN378" s="65"/>
      <c r="FO378" s="65"/>
      <c r="FP378" s="65"/>
      <c r="FQ378" s="65"/>
      <c r="FR378" s="65"/>
      <c r="FS378" s="65"/>
      <c r="FT378" s="65"/>
      <c r="FU378" s="65"/>
      <c r="FV378" s="65"/>
      <c r="FW378" s="65"/>
      <c r="FX378" s="65"/>
      <c r="FY378" s="65"/>
      <c r="FZ378" s="65"/>
      <c r="GA378" s="65"/>
      <c r="GB378" s="65"/>
      <c r="GC378" s="65"/>
      <c r="GD378" s="65"/>
      <c r="GE378" s="65"/>
      <c r="GF378" s="65"/>
    </row>
    <row r="379" spans="1:188" s="66" customFormat="1" ht="15.75" thickBot="1" x14ac:dyDescent="0.3">
      <c r="A379" s="137" t="s">
        <v>42</v>
      </c>
      <c r="B379" s="138"/>
      <c r="C379" s="226">
        <v>20</v>
      </c>
      <c r="D379" s="262">
        <v>20</v>
      </c>
      <c r="E379" s="139">
        <v>20</v>
      </c>
      <c r="F379" s="158">
        <v>1.6</v>
      </c>
      <c r="G379" s="159">
        <v>0.2</v>
      </c>
      <c r="H379" s="292">
        <v>9.8000000000000007</v>
      </c>
      <c r="I379" s="454">
        <v>47</v>
      </c>
      <c r="J379" s="139">
        <v>0</v>
      </c>
      <c r="K379" s="143"/>
      <c r="L379" s="184"/>
      <c r="M379" s="184"/>
      <c r="N379" s="184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  <c r="AJ379" s="87"/>
      <c r="AK379" s="87"/>
      <c r="AL379" s="87"/>
      <c r="AM379" s="87"/>
      <c r="AN379" s="87"/>
      <c r="AO379" s="87"/>
      <c r="AP379" s="87"/>
      <c r="AQ379" s="87"/>
      <c r="AR379" s="87"/>
      <c r="AS379" s="87"/>
      <c r="AT379" s="87"/>
      <c r="AU379" s="87"/>
      <c r="AV379" s="87"/>
      <c r="AW379" s="87"/>
      <c r="AX379" s="87"/>
      <c r="AY379" s="87"/>
      <c r="AZ379" s="87"/>
      <c r="BA379" s="87"/>
      <c r="BB379" s="87"/>
      <c r="BC379" s="87"/>
      <c r="BD379" s="87"/>
      <c r="BE379" s="87"/>
      <c r="BF379" s="87"/>
      <c r="BG379" s="87"/>
      <c r="BH379" s="87"/>
      <c r="BI379" s="87"/>
      <c r="BJ379" s="87"/>
      <c r="BK379" s="87"/>
      <c r="BL379" s="87"/>
      <c r="BM379" s="87"/>
      <c r="BN379" s="87"/>
      <c r="BO379" s="87"/>
      <c r="BP379" s="87"/>
      <c r="BQ379" s="87"/>
      <c r="BR379" s="87"/>
      <c r="BS379" s="87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7"/>
      <c r="CF379" s="87"/>
      <c r="CG379" s="87"/>
      <c r="CH379" s="87"/>
      <c r="CI379" s="87"/>
      <c r="CJ379" s="87"/>
      <c r="CK379" s="87"/>
      <c r="CL379" s="87"/>
      <c r="CM379" s="87"/>
      <c r="CN379" s="87"/>
      <c r="CO379" s="87"/>
      <c r="CP379" s="87"/>
      <c r="CQ379" s="87"/>
      <c r="CR379" s="87"/>
      <c r="CS379" s="87"/>
      <c r="CT379" s="87"/>
      <c r="CU379" s="87"/>
      <c r="CV379" s="87"/>
      <c r="CW379" s="87"/>
      <c r="CX379" s="87"/>
      <c r="CY379" s="87"/>
      <c r="CZ379" s="87"/>
      <c r="DA379" s="87"/>
      <c r="DB379" s="87"/>
      <c r="DC379" s="87"/>
      <c r="DD379" s="87"/>
      <c r="DE379" s="87"/>
      <c r="DF379" s="87"/>
      <c r="DG379" s="87"/>
      <c r="DH379" s="87"/>
      <c r="DI379" s="87"/>
      <c r="DJ379" s="87"/>
      <c r="DK379" s="87"/>
      <c r="DL379" s="87"/>
      <c r="DM379" s="87"/>
      <c r="DN379" s="87"/>
      <c r="DO379" s="87"/>
      <c r="DP379" s="87"/>
      <c r="DQ379" s="87"/>
      <c r="DR379" s="87"/>
      <c r="DS379" s="87"/>
      <c r="DT379" s="87"/>
      <c r="DU379" s="87"/>
      <c r="DV379" s="87"/>
      <c r="DW379" s="87"/>
      <c r="DX379" s="87"/>
      <c r="DY379" s="87"/>
      <c r="DZ379" s="87"/>
      <c r="EA379" s="87"/>
      <c r="EB379" s="87"/>
      <c r="EC379" s="87"/>
      <c r="ED379" s="87"/>
      <c r="EE379" s="87"/>
      <c r="EF379" s="87"/>
      <c r="EG379" s="87"/>
      <c r="EH379" s="87"/>
      <c r="EI379" s="87"/>
      <c r="EJ379" s="87"/>
      <c r="EK379" s="87"/>
      <c r="EL379" s="87"/>
      <c r="EM379" s="87"/>
      <c r="EN379" s="87"/>
      <c r="EO379" s="87"/>
      <c r="EP379" s="87"/>
      <c r="EQ379" s="87"/>
      <c r="ER379" s="87"/>
      <c r="ES379" s="87"/>
      <c r="ET379" s="87"/>
      <c r="EU379" s="87"/>
      <c r="EV379" s="87"/>
      <c r="EW379" s="87"/>
      <c r="EX379" s="87"/>
      <c r="EY379" s="87"/>
      <c r="EZ379" s="87"/>
      <c r="FA379" s="87"/>
      <c r="FB379" s="87"/>
      <c r="FC379" s="87"/>
      <c r="FD379" s="87"/>
      <c r="FE379" s="87"/>
      <c r="FF379" s="87"/>
      <c r="FG379" s="87"/>
      <c r="FH379" s="87"/>
      <c r="FI379" s="87"/>
      <c r="FJ379" s="87"/>
      <c r="FK379" s="87"/>
      <c r="FL379" s="87"/>
      <c r="FM379" s="87"/>
      <c r="FN379" s="87"/>
      <c r="FO379" s="87"/>
      <c r="FP379" s="87"/>
      <c r="FQ379" s="87"/>
      <c r="FR379" s="87"/>
      <c r="FS379" s="87"/>
      <c r="FT379" s="87"/>
      <c r="FU379" s="87"/>
      <c r="FV379" s="87"/>
      <c r="FW379" s="87"/>
      <c r="FX379" s="87"/>
      <c r="FY379" s="87"/>
      <c r="FZ379" s="87"/>
      <c r="GA379" s="87"/>
      <c r="GB379" s="87"/>
      <c r="GC379" s="87"/>
      <c r="GD379" s="87"/>
      <c r="GE379" s="87"/>
      <c r="GF379" s="87"/>
    </row>
    <row r="380" spans="1:188" ht="15.75" thickBot="1" x14ac:dyDescent="0.3">
      <c r="A380" s="223" t="s">
        <v>29</v>
      </c>
      <c r="B380" s="224"/>
      <c r="C380" s="225">
        <v>474</v>
      </c>
      <c r="D380" s="278"/>
      <c r="E380" s="225"/>
      <c r="F380" s="208">
        <v>15.1</v>
      </c>
      <c r="G380" s="208">
        <v>17.849999999999998</v>
      </c>
      <c r="H380" s="208">
        <v>75.2</v>
      </c>
      <c r="I380" s="208">
        <v>521</v>
      </c>
      <c r="J380" s="208">
        <v>76.349999999999994</v>
      </c>
      <c r="K380" s="209"/>
    </row>
    <row r="381" spans="1:188" ht="15.75" thickBot="1" x14ac:dyDescent="0.3">
      <c r="A381" s="259" t="s">
        <v>65</v>
      </c>
      <c r="B381" s="241"/>
      <c r="C381" s="242">
        <v>1449</v>
      </c>
      <c r="D381" s="470"/>
      <c r="E381" s="243"/>
      <c r="F381" s="260">
        <v>39.729999999999997</v>
      </c>
      <c r="G381" s="260">
        <v>45.78</v>
      </c>
      <c r="H381" s="260">
        <v>201.7</v>
      </c>
      <c r="I381" s="260">
        <v>1377.4</v>
      </c>
      <c r="J381" s="260">
        <v>86.85</v>
      </c>
      <c r="K381" s="143"/>
    </row>
    <row r="382" spans="1:188" x14ac:dyDescent="0.25">
      <c r="A382" s="138"/>
      <c r="B382" s="138"/>
      <c r="C382" s="456"/>
      <c r="D382" s="161"/>
      <c r="E382" s="163"/>
      <c r="F382" s="140"/>
      <c r="G382" s="140"/>
      <c r="H382" s="140"/>
      <c r="I382" s="140"/>
      <c r="J382" s="140"/>
      <c r="K382" s="230"/>
    </row>
    <row r="383" spans="1:188" ht="15.75" thickBot="1" x14ac:dyDescent="0.3">
      <c r="A383" s="184" t="s">
        <v>107</v>
      </c>
      <c r="C383" s="241"/>
      <c r="D383" s="187"/>
      <c r="K383" s="241"/>
    </row>
    <row r="384" spans="1:188" ht="22.5" customHeight="1" x14ac:dyDescent="0.25">
      <c r="A384" s="437" t="s">
        <v>264</v>
      </c>
      <c r="B384" s="438"/>
      <c r="C384" s="439" t="s">
        <v>260</v>
      </c>
      <c r="D384" s="192" t="s">
        <v>3</v>
      </c>
      <c r="E384" s="193" t="s">
        <v>3</v>
      </c>
      <c r="F384" s="194" t="s">
        <v>261</v>
      </c>
      <c r="G384" s="195"/>
      <c r="H384" s="196"/>
      <c r="I384" s="192" t="s">
        <v>4</v>
      </c>
      <c r="J384" s="440" t="s">
        <v>5</v>
      </c>
      <c r="K384" s="197" t="s">
        <v>262</v>
      </c>
    </row>
    <row r="385" spans="1:188" ht="15.75" thickBot="1" x14ac:dyDescent="0.3">
      <c r="A385" s="441" t="s">
        <v>263</v>
      </c>
      <c r="B385" s="442"/>
      <c r="C385" s="443"/>
      <c r="D385" s="200" t="s">
        <v>6</v>
      </c>
      <c r="E385" s="201" t="s">
        <v>6</v>
      </c>
      <c r="F385" s="202"/>
      <c r="G385" s="203"/>
      <c r="H385" s="204"/>
      <c r="I385" s="200" t="s">
        <v>7</v>
      </c>
      <c r="J385" s="210"/>
      <c r="K385" s="143"/>
    </row>
    <row r="386" spans="1:188" ht="15.75" thickBot="1" x14ac:dyDescent="0.3">
      <c r="A386" s="444"/>
      <c r="B386" s="445"/>
      <c r="C386" s="446"/>
      <c r="D386" s="207" t="s">
        <v>8</v>
      </c>
      <c r="E386" s="207" t="s">
        <v>9</v>
      </c>
      <c r="F386" s="207" t="s">
        <v>10</v>
      </c>
      <c r="G386" s="207" t="s">
        <v>11</v>
      </c>
      <c r="H386" s="208" t="s">
        <v>12</v>
      </c>
      <c r="I386" s="208" t="s">
        <v>13</v>
      </c>
      <c r="J386" s="207" t="s">
        <v>14</v>
      </c>
      <c r="K386" s="209"/>
    </row>
    <row r="387" spans="1:188" x14ac:dyDescent="0.25">
      <c r="A387" s="229"/>
      <c r="B387" s="230" t="s">
        <v>15</v>
      </c>
      <c r="C387" s="447"/>
      <c r="D387" s="276"/>
      <c r="E387" s="464"/>
      <c r="F387" s="257"/>
      <c r="G387" s="257"/>
      <c r="H387" s="233"/>
      <c r="I387" s="233"/>
      <c r="J387" s="269"/>
      <c r="K387" s="197"/>
    </row>
    <row r="388" spans="1:188" s="64" customFormat="1" ht="26.25" x14ac:dyDescent="0.25">
      <c r="A388" s="137" t="s">
        <v>201</v>
      </c>
      <c r="B388" s="138"/>
      <c r="C388" s="226" t="s">
        <v>126</v>
      </c>
      <c r="D388" s="163"/>
      <c r="E388" s="139"/>
      <c r="F388" s="238">
        <v>6</v>
      </c>
      <c r="G388" s="238">
        <v>5</v>
      </c>
      <c r="H388" s="139">
        <v>17.23</v>
      </c>
      <c r="I388" s="139">
        <v>138</v>
      </c>
      <c r="J388" s="238">
        <v>0.16</v>
      </c>
      <c r="K388" s="143" t="s">
        <v>95</v>
      </c>
      <c r="L388" s="155"/>
      <c r="M388" s="155"/>
      <c r="N388" s="15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65"/>
      <c r="AS388" s="65"/>
      <c r="AT388" s="65"/>
      <c r="AU388" s="65"/>
      <c r="AV388" s="65"/>
      <c r="AW388" s="65"/>
      <c r="AX388" s="65"/>
      <c r="AY388" s="65"/>
      <c r="AZ388" s="65"/>
      <c r="BA388" s="65"/>
      <c r="BB388" s="65"/>
      <c r="BC388" s="65"/>
      <c r="BD388" s="65"/>
      <c r="BE388" s="65"/>
      <c r="BF388" s="65"/>
      <c r="BG388" s="65"/>
      <c r="BH388" s="65"/>
      <c r="BI388" s="65"/>
      <c r="BJ388" s="65"/>
      <c r="BK388" s="65"/>
      <c r="BL388" s="65"/>
      <c r="BM388" s="65"/>
      <c r="BN388" s="65"/>
      <c r="BO388" s="65"/>
      <c r="BP388" s="65"/>
      <c r="BQ388" s="65"/>
      <c r="BR388" s="65"/>
      <c r="BS388" s="65"/>
      <c r="BT388" s="65"/>
      <c r="BU388" s="65"/>
      <c r="BV388" s="65"/>
      <c r="BW388" s="65"/>
      <c r="BX388" s="65"/>
      <c r="BY388" s="65"/>
      <c r="BZ388" s="65"/>
      <c r="CA388" s="65"/>
      <c r="CB388" s="65"/>
      <c r="CC388" s="65"/>
      <c r="CD388" s="65"/>
      <c r="CE388" s="65"/>
      <c r="CF388" s="65"/>
      <c r="CG388" s="65"/>
      <c r="CH388" s="65"/>
      <c r="CI388" s="65"/>
      <c r="CJ388" s="65"/>
      <c r="CK388" s="65"/>
      <c r="CL388" s="65"/>
      <c r="CM388" s="65"/>
      <c r="CN388" s="65"/>
      <c r="CO388" s="65"/>
      <c r="CP388" s="65"/>
      <c r="CQ388" s="65"/>
      <c r="CR388" s="65"/>
      <c r="CS388" s="65"/>
      <c r="CT388" s="65"/>
      <c r="CU388" s="65"/>
      <c r="CV388" s="65"/>
      <c r="CW388" s="65"/>
      <c r="CX388" s="65"/>
      <c r="CY388" s="65"/>
      <c r="CZ388" s="65"/>
      <c r="DA388" s="65"/>
      <c r="DB388" s="65"/>
      <c r="DC388" s="65"/>
      <c r="DD388" s="65"/>
      <c r="DE388" s="65"/>
      <c r="DF388" s="65"/>
      <c r="DG388" s="65"/>
      <c r="DH388" s="65"/>
      <c r="DI388" s="65"/>
      <c r="DJ388" s="65"/>
      <c r="DK388" s="65"/>
      <c r="DL388" s="65"/>
      <c r="DM388" s="65"/>
      <c r="DN388" s="65"/>
      <c r="DO388" s="65"/>
      <c r="DP388" s="65"/>
      <c r="DQ388" s="65"/>
      <c r="DR388" s="65"/>
      <c r="DS388" s="65"/>
      <c r="DT388" s="65"/>
      <c r="DU388" s="65"/>
      <c r="DV388" s="65"/>
      <c r="DW388" s="65"/>
      <c r="DX388" s="65"/>
      <c r="DY388" s="65"/>
      <c r="DZ388" s="65"/>
      <c r="EA388" s="65"/>
      <c r="EB388" s="65"/>
      <c r="EC388" s="65"/>
      <c r="ED388" s="65"/>
      <c r="EE388" s="65"/>
      <c r="EF388" s="65"/>
      <c r="EG388" s="65"/>
      <c r="EH388" s="65"/>
      <c r="EI388" s="65"/>
      <c r="EJ388" s="65"/>
      <c r="EK388" s="65"/>
      <c r="EL388" s="65"/>
      <c r="EM388" s="65"/>
      <c r="EN388" s="65"/>
      <c r="EO388" s="65"/>
      <c r="EP388" s="65"/>
      <c r="EQ388" s="65"/>
      <c r="ER388" s="65"/>
      <c r="ES388" s="65"/>
      <c r="ET388" s="65"/>
      <c r="EU388" s="65"/>
      <c r="EV388" s="65"/>
      <c r="EW388" s="65"/>
      <c r="EX388" s="65"/>
      <c r="EY388" s="65"/>
      <c r="EZ388" s="65"/>
      <c r="FA388" s="65"/>
      <c r="FB388" s="65"/>
      <c r="FC388" s="65"/>
      <c r="FD388" s="65"/>
      <c r="FE388" s="65"/>
      <c r="FF388" s="65"/>
      <c r="FG388" s="65"/>
      <c r="FH388" s="65"/>
      <c r="FI388" s="65"/>
      <c r="FJ388" s="65"/>
      <c r="FK388" s="65"/>
      <c r="FL388" s="65"/>
      <c r="FM388" s="65"/>
      <c r="FN388" s="65"/>
      <c r="FO388" s="65"/>
      <c r="FP388" s="65"/>
      <c r="FQ388" s="65"/>
      <c r="FR388" s="65"/>
      <c r="FS388" s="65"/>
      <c r="FT388" s="65"/>
      <c r="FU388" s="65"/>
      <c r="FV388" s="65"/>
      <c r="FW388" s="65"/>
      <c r="FX388" s="65"/>
      <c r="FY388" s="65"/>
      <c r="FZ388" s="65"/>
      <c r="GA388" s="65"/>
      <c r="GB388" s="65"/>
      <c r="GC388" s="65"/>
      <c r="GD388" s="65"/>
      <c r="GE388" s="65"/>
      <c r="GF388" s="65"/>
    </row>
    <row r="389" spans="1:188" s="64" customFormat="1" x14ac:dyDescent="0.25">
      <c r="A389" s="137"/>
      <c r="B389" s="138" t="s">
        <v>17</v>
      </c>
      <c r="C389" s="226"/>
      <c r="D389" s="238">
        <v>19</v>
      </c>
      <c r="E389" s="139">
        <v>19</v>
      </c>
      <c r="F389" s="238"/>
      <c r="G389" s="238"/>
      <c r="H389" s="238"/>
      <c r="I389" s="238"/>
      <c r="J389" s="238"/>
      <c r="K389" s="143"/>
      <c r="L389" s="155"/>
      <c r="M389" s="155"/>
      <c r="N389" s="15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65"/>
      <c r="AS389" s="65"/>
      <c r="AT389" s="65"/>
      <c r="AU389" s="65"/>
      <c r="AV389" s="65"/>
      <c r="AW389" s="65"/>
      <c r="AX389" s="65"/>
      <c r="AY389" s="65"/>
      <c r="AZ389" s="65"/>
      <c r="BA389" s="65"/>
      <c r="BB389" s="65"/>
      <c r="BC389" s="65"/>
      <c r="BD389" s="65"/>
      <c r="BE389" s="65"/>
      <c r="BF389" s="65"/>
      <c r="BG389" s="65"/>
      <c r="BH389" s="65"/>
      <c r="BI389" s="65"/>
      <c r="BJ389" s="65"/>
      <c r="BK389" s="65"/>
      <c r="BL389" s="65"/>
      <c r="BM389" s="65"/>
      <c r="BN389" s="65"/>
      <c r="BO389" s="65"/>
      <c r="BP389" s="65"/>
      <c r="BQ389" s="65"/>
      <c r="BR389" s="65"/>
      <c r="BS389" s="65"/>
      <c r="BT389" s="65"/>
      <c r="BU389" s="65"/>
      <c r="BV389" s="65"/>
      <c r="BW389" s="65"/>
      <c r="BX389" s="65"/>
      <c r="BY389" s="65"/>
      <c r="BZ389" s="65"/>
      <c r="CA389" s="65"/>
      <c r="CB389" s="65"/>
      <c r="CC389" s="65"/>
      <c r="CD389" s="65"/>
      <c r="CE389" s="65"/>
      <c r="CF389" s="65"/>
      <c r="CG389" s="65"/>
      <c r="CH389" s="65"/>
      <c r="CI389" s="65"/>
      <c r="CJ389" s="65"/>
      <c r="CK389" s="65"/>
      <c r="CL389" s="65"/>
      <c r="CM389" s="65"/>
      <c r="CN389" s="65"/>
      <c r="CO389" s="65"/>
      <c r="CP389" s="65"/>
      <c r="CQ389" s="65"/>
      <c r="CR389" s="65"/>
      <c r="CS389" s="65"/>
      <c r="CT389" s="65"/>
      <c r="CU389" s="65"/>
      <c r="CV389" s="65"/>
      <c r="CW389" s="65"/>
      <c r="CX389" s="65"/>
      <c r="CY389" s="65"/>
      <c r="CZ389" s="65"/>
      <c r="DA389" s="65"/>
      <c r="DB389" s="65"/>
      <c r="DC389" s="65"/>
      <c r="DD389" s="65"/>
      <c r="DE389" s="65"/>
      <c r="DF389" s="65"/>
      <c r="DG389" s="65"/>
      <c r="DH389" s="65"/>
      <c r="DI389" s="65"/>
      <c r="DJ389" s="65"/>
      <c r="DK389" s="65"/>
      <c r="DL389" s="65"/>
      <c r="DM389" s="65"/>
      <c r="DN389" s="65"/>
      <c r="DO389" s="65"/>
      <c r="DP389" s="65"/>
      <c r="DQ389" s="65"/>
      <c r="DR389" s="65"/>
      <c r="DS389" s="65"/>
      <c r="DT389" s="65"/>
      <c r="DU389" s="65"/>
      <c r="DV389" s="65"/>
      <c r="DW389" s="65"/>
      <c r="DX389" s="65"/>
      <c r="DY389" s="65"/>
      <c r="DZ389" s="65"/>
      <c r="EA389" s="65"/>
      <c r="EB389" s="65"/>
      <c r="EC389" s="65"/>
      <c r="ED389" s="65"/>
      <c r="EE389" s="65"/>
      <c r="EF389" s="65"/>
      <c r="EG389" s="65"/>
      <c r="EH389" s="65"/>
      <c r="EI389" s="65"/>
      <c r="EJ389" s="65"/>
      <c r="EK389" s="65"/>
      <c r="EL389" s="65"/>
      <c r="EM389" s="65"/>
      <c r="EN389" s="65"/>
      <c r="EO389" s="65"/>
      <c r="EP389" s="65"/>
      <c r="EQ389" s="65"/>
      <c r="ER389" s="65"/>
      <c r="ES389" s="65"/>
      <c r="ET389" s="65"/>
      <c r="EU389" s="65"/>
      <c r="EV389" s="65"/>
      <c r="EW389" s="65"/>
      <c r="EX389" s="65"/>
      <c r="EY389" s="65"/>
      <c r="EZ389" s="65"/>
      <c r="FA389" s="65"/>
      <c r="FB389" s="65"/>
      <c r="FC389" s="65"/>
      <c r="FD389" s="65"/>
      <c r="FE389" s="65"/>
      <c r="FF389" s="65"/>
      <c r="FG389" s="65"/>
      <c r="FH389" s="65"/>
      <c r="FI389" s="65"/>
      <c r="FJ389" s="65"/>
      <c r="FK389" s="65"/>
      <c r="FL389" s="65"/>
      <c r="FM389" s="65"/>
      <c r="FN389" s="65"/>
      <c r="FO389" s="65"/>
      <c r="FP389" s="65"/>
      <c r="FQ389" s="65"/>
      <c r="FR389" s="65"/>
      <c r="FS389" s="65"/>
      <c r="FT389" s="65"/>
      <c r="FU389" s="65"/>
      <c r="FV389" s="65"/>
      <c r="FW389" s="65"/>
      <c r="FX389" s="65"/>
      <c r="FY389" s="65"/>
      <c r="FZ389" s="65"/>
      <c r="GA389" s="65"/>
      <c r="GB389" s="65"/>
      <c r="GC389" s="65"/>
      <c r="GD389" s="65"/>
      <c r="GE389" s="65"/>
      <c r="GF389" s="65"/>
    </row>
    <row r="390" spans="1:188" s="64" customFormat="1" x14ac:dyDescent="0.25">
      <c r="A390" s="137"/>
      <c r="B390" s="138" t="s">
        <v>18</v>
      </c>
      <c r="C390" s="226"/>
      <c r="D390" s="238">
        <v>55</v>
      </c>
      <c r="E390" s="139">
        <v>55</v>
      </c>
      <c r="F390" s="238"/>
      <c r="G390" s="238"/>
      <c r="H390" s="139"/>
      <c r="I390" s="238"/>
      <c r="J390" s="238"/>
      <c r="K390" s="143"/>
      <c r="L390" s="155"/>
      <c r="M390" s="155"/>
      <c r="N390" s="15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  <c r="BX390" s="65"/>
      <c r="BY390" s="65"/>
      <c r="BZ390" s="65"/>
      <c r="CA390" s="65"/>
      <c r="CB390" s="65"/>
      <c r="CC390" s="65"/>
      <c r="CD390" s="65"/>
      <c r="CE390" s="65"/>
      <c r="CF390" s="65"/>
      <c r="CG390" s="65"/>
      <c r="CH390" s="65"/>
      <c r="CI390" s="65"/>
      <c r="CJ390" s="65"/>
      <c r="CK390" s="65"/>
      <c r="CL390" s="65"/>
      <c r="CM390" s="65"/>
      <c r="CN390" s="65"/>
      <c r="CO390" s="65"/>
      <c r="CP390" s="65"/>
      <c r="CQ390" s="65"/>
      <c r="CR390" s="65"/>
      <c r="CS390" s="65"/>
      <c r="CT390" s="65"/>
      <c r="CU390" s="65"/>
      <c r="CV390" s="65"/>
      <c r="CW390" s="65"/>
      <c r="CX390" s="65"/>
      <c r="CY390" s="65"/>
      <c r="CZ390" s="65"/>
      <c r="DA390" s="65"/>
      <c r="DB390" s="65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5"/>
      <c r="DN390" s="65"/>
      <c r="DO390" s="65"/>
      <c r="DP390" s="65"/>
      <c r="DQ390" s="65"/>
      <c r="DR390" s="65"/>
      <c r="DS390" s="65"/>
      <c r="DT390" s="65"/>
      <c r="DU390" s="65"/>
      <c r="DV390" s="65"/>
      <c r="DW390" s="65"/>
      <c r="DX390" s="65"/>
      <c r="DY390" s="65"/>
      <c r="DZ390" s="65"/>
      <c r="EA390" s="65"/>
      <c r="EB390" s="65"/>
      <c r="EC390" s="65"/>
      <c r="ED390" s="65"/>
      <c r="EE390" s="65"/>
      <c r="EF390" s="65"/>
      <c r="EG390" s="65"/>
      <c r="EH390" s="65"/>
      <c r="EI390" s="65"/>
      <c r="EJ390" s="65"/>
      <c r="EK390" s="65"/>
      <c r="EL390" s="65"/>
      <c r="EM390" s="65"/>
      <c r="EN390" s="65"/>
      <c r="EO390" s="65"/>
      <c r="EP390" s="65"/>
      <c r="EQ390" s="65"/>
      <c r="ER390" s="65"/>
      <c r="ES390" s="65"/>
      <c r="ET390" s="65"/>
      <c r="EU390" s="65"/>
      <c r="EV390" s="65"/>
      <c r="EW390" s="65"/>
      <c r="EX390" s="65"/>
      <c r="EY390" s="65"/>
      <c r="EZ390" s="65"/>
      <c r="FA390" s="65"/>
      <c r="FB390" s="65"/>
      <c r="FC390" s="65"/>
      <c r="FD390" s="65"/>
      <c r="FE390" s="65"/>
      <c r="FF390" s="65"/>
      <c r="FG390" s="65"/>
      <c r="FH390" s="65"/>
      <c r="FI390" s="65"/>
      <c r="FJ390" s="65"/>
      <c r="FK390" s="65"/>
      <c r="FL390" s="65"/>
      <c r="FM390" s="65"/>
      <c r="FN390" s="65"/>
      <c r="FO390" s="65"/>
      <c r="FP390" s="65"/>
      <c r="FQ390" s="65"/>
      <c r="FR390" s="65"/>
      <c r="FS390" s="65"/>
      <c r="FT390" s="65"/>
      <c r="FU390" s="65"/>
      <c r="FV390" s="65"/>
      <c r="FW390" s="65"/>
      <c r="FX390" s="65"/>
      <c r="FY390" s="65"/>
      <c r="FZ390" s="65"/>
      <c r="GA390" s="65"/>
      <c r="GB390" s="65"/>
      <c r="GC390" s="65"/>
      <c r="GD390" s="65"/>
      <c r="GE390" s="65"/>
      <c r="GF390" s="65"/>
    </row>
    <row r="391" spans="1:188" s="64" customFormat="1" x14ac:dyDescent="0.25">
      <c r="A391" s="137"/>
      <c r="B391" s="138" t="s">
        <v>19</v>
      </c>
      <c r="C391" s="226"/>
      <c r="D391" s="238">
        <v>65</v>
      </c>
      <c r="E391" s="139">
        <v>65</v>
      </c>
      <c r="F391" s="238"/>
      <c r="G391" s="238"/>
      <c r="H391" s="139"/>
      <c r="I391" s="238"/>
      <c r="J391" s="238"/>
      <c r="K391" s="143"/>
      <c r="L391" s="155"/>
      <c r="M391" s="155"/>
      <c r="N391" s="15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65"/>
      <c r="AS391" s="65"/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  <c r="BU391" s="65"/>
      <c r="BV391" s="65"/>
      <c r="BW391" s="65"/>
      <c r="BX391" s="65"/>
      <c r="BY391" s="65"/>
      <c r="BZ391" s="65"/>
      <c r="CA391" s="65"/>
      <c r="CB391" s="65"/>
      <c r="CC391" s="65"/>
      <c r="CD391" s="65"/>
      <c r="CE391" s="65"/>
      <c r="CF391" s="65"/>
      <c r="CG391" s="65"/>
      <c r="CH391" s="65"/>
      <c r="CI391" s="65"/>
      <c r="CJ391" s="65"/>
      <c r="CK391" s="65"/>
      <c r="CL391" s="65"/>
      <c r="CM391" s="65"/>
      <c r="CN391" s="65"/>
      <c r="CO391" s="65"/>
      <c r="CP391" s="65"/>
      <c r="CQ391" s="65"/>
      <c r="CR391" s="65"/>
      <c r="CS391" s="65"/>
      <c r="CT391" s="65"/>
      <c r="CU391" s="65"/>
      <c r="CV391" s="65"/>
      <c r="CW391" s="65"/>
      <c r="CX391" s="65"/>
      <c r="CY391" s="65"/>
      <c r="CZ391" s="65"/>
      <c r="DA391" s="65"/>
      <c r="DB391" s="65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5"/>
      <c r="DN391" s="65"/>
      <c r="DO391" s="65"/>
      <c r="DP391" s="65"/>
      <c r="DQ391" s="65"/>
      <c r="DR391" s="65"/>
      <c r="DS391" s="65"/>
      <c r="DT391" s="65"/>
      <c r="DU391" s="65"/>
      <c r="DV391" s="65"/>
      <c r="DW391" s="65"/>
      <c r="DX391" s="65"/>
      <c r="DY391" s="65"/>
      <c r="DZ391" s="65"/>
      <c r="EA391" s="65"/>
      <c r="EB391" s="65"/>
      <c r="EC391" s="65"/>
      <c r="ED391" s="65"/>
      <c r="EE391" s="65"/>
      <c r="EF391" s="65"/>
      <c r="EG391" s="65"/>
      <c r="EH391" s="65"/>
      <c r="EI391" s="65"/>
      <c r="EJ391" s="65"/>
      <c r="EK391" s="65"/>
      <c r="EL391" s="65"/>
      <c r="EM391" s="65"/>
      <c r="EN391" s="65"/>
      <c r="EO391" s="65"/>
      <c r="EP391" s="65"/>
      <c r="EQ391" s="65"/>
      <c r="ER391" s="65"/>
      <c r="ES391" s="65"/>
      <c r="ET391" s="65"/>
      <c r="EU391" s="65"/>
      <c r="EV391" s="65"/>
      <c r="EW391" s="65"/>
      <c r="EX391" s="65"/>
      <c r="EY391" s="65"/>
      <c r="EZ391" s="65"/>
      <c r="FA391" s="65"/>
      <c r="FB391" s="65"/>
      <c r="FC391" s="65"/>
      <c r="FD391" s="65"/>
      <c r="FE391" s="65"/>
      <c r="FF391" s="65"/>
      <c r="FG391" s="65"/>
      <c r="FH391" s="65"/>
      <c r="FI391" s="65"/>
      <c r="FJ391" s="65"/>
      <c r="FK391" s="65"/>
      <c r="FL391" s="65"/>
      <c r="FM391" s="65"/>
      <c r="FN391" s="65"/>
      <c r="FO391" s="65"/>
      <c r="FP391" s="65"/>
      <c r="FQ391" s="65"/>
      <c r="FR391" s="65"/>
      <c r="FS391" s="65"/>
      <c r="FT391" s="65"/>
      <c r="FU391" s="65"/>
      <c r="FV391" s="65"/>
      <c r="FW391" s="65"/>
      <c r="FX391" s="65"/>
      <c r="FY391" s="65"/>
      <c r="FZ391" s="65"/>
      <c r="GA391" s="65"/>
      <c r="GB391" s="65"/>
      <c r="GC391" s="65"/>
      <c r="GD391" s="65"/>
      <c r="GE391" s="65"/>
      <c r="GF391" s="65"/>
    </row>
    <row r="392" spans="1:188" s="64" customFormat="1" x14ac:dyDescent="0.25">
      <c r="A392" s="137"/>
      <c r="B392" s="138" t="s">
        <v>20</v>
      </c>
      <c r="C392" s="226"/>
      <c r="D392" s="238">
        <v>0.75</v>
      </c>
      <c r="E392" s="139">
        <v>0.75</v>
      </c>
      <c r="F392" s="238"/>
      <c r="G392" s="238"/>
      <c r="H392" s="139"/>
      <c r="I392" s="139"/>
      <c r="J392" s="238"/>
      <c r="K392" s="143"/>
      <c r="L392" s="155"/>
      <c r="M392" s="155"/>
      <c r="N392" s="15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65"/>
      <c r="AS392" s="65"/>
      <c r="AT392" s="65"/>
      <c r="AU392" s="65"/>
      <c r="AV392" s="65"/>
      <c r="AW392" s="65"/>
      <c r="AX392" s="65"/>
      <c r="AY392" s="65"/>
      <c r="AZ392" s="65"/>
      <c r="BA392" s="65"/>
      <c r="BB392" s="65"/>
      <c r="BC392" s="65"/>
      <c r="BD392" s="65"/>
      <c r="BE392" s="65"/>
      <c r="BF392" s="65"/>
      <c r="BG392" s="65"/>
      <c r="BH392" s="65"/>
      <c r="BI392" s="65"/>
      <c r="BJ392" s="65"/>
      <c r="BK392" s="65"/>
      <c r="BL392" s="65"/>
      <c r="BM392" s="65"/>
      <c r="BN392" s="65"/>
      <c r="BO392" s="65"/>
      <c r="BP392" s="65"/>
      <c r="BQ392" s="65"/>
      <c r="BR392" s="65"/>
      <c r="BS392" s="65"/>
      <c r="BT392" s="65"/>
      <c r="BU392" s="65"/>
      <c r="BV392" s="65"/>
      <c r="BW392" s="65"/>
      <c r="BX392" s="65"/>
      <c r="BY392" s="65"/>
      <c r="BZ392" s="65"/>
      <c r="CA392" s="65"/>
      <c r="CB392" s="65"/>
      <c r="CC392" s="65"/>
      <c r="CD392" s="65"/>
      <c r="CE392" s="65"/>
      <c r="CF392" s="65"/>
      <c r="CG392" s="65"/>
      <c r="CH392" s="65"/>
      <c r="CI392" s="65"/>
      <c r="CJ392" s="65"/>
      <c r="CK392" s="65"/>
      <c r="CL392" s="65"/>
      <c r="CM392" s="65"/>
      <c r="CN392" s="65"/>
      <c r="CO392" s="65"/>
      <c r="CP392" s="65"/>
      <c r="CQ392" s="65"/>
      <c r="CR392" s="65"/>
      <c r="CS392" s="65"/>
      <c r="CT392" s="65"/>
      <c r="CU392" s="65"/>
      <c r="CV392" s="65"/>
      <c r="CW392" s="65"/>
      <c r="CX392" s="65"/>
      <c r="CY392" s="65"/>
      <c r="CZ392" s="65"/>
      <c r="DA392" s="65"/>
      <c r="DB392" s="65"/>
      <c r="DC392" s="65"/>
      <c r="DD392" s="65"/>
      <c r="DE392" s="65"/>
      <c r="DF392" s="65"/>
      <c r="DG392" s="65"/>
      <c r="DH392" s="65"/>
      <c r="DI392" s="65"/>
      <c r="DJ392" s="65"/>
      <c r="DK392" s="65"/>
      <c r="DL392" s="65"/>
      <c r="DM392" s="65"/>
      <c r="DN392" s="65"/>
      <c r="DO392" s="65"/>
      <c r="DP392" s="65"/>
      <c r="DQ392" s="65"/>
      <c r="DR392" s="65"/>
      <c r="DS392" s="65"/>
      <c r="DT392" s="65"/>
      <c r="DU392" s="65"/>
      <c r="DV392" s="65"/>
      <c r="DW392" s="65"/>
      <c r="DX392" s="65"/>
      <c r="DY392" s="65"/>
      <c r="DZ392" s="65"/>
      <c r="EA392" s="65"/>
      <c r="EB392" s="65"/>
      <c r="EC392" s="65"/>
      <c r="ED392" s="65"/>
      <c r="EE392" s="65"/>
      <c r="EF392" s="65"/>
      <c r="EG392" s="65"/>
      <c r="EH392" s="65"/>
      <c r="EI392" s="65"/>
      <c r="EJ392" s="65"/>
      <c r="EK392" s="65"/>
      <c r="EL392" s="65"/>
      <c r="EM392" s="65"/>
      <c r="EN392" s="65"/>
      <c r="EO392" s="65"/>
      <c r="EP392" s="65"/>
      <c r="EQ392" s="65"/>
      <c r="ER392" s="65"/>
      <c r="ES392" s="65"/>
      <c r="ET392" s="65"/>
      <c r="EU392" s="65"/>
      <c r="EV392" s="65"/>
      <c r="EW392" s="65"/>
      <c r="EX392" s="65"/>
      <c r="EY392" s="65"/>
      <c r="EZ392" s="65"/>
      <c r="FA392" s="65"/>
      <c r="FB392" s="65"/>
      <c r="FC392" s="65"/>
      <c r="FD392" s="65"/>
      <c r="FE392" s="65"/>
      <c r="FF392" s="65"/>
      <c r="FG392" s="65"/>
      <c r="FH392" s="65"/>
      <c r="FI392" s="65"/>
      <c r="FJ392" s="65"/>
      <c r="FK392" s="65"/>
      <c r="FL392" s="65"/>
      <c r="FM392" s="65"/>
      <c r="FN392" s="65"/>
      <c r="FO392" s="65"/>
      <c r="FP392" s="65"/>
      <c r="FQ392" s="65"/>
      <c r="FR392" s="65"/>
      <c r="FS392" s="65"/>
      <c r="FT392" s="65"/>
      <c r="FU392" s="65"/>
      <c r="FV392" s="65"/>
      <c r="FW392" s="65"/>
      <c r="FX392" s="65"/>
      <c r="FY392" s="65"/>
      <c r="FZ392" s="65"/>
      <c r="GA392" s="65"/>
      <c r="GB392" s="65"/>
      <c r="GC392" s="65"/>
      <c r="GD392" s="65"/>
      <c r="GE392" s="65"/>
      <c r="GF392" s="65"/>
    </row>
    <row r="393" spans="1:188" s="64" customFormat="1" x14ac:dyDescent="0.25">
      <c r="A393" s="137"/>
      <c r="B393" s="138" t="s">
        <v>21</v>
      </c>
      <c r="C393" s="226"/>
      <c r="D393" s="238">
        <v>1</v>
      </c>
      <c r="E393" s="139">
        <v>1</v>
      </c>
      <c r="F393" s="238"/>
      <c r="G393" s="238"/>
      <c r="H393" s="139"/>
      <c r="I393" s="139"/>
      <c r="J393" s="238"/>
      <c r="K393" s="143"/>
      <c r="L393" s="155"/>
      <c r="M393" s="155"/>
      <c r="N393" s="15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  <c r="AT393" s="65"/>
      <c r="AU393" s="65"/>
      <c r="AV393" s="65"/>
      <c r="AW393" s="65"/>
      <c r="AX393" s="65"/>
      <c r="AY393" s="65"/>
      <c r="AZ393" s="65"/>
      <c r="BA393" s="65"/>
      <c r="BB393" s="65"/>
      <c r="BC393" s="65"/>
      <c r="BD393" s="65"/>
      <c r="BE393" s="65"/>
      <c r="BF393" s="65"/>
      <c r="BG393" s="65"/>
      <c r="BH393" s="65"/>
      <c r="BI393" s="65"/>
      <c r="BJ393" s="65"/>
      <c r="BK393" s="65"/>
      <c r="BL393" s="65"/>
      <c r="BM393" s="65"/>
      <c r="BN393" s="65"/>
      <c r="BO393" s="65"/>
      <c r="BP393" s="65"/>
      <c r="BQ393" s="65"/>
      <c r="BR393" s="65"/>
      <c r="BS393" s="65"/>
      <c r="BT393" s="65"/>
      <c r="BU393" s="65"/>
      <c r="BV393" s="65"/>
      <c r="BW393" s="65"/>
      <c r="BX393" s="65"/>
      <c r="BY393" s="65"/>
      <c r="BZ393" s="65"/>
      <c r="CA393" s="65"/>
      <c r="CB393" s="65"/>
      <c r="CC393" s="65"/>
      <c r="CD393" s="65"/>
      <c r="CE393" s="65"/>
      <c r="CF393" s="65"/>
      <c r="CG393" s="65"/>
      <c r="CH393" s="65"/>
      <c r="CI393" s="65"/>
      <c r="CJ393" s="65"/>
      <c r="CK393" s="65"/>
      <c r="CL393" s="65"/>
      <c r="CM393" s="65"/>
      <c r="CN393" s="65"/>
      <c r="CO393" s="65"/>
      <c r="CP393" s="65"/>
      <c r="CQ393" s="65"/>
      <c r="CR393" s="65"/>
      <c r="CS393" s="65"/>
      <c r="CT393" s="65"/>
      <c r="CU393" s="65"/>
      <c r="CV393" s="65"/>
      <c r="CW393" s="65"/>
      <c r="CX393" s="65"/>
      <c r="CY393" s="65"/>
      <c r="CZ393" s="65"/>
      <c r="DA393" s="65"/>
      <c r="DB393" s="65"/>
      <c r="DC393" s="65"/>
      <c r="DD393" s="65"/>
      <c r="DE393" s="65"/>
      <c r="DF393" s="65"/>
      <c r="DG393" s="65"/>
      <c r="DH393" s="65"/>
      <c r="DI393" s="65"/>
      <c r="DJ393" s="65"/>
      <c r="DK393" s="65"/>
      <c r="DL393" s="65"/>
      <c r="DM393" s="65"/>
      <c r="DN393" s="65"/>
      <c r="DO393" s="65"/>
      <c r="DP393" s="65"/>
      <c r="DQ393" s="65"/>
      <c r="DR393" s="65"/>
      <c r="DS393" s="65"/>
      <c r="DT393" s="65"/>
      <c r="DU393" s="65"/>
      <c r="DV393" s="65"/>
      <c r="DW393" s="65"/>
      <c r="DX393" s="65"/>
      <c r="DY393" s="65"/>
      <c r="DZ393" s="65"/>
      <c r="EA393" s="65"/>
      <c r="EB393" s="65"/>
      <c r="EC393" s="65"/>
      <c r="ED393" s="65"/>
      <c r="EE393" s="65"/>
      <c r="EF393" s="65"/>
      <c r="EG393" s="65"/>
      <c r="EH393" s="65"/>
      <c r="EI393" s="65"/>
      <c r="EJ393" s="65"/>
      <c r="EK393" s="65"/>
      <c r="EL393" s="65"/>
      <c r="EM393" s="65"/>
      <c r="EN393" s="65"/>
      <c r="EO393" s="65"/>
      <c r="EP393" s="65"/>
      <c r="EQ393" s="65"/>
      <c r="ER393" s="65"/>
      <c r="ES393" s="65"/>
      <c r="ET393" s="65"/>
      <c r="EU393" s="65"/>
      <c r="EV393" s="65"/>
      <c r="EW393" s="65"/>
      <c r="EX393" s="65"/>
      <c r="EY393" s="65"/>
      <c r="EZ393" s="65"/>
      <c r="FA393" s="65"/>
      <c r="FB393" s="65"/>
      <c r="FC393" s="65"/>
      <c r="FD393" s="65"/>
      <c r="FE393" s="65"/>
      <c r="FF393" s="65"/>
      <c r="FG393" s="65"/>
      <c r="FH393" s="65"/>
      <c r="FI393" s="65"/>
      <c r="FJ393" s="65"/>
      <c r="FK393" s="65"/>
      <c r="FL393" s="65"/>
      <c r="FM393" s="65"/>
      <c r="FN393" s="65"/>
      <c r="FO393" s="65"/>
      <c r="FP393" s="65"/>
      <c r="FQ393" s="65"/>
      <c r="FR393" s="65"/>
      <c r="FS393" s="65"/>
      <c r="FT393" s="65"/>
      <c r="FU393" s="65"/>
      <c r="FV393" s="65"/>
      <c r="FW393" s="65"/>
      <c r="FX393" s="65"/>
      <c r="FY393" s="65"/>
      <c r="FZ393" s="65"/>
      <c r="GA393" s="65"/>
      <c r="GB393" s="65"/>
      <c r="GC393" s="65"/>
      <c r="GD393" s="65"/>
      <c r="GE393" s="65"/>
      <c r="GF393" s="65"/>
    </row>
    <row r="394" spans="1:188" s="64" customFormat="1" x14ac:dyDescent="0.25">
      <c r="A394" s="137"/>
      <c r="B394" s="138" t="s">
        <v>22</v>
      </c>
      <c r="C394" s="226"/>
      <c r="D394" s="238">
        <v>5</v>
      </c>
      <c r="E394" s="139">
        <v>5</v>
      </c>
      <c r="F394" s="238"/>
      <c r="G394" s="238"/>
      <c r="H394" s="139"/>
      <c r="I394" s="139"/>
      <c r="J394" s="238"/>
      <c r="K394" s="143"/>
      <c r="L394" s="155"/>
      <c r="M394" s="155"/>
      <c r="N394" s="15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65"/>
      <c r="AS394" s="65"/>
      <c r="AT394" s="65"/>
      <c r="AU394" s="65"/>
      <c r="AV394" s="65"/>
      <c r="AW394" s="65"/>
      <c r="AX394" s="65"/>
      <c r="AY394" s="65"/>
      <c r="AZ394" s="65"/>
      <c r="BA394" s="65"/>
      <c r="BB394" s="65"/>
      <c r="BC394" s="65"/>
      <c r="BD394" s="65"/>
      <c r="BE394" s="65"/>
      <c r="BF394" s="65"/>
      <c r="BG394" s="65"/>
      <c r="BH394" s="65"/>
      <c r="BI394" s="65"/>
      <c r="BJ394" s="65"/>
      <c r="BK394" s="65"/>
      <c r="BL394" s="65"/>
      <c r="BM394" s="65"/>
      <c r="BN394" s="65"/>
      <c r="BO394" s="65"/>
      <c r="BP394" s="65"/>
      <c r="BQ394" s="65"/>
      <c r="BR394" s="65"/>
      <c r="BS394" s="65"/>
      <c r="BT394" s="65"/>
      <c r="BU394" s="65"/>
      <c r="BV394" s="65"/>
      <c r="BW394" s="65"/>
      <c r="BX394" s="65"/>
      <c r="BY394" s="65"/>
      <c r="BZ394" s="65"/>
      <c r="CA394" s="65"/>
      <c r="CB394" s="65"/>
      <c r="CC394" s="65"/>
      <c r="CD394" s="65"/>
      <c r="CE394" s="65"/>
      <c r="CF394" s="65"/>
      <c r="CG394" s="65"/>
      <c r="CH394" s="65"/>
      <c r="CI394" s="65"/>
      <c r="CJ394" s="65"/>
      <c r="CK394" s="65"/>
      <c r="CL394" s="65"/>
      <c r="CM394" s="65"/>
      <c r="CN394" s="65"/>
      <c r="CO394" s="65"/>
      <c r="CP394" s="65"/>
      <c r="CQ394" s="65"/>
      <c r="CR394" s="65"/>
      <c r="CS394" s="65"/>
      <c r="CT394" s="65"/>
      <c r="CU394" s="65"/>
      <c r="CV394" s="65"/>
      <c r="CW394" s="65"/>
      <c r="CX394" s="65"/>
      <c r="CY394" s="65"/>
      <c r="CZ394" s="65"/>
      <c r="DA394" s="65"/>
      <c r="DB394" s="65"/>
      <c r="DC394" s="65"/>
      <c r="DD394" s="65"/>
      <c r="DE394" s="65"/>
      <c r="DF394" s="65"/>
      <c r="DG394" s="65"/>
      <c r="DH394" s="65"/>
      <c r="DI394" s="65"/>
      <c r="DJ394" s="65"/>
      <c r="DK394" s="65"/>
      <c r="DL394" s="65"/>
      <c r="DM394" s="65"/>
      <c r="DN394" s="65"/>
      <c r="DO394" s="65"/>
      <c r="DP394" s="65"/>
      <c r="DQ394" s="65"/>
      <c r="DR394" s="65"/>
      <c r="DS394" s="65"/>
      <c r="DT394" s="65"/>
      <c r="DU394" s="65"/>
      <c r="DV394" s="65"/>
      <c r="DW394" s="65"/>
      <c r="DX394" s="65"/>
      <c r="DY394" s="65"/>
      <c r="DZ394" s="65"/>
      <c r="EA394" s="65"/>
      <c r="EB394" s="65"/>
      <c r="EC394" s="65"/>
      <c r="ED394" s="65"/>
      <c r="EE394" s="65"/>
      <c r="EF394" s="65"/>
      <c r="EG394" s="65"/>
      <c r="EH394" s="65"/>
      <c r="EI394" s="65"/>
      <c r="EJ394" s="65"/>
      <c r="EK394" s="65"/>
      <c r="EL394" s="65"/>
      <c r="EM394" s="65"/>
      <c r="EN394" s="65"/>
      <c r="EO394" s="65"/>
      <c r="EP394" s="65"/>
      <c r="EQ394" s="65"/>
      <c r="ER394" s="65"/>
      <c r="ES394" s="65"/>
      <c r="ET394" s="65"/>
      <c r="EU394" s="65"/>
      <c r="EV394" s="65"/>
      <c r="EW394" s="65"/>
      <c r="EX394" s="65"/>
      <c r="EY394" s="65"/>
      <c r="EZ394" s="65"/>
      <c r="FA394" s="65"/>
      <c r="FB394" s="65"/>
      <c r="FC394" s="65"/>
      <c r="FD394" s="65"/>
      <c r="FE394" s="65"/>
      <c r="FF394" s="65"/>
      <c r="FG394" s="65"/>
      <c r="FH394" s="65"/>
      <c r="FI394" s="65"/>
      <c r="FJ394" s="65"/>
      <c r="FK394" s="65"/>
      <c r="FL394" s="65"/>
      <c r="FM394" s="65"/>
      <c r="FN394" s="65"/>
      <c r="FO394" s="65"/>
      <c r="FP394" s="65"/>
      <c r="FQ394" s="65"/>
      <c r="FR394" s="65"/>
      <c r="FS394" s="65"/>
      <c r="FT394" s="65"/>
      <c r="FU394" s="65"/>
      <c r="FV394" s="65"/>
      <c r="FW394" s="65"/>
      <c r="FX394" s="65"/>
      <c r="FY394" s="65"/>
      <c r="FZ394" s="65"/>
      <c r="GA394" s="65"/>
      <c r="GB394" s="65"/>
      <c r="GC394" s="65"/>
      <c r="GD394" s="65"/>
      <c r="GE394" s="65"/>
      <c r="GF394" s="65"/>
    </row>
    <row r="395" spans="1:188" s="64" customFormat="1" ht="26.25" x14ac:dyDescent="0.25">
      <c r="A395" s="137" t="s">
        <v>68</v>
      </c>
      <c r="B395" s="138"/>
      <c r="C395" s="139">
        <v>160</v>
      </c>
      <c r="D395" s="448"/>
      <c r="E395" s="235"/>
      <c r="F395" s="142">
        <v>2</v>
      </c>
      <c r="G395" s="141">
        <v>2.2000000000000002</v>
      </c>
      <c r="H395" s="141">
        <v>11.3</v>
      </c>
      <c r="I395" s="142">
        <v>73.3</v>
      </c>
      <c r="J395" s="142">
        <v>0.32</v>
      </c>
      <c r="K395" s="143" t="s">
        <v>383</v>
      </c>
      <c r="L395" s="155"/>
      <c r="M395" s="155"/>
      <c r="N395" s="15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  <c r="BC395" s="65"/>
      <c r="BD395" s="65"/>
      <c r="BE395" s="65"/>
      <c r="BF395" s="65"/>
      <c r="BG395" s="65"/>
      <c r="BH395" s="65"/>
      <c r="BI395" s="65"/>
      <c r="BJ395" s="65"/>
      <c r="BK395" s="65"/>
      <c r="BL395" s="65"/>
      <c r="BM395" s="65"/>
      <c r="BN395" s="65"/>
      <c r="BO395" s="65"/>
      <c r="BP395" s="65"/>
      <c r="BQ395" s="65"/>
      <c r="BR395" s="65"/>
      <c r="BS395" s="65"/>
      <c r="BT395" s="65"/>
      <c r="BU395" s="65"/>
      <c r="BV395" s="65"/>
      <c r="BW395" s="65"/>
      <c r="BX395" s="65"/>
      <c r="BY395" s="65"/>
      <c r="BZ395" s="65"/>
      <c r="CA395" s="65"/>
      <c r="CB395" s="65"/>
      <c r="CC395" s="65"/>
      <c r="CD395" s="65"/>
      <c r="CE395" s="65"/>
      <c r="CF395" s="65"/>
      <c r="CG395" s="65"/>
      <c r="CH395" s="65"/>
      <c r="CI395" s="65"/>
      <c r="CJ395" s="65"/>
      <c r="CK395" s="65"/>
      <c r="CL395" s="65"/>
      <c r="CM395" s="65"/>
      <c r="CN395" s="65"/>
      <c r="CO395" s="65"/>
      <c r="CP395" s="65"/>
      <c r="CQ395" s="65"/>
      <c r="CR395" s="65"/>
      <c r="CS395" s="65"/>
      <c r="CT395" s="65"/>
      <c r="CU395" s="65"/>
      <c r="CV395" s="65"/>
      <c r="CW395" s="65"/>
      <c r="CX395" s="65"/>
      <c r="CY395" s="65"/>
      <c r="CZ395" s="65"/>
      <c r="DA395" s="65"/>
      <c r="DB395" s="65"/>
      <c r="DC395" s="65"/>
      <c r="DD395" s="65"/>
      <c r="DE395" s="65"/>
      <c r="DF395" s="65"/>
      <c r="DG395" s="65"/>
      <c r="DH395" s="65"/>
      <c r="DI395" s="65"/>
      <c r="DJ395" s="65"/>
      <c r="DK395" s="65"/>
      <c r="DL395" s="65"/>
      <c r="DM395" s="65"/>
      <c r="DN395" s="65"/>
      <c r="DO395" s="65"/>
      <c r="DP395" s="65"/>
      <c r="DQ395" s="65"/>
      <c r="DR395" s="65"/>
      <c r="DS395" s="65"/>
      <c r="DT395" s="65"/>
      <c r="DU395" s="65"/>
      <c r="DV395" s="65"/>
      <c r="DW395" s="65"/>
      <c r="DX395" s="65"/>
      <c r="DY395" s="65"/>
      <c r="DZ395" s="65"/>
      <c r="EA395" s="65"/>
      <c r="EB395" s="65"/>
      <c r="EC395" s="65"/>
      <c r="ED395" s="65"/>
      <c r="EE395" s="65"/>
      <c r="EF395" s="65"/>
      <c r="EG395" s="65"/>
      <c r="EH395" s="65"/>
      <c r="EI395" s="65"/>
      <c r="EJ395" s="65"/>
      <c r="EK395" s="65"/>
      <c r="EL395" s="65"/>
      <c r="EM395" s="65"/>
      <c r="EN395" s="65"/>
      <c r="EO395" s="65"/>
      <c r="EP395" s="65"/>
      <c r="EQ395" s="65"/>
      <c r="ER395" s="65"/>
      <c r="ES395" s="65"/>
      <c r="ET395" s="65"/>
      <c r="EU395" s="65"/>
      <c r="EV395" s="65"/>
      <c r="EW395" s="65"/>
      <c r="EX395" s="65"/>
      <c r="EY395" s="65"/>
      <c r="EZ395" s="65"/>
      <c r="FA395" s="65"/>
      <c r="FB395" s="65"/>
      <c r="FC395" s="65"/>
      <c r="FD395" s="65"/>
      <c r="FE395" s="65"/>
      <c r="FF395" s="65"/>
      <c r="FG395" s="65"/>
      <c r="FH395" s="65"/>
      <c r="FI395" s="65"/>
      <c r="FJ395" s="65"/>
      <c r="FK395" s="65"/>
      <c r="FL395" s="65"/>
      <c r="FM395" s="65"/>
      <c r="FN395" s="65"/>
      <c r="FO395" s="65"/>
      <c r="FP395" s="65"/>
      <c r="FQ395" s="65"/>
      <c r="FR395" s="65"/>
      <c r="FS395" s="65"/>
      <c r="FT395" s="65"/>
      <c r="FU395" s="65"/>
      <c r="FV395" s="65"/>
      <c r="FW395" s="65"/>
      <c r="FX395" s="65"/>
      <c r="FY395" s="65"/>
      <c r="FZ395" s="65"/>
      <c r="GA395" s="65"/>
      <c r="GB395" s="65"/>
      <c r="GC395" s="65"/>
      <c r="GD395" s="65"/>
      <c r="GE395" s="65"/>
      <c r="GF395" s="65"/>
    </row>
    <row r="396" spans="1:188" s="64" customFormat="1" x14ac:dyDescent="0.25">
      <c r="A396" s="137"/>
      <c r="B396" s="138" t="s">
        <v>69</v>
      </c>
      <c r="C396" s="139"/>
      <c r="D396" s="238">
        <v>1.3</v>
      </c>
      <c r="E396" s="139">
        <v>1.3</v>
      </c>
      <c r="F396" s="142"/>
      <c r="G396" s="141"/>
      <c r="H396" s="141"/>
      <c r="I396" s="142"/>
      <c r="J396" s="142"/>
      <c r="K396" s="143"/>
      <c r="L396" s="155"/>
      <c r="M396" s="155"/>
      <c r="N396" s="15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/>
      <c r="BV396" s="65"/>
      <c r="BW396" s="65"/>
      <c r="BX396" s="65"/>
      <c r="BY396" s="65"/>
      <c r="BZ396" s="65"/>
      <c r="CA396" s="65"/>
      <c r="CB396" s="65"/>
      <c r="CC396" s="65"/>
      <c r="CD396" s="65"/>
      <c r="CE396" s="65"/>
      <c r="CF396" s="65"/>
      <c r="CG396" s="65"/>
      <c r="CH396" s="65"/>
      <c r="CI396" s="65"/>
      <c r="CJ396" s="65"/>
      <c r="CK396" s="65"/>
      <c r="CL396" s="65"/>
      <c r="CM396" s="65"/>
      <c r="CN396" s="65"/>
      <c r="CO396" s="65"/>
      <c r="CP396" s="65"/>
      <c r="CQ396" s="65"/>
      <c r="CR396" s="65"/>
      <c r="CS396" s="65"/>
      <c r="CT396" s="65"/>
      <c r="CU396" s="65"/>
      <c r="CV396" s="65"/>
      <c r="CW396" s="65"/>
      <c r="CX396" s="65"/>
      <c r="CY396" s="65"/>
      <c r="CZ396" s="65"/>
      <c r="DA396" s="65"/>
      <c r="DB396" s="65"/>
      <c r="DC396" s="65"/>
      <c r="DD396" s="65"/>
      <c r="DE396" s="65"/>
      <c r="DF396" s="65"/>
      <c r="DG396" s="65"/>
      <c r="DH396" s="65"/>
      <c r="DI396" s="65"/>
      <c r="DJ396" s="65"/>
      <c r="DK396" s="65"/>
      <c r="DL396" s="65"/>
      <c r="DM396" s="65"/>
      <c r="DN396" s="65"/>
      <c r="DO396" s="65"/>
      <c r="DP396" s="65"/>
      <c r="DQ396" s="65"/>
      <c r="DR396" s="65"/>
      <c r="DS396" s="65"/>
      <c r="DT396" s="65"/>
      <c r="DU396" s="65"/>
      <c r="DV396" s="65"/>
      <c r="DW396" s="65"/>
      <c r="DX396" s="65"/>
      <c r="DY396" s="65"/>
      <c r="DZ396" s="65"/>
      <c r="EA396" s="65"/>
      <c r="EB396" s="65"/>
      <c r="EC396" s="65"/>
      <c r="ED396" s="65"/>
      <c r="EE396" s="65"/>
      <c r="EF396" s="65"/>
      <c r="EG396" s="65"/>
      <c r="EH396" s="65"/>
      <c r="EI396" s="65"/>
      <c r="EJ396" s="65"/>
      <c r="EK396" s="65"/>
      <c r="EL396" s="65"/>
      <c r="EM396" s="65"/>
      <c r="EN396" s="65"/>
      <c r="EO396" s="65"/>
      <c r="EP396" s="65"/>
      <c r="EQ396" s="65"/>
      <c r="ER396" s="65"/>
      <c r="ES396" s="65"/>
      <c r="ET396" s="65"/>
      <c r="EU396" s="65"/>
      <c r="EV396" s="65"/>
      <c r="EW396" s="65"/>
      <c r="EX396" s="65"/>
      <c r="EY396" s="65"/>
      <c r="EZ396" s="65"/>
      <c r="FA396" s="65"/>
      <c r="FB396" s="65"/>
      <c r="FC396" s="65"/>
      <c r="FD396" s="65"/>
      <c r="FE396" s="65"/>
      <c r="FF396" s="65"/>
      <c r="FG396" s="65"/>
      <c r="FH396" s="65"/>
      <c r="FI396" s="65"/>
      <c r="FJ396" s="65"/>
      <c r="FK396" s="65"/>
      <c r="FL396" s="65"/>
      <c r="FM396" s="65"/>
      <c r="FN396" s="65"/>
      <c r="FO396" s="65"/>
      <c r="FP396" s="65"/>
      <c r="FQ396" s="65"/>
      <c r="FR396" s="65"/>
      <c r="FS396" s="65"/>
      <c r="FT396" s="65"/>
      <c r="FU396" s="65"/>
      <c r="FV396" s="65"/>
      <c r="FW396" s="65"/>
      <c r="FX396" s="65"/>
      <c r="FY396" s="65"/>
      <c r="FZ396" s="65"/>
      <c r="GA396" s="65"/>
      <c r="GB396" s="65"/>
      <c r="GC396" s="65"/>
      <c r="GD396" s="65"/>
      <c r="GE396" s="65"/>
      <c r="GF396" s="65"/>
    </row>
    <row r="397" spans="1:188" s="64" customFormat="1" x14ac:dyDescent="0.25">
      <c r="A397" s="138"/>
      <c r="B397" s="138" t="s">
        <v>20</v>
      </c>
      <c r="C397" s="139"/>
      <c r="D397" s="238">
        <v>7</v>
      </c>
      <c r="E397" s="139">
        <v>7</v>
      </c>
      <c r="F397" s="142"/>
      <c r="G397" s="141"/>
      <c r="H397" s="141"/>
      <c r="I397" s="142"/>
      <c r="J397" s="142"/>
      <c r="K397" s="143"/>
      <c r="L397" s="155"/>
      <c r="M397" s="155"/>
      <c r="N397" s="15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BX397" s="65"/>
      <c r="BY397" s="65"/>
      <c r="BZ397" s="65"/>
      <c r="CA397" s="65"/>
      <c r="CB397" s="65"/>
      <c r="CC397" s="65"/>
      <c r="CD397" s="65"/>
      <c r="CE397" s="65"/>
      <c r="CF397" s="65"/>
      <c r="CG397" s="65"/>
      <c r="CH397" s="65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5"/>
      <c r="DN397" s="65"/>
      <c r="DO397" s="65"/>
      <c r="DP397" s="65"/>
      <c r="DQ397" s="65"/>
      <c r="DR397" s="65"/>
      <c r="DS397" s="65"/>
      <c r="DT397" s="65"/>
      <c r="DU397" s="65"/>
      <c r="DV397" s="65"/>
      <c r="DW397" s="65"/>
      <c r="DX397" s="65"/>
      <c r="DY397" s="65"/>
      <c r="DZ397" s="65"/>
      <c r="EA397" s="65"/>
      <c r="EB397" s="65"/>
      <c r="EC397" s="65"/>
      <c r="ED397" s="65"/>
      <c r="EE397" s="65"/>
      <c r="EF397" s="65"/>
      <c r="EG397" s="65"/>
      <c r="EH397" s="65"/>
      <c r="EI397" s="65"/>
      <c r="EJ397" s="65"/>
      <c r="EK397" s="65"/>
      <c r="EL397" s="65"/>
      <c r="EM397" s="65"/>
      <c r="EN397" s="65"/>
      <c r="EO397" s="65"/>
      <c r="EP397" s="65"/>
      <c r="EQ397" s="65"/>
      <c r="ER397" s="65"/>
      <c r="ES397" s="65"/>
      <c r="ET397" s="65"/>
      <c r="EU397" s="65"/>
      <c r="EV397" s="65"/>
      <c r="EW397" s="65"/>
      <c r="EX397" s="65"/>
      <c r="EY397" s="65"/>
      <c r="EZ397" s="65"/>
      <c r="FA397" s="65"/>
      <c r="FB397" s="65"/>
      <c r="FC397" s="65"/>
      <c r="FD397" s="65"/>
      <c r="FE397" s="65"/>
      <c r="FF397" s="65"/>
      <c r="FG397" s="65"/>
      <c r="FH397" s="65"/>
      <c r="FI397" s="65"/>
      <c r="FJ397" s="65"/>
      <c r="FK397" s="65"/>
      <c r="FL397" s="65"/>
      <c r="FM397" s="65"/>
      <c r="FN397" s="65"/>
      <c r="FO397" s="65"/>
      <c r="FP397" s="65"/>
      <c r="FQ397" s="65"/>
      <c r="FR397" s="65"/>
      <c r="FS397" s="65"/>
      <c r="FT397" s="65"/>
      <c r="FU397" s="65"/>
      <c r="FV397" s="65"/>
      <c r="FW397" s="65"/>
      <c r="FX397" s="65"/>
      <c r="FY397" s="65"/>
      <c r="FZ397" s="65"/>
      <c r="GA397" s="65"/>
      <c r="GB397" s="65"/>
      <c r="GC397" s="65"/>
      <c r="GD397" s="65"/>
      <c r="GE397" s="65"/>
      <c r="GF397" s="65"/>
    </row>
    <row r="398" spans="1:188" s="64" customFormat="1" x14ac:dyDescent="0.25">
      <c r="A398" s="258"/>
      <c r="B398" s="138" t="s">
        <v>18</v>
      </c>
      <c r="C398" s="139"/>
      <c r="D398" s="238">
        <v>80</v>
      </c>
      <c r="E398" s="139">
        <v>80</v>
      </c>
      <c r="F398" s="142"/>
      <c r="G398" s="141"/>
      <c r="H398" s="141"/>
      <c r="I398" s="142"/>
      <c r="J398" s="142"/>
      <c r="K398" s="143"/>
      <c r="L398" s="155"/>
      <c r="M398" s="155"/>
      <c r="N398" s="15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BX398" s="65"/>
      <c r="BY398" s="65"/>
      <c r="BZ398" s="65"/>
      <c r="CA398" s="65"/>
      <c r="CB398" s="65"/>
      <c r="CC398" s="65"/>
      <c r="CD398" s="65"/>
      <c r="CE398" s="65"/>
      <c r="CF398" s="65"/>
      <c r="CG398" s="65"/>
      <c r="CH398" s="65"/>
      <c r="CI398" s="65"/>
      <c r="CJ398" s="65"/>
      <c r="CK398" s="65"/>
      <c r="CL398" s="65"/>
      <c r="CM398" s="65"/>
      <c r="CN398" s="65"/>
      <c r="CO398" s="65"/>
      <c r="CP398" s="65"/>
      <c r="CQ398" s="65"/>
      <c r="CR398" s="65"/>
      <c r="CS398" s="65"/>
      <c r="CT398" s="65"/>
      <c r="CU398" s="65"/>
      <c r="CV398" s="65"/>
      <c r="CW398" s="65"/>
      <c r="CX398" s="65"/>
      <c r="CY398" s="65"/>
      <c r="CZ398" s="65"/>
      <c r="DA398" s="65"/>
      <c r="DB398" s="65"/>
      <c r="DC398" s="65"/>
      <c r="DD398" s="65"/>
      <c r="DE398" s="65"/>
      <c r="DF398" s="65"/>
      <c r="DG398" s="65"/>
      <c r="DH398" s="65"/>
      <c r="DI398" s="65"/>
      <c r="DJ398" s="65"/>
      <c r="DK398" s="65"/>
      <c r="DL398" s="65"/>
      <c r="DM398" s="65"/>
      <c r="DN398" s="65"/>
      <c r="DO398" s="65"/>
      <c r="DP398" s="65"/>
      <c r="DQ398" s="65"/>
      <c r="DR398" s="65"/>
      <c r="DS398" s="65"/>
      <c r="DT398" s="65"/>
      <c r="DU398" s="65"/>
      <c r="DV398" s="65"/>
      <c r="DW398" s="65"/>
      <c r="DX398" s="65"/>
      <c r="DY398" s="65"/>
      <c r="DZ398" s="65"/>
      <c r="EA398" s="65"/>
      <c r="EB398" s="65"/>
      <c r="EC398" s="65"/>
      <c r="ED398" s="65"/>
      <c r="EE398" s="65"/>
      <c r="EF398" s="65"/>
      <c r="EG398" s="65"/>
      <c r="EH398" s="65"/>
      <c r="EI398" s="65"/>
      <c r="EJ398" s="65"/>
      <c r="EK398" s="65"/>
      <c r="EL398" s="65"/>
      <c r="EM398" s="65"/>
      <c r="EN398" s="65"/>
      <c r="EO398" s="65"/>
      <c r="EP398" s="65"/>
      <c r="EQ398" s="65"/>
      <c r="ER398" s="65"/>
      <c r="ES398" s="65"/>
      <c r="ET398" s="65"/>
      <c r="EU398" s="65"/>
      <c r="EV398" s="65"/>
      <c r="EW398" s="65"/>
      <c r="EX398" s="65"/>
      <c r="EY398" s="65"/>
      <c r="EZ398" s="65"/>
      <c r="FA398" s="65"/>
      <c r="FB398" s="65"/>
      <c r="FC398" s="65"/>
      <c r="FD398" s="65"/>
      <c r="FE398" s="65"/>
      <c r="FF398" s="65"/>
      <c r="FG398" s="65"/>
      <c r="FH398" s="65"/>
      <c r="FI398" s="65"/>
      <c r="FJ398" s="65"/>
      <c r="FK398" s="65"/>
      <c r="FL398" s="65"/>
      <c r="FM398" s="65"/>
      <c r="FN398" s="65"/>
      <c r="FO398" s="65"/>
      <c r="FP398" s="65"/>
      <c r="FQ398" s="65"/>
      <c r="FR398" s="65"/>
      <c r="FS398" s="65"/>
      <c r="FT398" s="65"/>
      <c r="FU398" s="65"/>
      <c r="FV398" s="65"/>
      <c r="FW398" s="65"/>
      <c r="FX398" s="65"/>
      <c r="FY398" s="65"/>
      <c r="FZ398" s="65"/>
      <c r="GA398" s="65"/>
      <c r="GB398" s="65"/>
      <c r="GC398" s="65"/>
      <c r="GD398" s="65"/>
      <c r="GE398" s="65"/>
      <c r="GF398" s="65"/>
    </row>
    <row r="399" spans="1:188" s="64" customFormat="1" x14ac:dyDescent="0.25">
      <c r="A399" s="258"/>
      <c r="B399" s="138" t="s">
        <v>56</v>
      </c>
      <c r="C399" s="139"/>
      <c r="D399" s="238">
        <v>90</v>
      </c>
      <c r="E399" s="139">
        <v>90</v>
      </c>
      <c r="F399" s="142"/>
      <c r="G399" s="141"/>
      <c r="H399" s="140"/>
      <c r="I399" s="142"/>
      <c r="J399" s="142"/>
      <c r="K399" s="143"/>
      <c r="L399" s="155"/>
      <c r="M399" s="155"/>
      <c r="N399" s="15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BX399" s="65"/>
      <c r="BY399" s="65"/>
      <c r="BZ399" s="65"/>
      <c r="CA399" s="65"/>
      <c r="CB399" s="65"/>
      <c r="CC399" s="65"/>
      <c r="CD399" s="65"/>
      <c r="CE399" s="65"/>
      <c r="CF399" s="65"/>
      <c r="CG399" s="65"/>
      <c r="CH399" s="65"/>
      <c r="CI399" s="65"/>
      <c r="CJ399" s="65"/>
      <c r="CK399" s="65"/>
      <c r="CL399" s="65"/>
      <c r="CM399" s="65"/>
      <c r="CN399" s="65"/>
      <c r="CO399" s="65"/>
      <c r="CP399" s="65"/>
      <c r="CQ399" s="65"/>
      <c r="CR399" s="65"/>
      <c r="CS399" s="65"/>
      <c r="CT399" s="65"/>
      <c r="CU399" s="65"/>
      <c r="CV399" s="65"/>
      <c r="CW399" s="65"/>
      <c r="CX399" s="65"/>
      <c r="CY399" s="65"/>
      <c r="CZ399" s="65"/>
      <c r="DA399" s="65"/>
      <c r="DB399" s="65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5"/>
      <c r="DN399" s="65"/>
      <c r="DO399" s="65"/>
      <c r="DP399" s="65"/>
      <c r="DQ399" s="65"/>
      <c r="DR399" s="65"/>
      <c r="DS399" s="65"/>
      <c r="DT399" s="65"/>
      <c r="DU399" s="65"/>
      <c r="DV399" s="65"/>
      <c r="DW399" s="65"/>
      <c r="DX399" s="65"/>
      <c r="DY399" s="65"/>
      <c r="DZ399" s="65"/>
      <c r="EA399" s="65"/>
      <c r="EB399" s="65"/>
      <c r="EC399" s="65"/>
      <c r="ED399" s="65"/>
      <c r="EE399" s="65"/>
      <c r="EF399" s="65"/>
      <c r="EG399" s="65"/>
      <c r="EH399" s="65"/>
      <c r="EI399" s="65"/>
      <c r="EJ399" s="65"/>
      <c r="EK399" s="65"/>
      <c r="EL399" s="65"/>
      <c r="EM399" s="65"/>
      <c r="EN399" s="65"/>
      <c r="EO399" s="65"/>
      <c r="EP399" s="65"/>
      <c r="EQ399" s="65"/>
      <c r="ER399" s="65"/>
      <c r="ES399" s="65"/>
      <c r="ET399" s="65"/>
      <c r="EU399" s="65"/>
      <c r="EV399" s="65"/>
      <c r="EW399" s="65"/>
      <c r="EX399" s="65"/>
      <c r="EY399" s="65"/>
      <c r="EZ399" s="65"/>
      <c r="FA399" s="65"/>
      <c r="FB399" s="65"/>
      <c r="FC399" s="65"/>
      <c r="FD399" s="65"/>
      <c r="FE399" s="65"/>
      <c r="FF399" s="65"/>
      <c r="FG399" s="65"/>
      <c r="FH399" s="65"/>
      <c r="FI399" s="65"/>
      <c r="FJ399" s="65"/>
      <c r="FK399" s="65"/>
      <c r="FL399" s="65"/>
      <c r="FM399" s="65"/>
      <c r="FN399" s="65"/>
      <c r="FO399" s="65"/>
      <c r="FP399" s="65"/>
      <c r="FQ399" s="65"/>
      <c r="FR399" s="65"/>
      <c r="FS399" s="65"/>
      <c r="FT399" s="65"/>
      <c r="FU399" s="65"/>
      <c r="FV399" s="65"/>
      <c r="FW399" s="65"/>
      <c r="FX399" s="65"/>
      <c r="FY399" s="65"/>
      <c r="FZ399" s="65"/>
      <c r="GA399" s="65"/>
      <c r="GB399" s="65"/>
      <c r="GC399" s="65"/>
      <c r="GD399" s="65"/>
      <c r="GE399" s="65"/>
      <c r="GF399" s="65"/>
    </row>
    <row r="400" spans="1:188" ht="26.25" x14ac:dyDescent="0.25">
      <c r="A400" s="137" t="s">
        <v>25</v>
      </c>
      <c r="B400" s="138"/>
      <c r="C400" s="160" t="s">
        <v>170</v>
      </c>
      <c r="D400" s="448"/>
      <c r="E400" s="235"/>
      <c r="F400" s="238">
        <v>1.9</v>
      </c>
      <c r="G400" s="139">
        <v>4.4000000000000004</v>
      </c>
      <c r="H400" s="163">
        <v>13</v>
      </c>
      <c r="I400" s="139">
        <v>99</v>
      </c>
      <c r="J400" s="163"/>
      <c r="K400" s="143" t="s">
        <v>27</v>
      </c>
    </row>
    <row r="401" spans="1:188" x14ac:dyDescent="0.25">
      <c r="A401" s="137"/>
      <c r="B401" s="138" t="s">
        <v>28</v>
      </c>
      <c r="C401" s="226"/>
      <c r="D401" s="238">
        <v>25</v>
      </c>
      <c r="E401" s="139">
        <v>25</v>
      </c>
      <c r="F401" s="238"/>
      <c r="G401" s="139"/>
      <c r="H401" s="139"/>
      <c r="I401" s="139"/>
      <c r="J401" s="238"/>
      <c r="K401" s="143"/>
    </row>
    <row r="402" spans="1:188" ht="15.75" thickBot="1" x14ac:dyDescent="0.3">
      <c r="A402" s="137"/>
      <c r="B402" s="138" t="s">
        <v>22</v>
      </c>
      <c r="C402" s="226"/>
      <c r="D402" s="238">
        <v>5</v>
      </c>
      <c r="E402" s="139">
        <v>5</v>
      </c>
      <c r="F402" s="238" t="s">
        <v>1</v>
      </c>
      <c r="G402" s="139"/>
      <c r="H402" s="139"/>
      <c r="I402" s="139"/>
      <c r="J402" s="238"/>
      <c r="K402" s="143"/>
    </row>
    <row r="403" spans="1:188" ht="15.75" thickBot="1" x14ac:dyDescent="0.3">
      <c r="A403" s="223" t="s">
        <v>29</v>
      </c>
      <c r="B403" s="224"/>
      <c r="C403" s="449">
        <v>350</v>
      </c>
      <c r="D403" s="278"/>
      <c r="E403" s="225"/>
      <c r="F403" s="207">
        <v>9.9</v>
      </c>
      <c r="G403" s="207">
        <v>11.600000000000001</v>
      </c>
      <c r="H403" s="207">
        <v>41.53</v>
      </c>
      <c r="I403" s="207">
        <v>310.3</v>
      </c>
      <c r="J403" s="207">
        <v>0.48</v>
      </c>
      <c r="K403" s="209"/>
    </row>
    <row r="404" spans="1:188" x14ac:dyDescent="0.25">
      <c r="A404" s="137" t="s">
        <v>30</v>
      </c>
      <c r="B404" s="138"/>
      <c r="C404" s="226">
        <v>125</v>
      </c>
      <c r="D404" s="227">
        <v>125</v>
      </c>
      <c r="E404" s="226">
        <v>125</v>
      </c>
      <c r="F404" s="142">
        <v>0.3</v>
      </c>
      <c r="G404" s="141">
        <v>0</v>
      </c>
      <c r="H404" s="140">
        <v>10</v>
      </c>
      <c r="I404" s="141">
        <v>40</v>
      </c>
      <c r="J404" s="142">
        <v>9.25</v>
      </c>
      <c r="K404" s="143" t="s">
        <v>31</v>
      </c>
    </row>
    <row r="405" spans="1:188" ht="15" customHeight="1" thickBot="1" x14ac:dyDescent="0.3">
      <c r="A405" s="137" t="s">
        <v>217</v>
      </c>
      <c r="B405" s="138"/>
      <c r="C405" s="226"/>
      <c r="D405" s="227"/>
      <c r="E405" s="226"/>
      <c r="F405" s="142"/>
      <c r="G405" s="141"/>
      <c r="H405" s="140"/>
      <c r="I405" s="141"/>
      <c r="J405" s="142"/>
      <c r="K405" s="143"/>
    </row>
    <row r="406" spans="1:188" ht="15" customHeight="1" thickBot="1" x14ac:dyDescent="0.3">
      <c r="A406" s="223" t="s">
        <v>29</v>
      </c>
      <c r="B406" s="224"/>
      <c r="C406" s="449">
        <v>125</v>
      </c>
      <c r="D406" s="471"/>
      <c r="E406" s="451"/>
      <c r="F406" s="207">
        <v>0.3</v>
      </c>
      <c r="G406" s="207">
        <v>0</v>
      </c>
      <c r="H406" s="207">
        <v>10</v>
      </c>
      <c r="I406" s="207">
        <v>40</v>
      </c>
      <c r="J406" s="207">
        <v>9.25</v>
      </c>
      <c r="K406" s="209"/>
    </row>
    <row r="407" spans="1:188" ht="15" customHeight="1" thickBot="1" x14ac:dyDescent="0.3">
      <c r="A407" s="229"/>
      <c r="B407" s="230"/>
      <c r="C407" s="447">
        <v>470</v>
      </c>
      <c r="D407" s="452"/>
      <c r="E407" s="464"/>
      <c r="F407" s="232">
        <v>10.200000000000001</v>
      </c>
      <c r="G407" s="232">
        <v>11.600000000000001</v>
      </c>
      <c r="H407" s="232">
        <v>51.53</v>
      </c>
      <c r="I407" s="232">
        <v>350.3</v>
      </c>
      <c r="J407" s="232">
        <v>9.73</v>
      </c>
      <c r="K407" s="197"/>
    </row>
    <row r="408" spans="1:188" ht="19.5" customHeight="1" x14ac:dyDescent="0.25">
      <c r="A408" s="229"/>
      <c r="B408" s="230" t="s">
        <v>32</v>
      </c>
      <c r="C408" s="459"/>
      <c r="D408" s="272"/>
      <c r="E408" s="460"/>
      <c r="F408" s="232"/>
      <c r="G408" s="193"/>
      <c r="H408" s="232"/>
      <c r="I408" s="193"/>
      <c r="J408" s="269"/>
      <c r="K408" s="197"/>
    </row>
    <row r="409" spans="1:188" x14ac:dyDescent="0.25">
      <c r="A409" s="130" t="s">
        <v>388</v>
      </c>
      <c r="B409" s="103"/>
      <c r="C409" s="139">
        <v>30</v>
      </c>
      <c r="D409" s="140"/>
      <c r="E409" s="141"/>
      <c r="F409" s="140">
        <v>0.39</v>
      </c>
      <c r="G409" s="141">
        <v>1.5</v>
      </c>
      <c r="H409" s="140">
        <v>2.7</v>
      </c>
      <c r="I409" s="142">
        <v>25.86</v>
      </c>
      <c r="J409" s="143"/>
      <c r="K409" s="143" t="s">
        <v>430</v>
      </c>
      <c r="L409" s="488"/>
      <c r="M409" s="488"/>
      <c r="N409" s="488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</row>
    <row r="410" spans="1:188" x14ac:dyDescent="0.25">
      <c r="A410" s="130"/>
      <c r="B410" s="103" t="s">
        <v>389</v>
      </c>
      <c r="C410" s="139"/>
      <c r="D410" s="140">
        <v>30.37</v>
      </c>
      <c r="E410" s="141">
        <v>24.3</v>
      </c>
      <c r="F410" s="140"/>
      <c r="G410" s="141"/>
      <c r="H410" s="140"/>
      <c r="I410" s="142"/>
      <c r="J410" s="143"/>
      <c r="K410" s="488"/>
      <c r="L410" s="488"/>
      <c r="M410" s="488"/>
      <c r="N410" s="488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</row>
    <row r="411" spans="1:188" x14ac:dyDescent="0.25">
      <c r="A411" s="130"/>
      <c r="B411" s="103" t="s">
        <v>206</v>
      </c>
      <c r="C411" s="139"/>
      <c r="D411" s="140">
        <v>3.75</v>
      </c>
      <c r="E411" s="141">
        <v>3</v>
      </c>
      <c r="F411" s="140"/>
      <c r="G411" s="141"/>
      <c r="H411" s="140"/>
      <c r="I411" s="142"/>
      <c r="J411" s="143"/>
      <c r="K411" s="488"/>
      <c r="L411" s="488"/>
      <c r="M411" s="488"/>
      <c r="N411" s="488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</row>
    <row r="412" spans="1:188" x14ac:dyDescent="0.25">
      <c r="A412" s="130"/>
      <c r="B412" s="103" t="s">
        <v>54</v>
      </c>
      <c r="C412" s="139"/>
      <c r="D412" s="140">
        <v>0.5</v>
      </c>
      <c r="E412" s="141">
        <v>0.5</v>
      </c>
      <c r="F412" s="140"/>
      <c r="G412" s="141"/>
      <c r="H412" s="140"/>
      <c r="I412" s="142"/>
      <c r="J412" s="143"/>
      <c r="K412" s="488"/>
      <c r="L412" s="488"/>
      <c r="M412" s="488"/>
      <c r="N412" s="488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</row>
    <row r="413" spans="1:188" x14ac:dyDescent="0.25">
      <c r="A413" s="130"/>
      <c r="B413" s="103" t="s">
        <v>38</v>
      </c>
      <c r="C413" s="139"/>
      <c r="D413" s="140">
        <v>1.5</v>
      </c>
      <c r="E413" s="141">
        <v>1.5</v>
      </c>
      <c r="F413" s="140"/>
      <c r="G413" s="141"/>
      <c r="H413" s="140"/>
      <c r="I413" s="142"/>
      <c r="J413" s="143"/>
      <c r="K413" s="488"/>
      <c r="L413" s="488"/>
      <c r="M413" s="488"/>
      <c r="N413" s="488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</row>
    <row r="414" spans="1:188" x14ac:dyDescent="0.25">
      <c r="A414" s="130"/>
      <c r="B414" s="103" t="s">
        <v>43</v>
      </c>
      <c r="C414" s="139"/>
      <c r="D414" s="140">
        <v>0.1</v>
      </c>
      <c r="E414" s="141">
        <v>0.1</v>
      </c>
      <c r="F414" s="140"/>
      <c r="G414" s="141"/>
      <c r="H414" s="140"/>
      <c r="I414" s="142"/>
      <c r="J414" s="143"/>
      <c r="K414" s="488"/>
      <c r="L414" s="488"/>
      <c r="M414" s="488"/>
      <c r="N414" s="488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</row>
    <row r="415" spans="1:188" ht="39" x14ac:dyDescent="0.25">
      <c r="A415" s="137" t="s">
        <v>86</v>
      </c>
      <c r="B415" s="138"/>
      <c r="C415" s="139" t="s">
        <v>259</v>
      </c>
      <c r="D415" s="159"/>
      <c r="E415" s="158"/>
      <c r="F415" s="140">
        <v>4</v>
      </c>
      <c r="G415" s="141">
        <v>4.45</v>
      </c>
      <c r="H415" s="140">
        <v>11.7</v>
      </c>
      <c r="I415" s="142">
        <v>103</v>
      </c>
      <c r="J415" s="142">
        <v>4</v>
      </c>
      <c r="K415" s="143" t="s">
        <v>232</v>
      </c>
    </row>
    <row r="416" spans="1:188" x14ac:dyDescent="0.25">
      <c r="A416" s="137"/>
      <c r="B416" s="138" t="s">
        <v>154</v>
      </c>
      <c r="C416" s="160"/>
      <c r="D416" s="139">
        <v>11.4</v>
      </c>
      <c r="E416" s="163">
        <v>11.4</v>
      </c>
      <c r="F416" s="142"/>
      <c r="G416" s="142"/>
      <c r="H416" s="142"/>
      <c r="I416" s="142"/>
      <c r="J416" s="142"/>
      <c r="K416" s="143"/>
    </row>
    <row r="417" spans="1:188" x14ac:dyDescent="0.25">
      <c r="A417" s="137"/>
      <c r="B417" s="138" t="s">
        <v>37</v>
      </c>
      <c r="C417" s="160"/>
      <c r="D417" s="139">
        <v>1.19</v>
      </c>
      <c r="E417" s="163">
        <v>1</v>
      </c>
      <c r="F417" s="141"/>
      <c r="G417" s="141"/>
      <c r="H417" s="140"/>
      <c r="I417" s="141"/>
      <c r="J417" s="142"/>
      <c r="K417" s="143"/>
    </row>
    <row r="418" spans="1:188" x14ac:dyDescent="0.25">
      <c r="A418" s="137"/>
      <c r="B418" s="138" t="s">
        <v>55</v>
      </c>
      <c r="C418" s="160"/>
      <c r="D418" s="139">
        <v>1</v>
      </c>
      <c r="E418" s="163">
        <v>1</v>
      </c>
      <c r="F418" s="141"/>
      <c r="G418" s="141"/>
      <c r="H418" s="140"/>
      <c r="I418" s="141"/>
      <c r="J418" s="142"/>
      <c r="K418" s="143"/>
    </row>
    <row r="419" spans="1:188" x14ac:dyDescent="0.25">
      <c r="A419" s="137"/>
      <c r="B419" s="138" t="s">
        <v>197</v>
      </c>
      <c r="C419" s="160"/>
      <c r="D419" s="139">
        <v>1.1399999999999999</v>
      </c>
      <c r="E419" s="163">
        <v>1.1399999999999999</v>
      </c>
      <c r="F419" s="141"/>
      <c r="G419" s="141"/>
      <c r="H419" s="140"/>
      <c r="I419" s="141"/>
      <c r="J419" s="142"/>
      <c r="K419" s="143"/>
    </row>
    <row r="420" spans="1:188" x14ac:dyDescent="0.25">
      <c r="A420" s="137"/>
      <c r="B420" s="138" t="s">
        <v>87</v>
      </c>
      <c r="C420" s="160"/>
      <c r="D420" s="160"/>
      <c r="E420" s="163">
        <v>13.4</v>
      </c>
      <c r="F420" s="141"/>
      <c r="G420" s="141"/>
      <c r="H420" s="140"/>
      <c r="I420" s="141"/>
      <c r="J420" s="142"/>
      <c r="K420" s="143"/>
    </row>
    <row r="421" spans="1:188" x14ac:dyDescent="0.25">
      <c r="A421" s="137"/>
      <c r="B421" s="138" t="s">
        <v>34</v>
      </c>
      <c r="C421" s="160"/>
      <c r="D421" s="159">
        <v>65</v>
      </c>
      <c r="E421" s="158">
        <v>45</v>
      </c>
      <c r="F421" s="140"/>
      <c r="G421" s="141"/>
      <c r="H421" s="140"/>
      <c r="I421" s="142"/>
      <c r="J421" s="142"/>
      <c r="K421" s="143"/>
    </row>
    <row r="422" spans="1:188" x14ac:dyDescent="0.25">
      <c r="A422" s="137"/>
      <c r="B422" s="138" t="s">
        <v>36</v>
      </c>
      <c r="C422" s="160"/>
      <c r="D422" s="159">
        <v>7.5</v>
      </c>
      <c r="E422" s="158">
        <v>6</v>
      </c>
      <c r="F422" s="140"/>
      <c r="G422" s="141"/>
      <c r="H422" s="140"/>
      <c r="I422" s="142"/>
      <c r="J422" s="142"/>
      <c r="K422" s="143"/>
    </row>
    <row r="423" spans="1:188" x14ac:dyDescent="0.25">
      <c r="A423" s="137"/>
      <c r="B423" s="138" t="s">
        <v>37</v>
      </c>
      <c r="C423" s="160"/>
      <c r="D423" s="159">
        <v>7.14</v>
      </c>
      <c r="E423" s="158">
        <v>6</v>
      </c>
      <c r="F423" s="140"/>
      <c r="G423" s="141"/>
      <c r="H423" s="140"/>
      <c r="I423" s="142"/>
      <c r="J423" s="142"/>
      <c r="K423" s="143"/>
    </row>
    <row r="424" spans="1:188" x14ac:dyDescent="0.25">
      <c r="A424" s="137"/>
      <c r="B424" s="138" t="s">
        <v>333</v>
      </c>
      <c r="C424" s="160"/>
      <c r="D424" s="159">
        <v>6</v>
      </c>
      <c r="E424" s="158">
        <v>6</v>
      </c>
      <c r="F424" s="140"/>
      <c r="G424" s="141"/>
      <c r="H424" s="140"/>
      <c r="I424" s="142"/>
      <c r="J424" s="142"/>
      <c r="K424" s="143"/>
    </row>
    <row r="425" spans="1:188" x14ac:dyDescent="0.25">
      <c r="A425" s="137"/>
      <c r="B425" s="138" t="s">
        <v>38</v>
      </c>
      <c r="C425" s="160"/>
      <c r="D425" s="159">
        <v>1.8</v>
      </c>
      <c r="E425" s="158">
        <v>1.8</v>
      </c>
      <c r="F425" s="140"/>
      <c r="G425" s="141"/>
      <c r="H425" s="140"/>
      <c r="I425" s="142"/>
      <c r="J425" s="142"/>
      <c r="K425" s="143"/>
    </row>
    <row r="426" spans="1:188" x14ac:dyDescent="0.25">
      <c r="A426" s="137"/>
      <c r="B426" s="138" t="s">
        <v>21</v>
      </c>
      <c r="C426" s="160"/>
      <c r="D426" s="159">
        <v>1</v>
      </c>
      <c r="E426" s="158">
        <v>1</v>
      </c>
      <c r="F426" s="140"/>
      <c r="G426" s="141"/>
      <c r="H426" s="140"/>
      <c r="I426" s="142"/>
      <c r="J426" s="212"/>
      <c r="K426" s="143"/>
    </row>
    <row r="427" spans="1:188" x14ac:dyDescent="0.25">
      <c r="A427" s="137"/>
      <c r="B427" s="138" t="s">
        <v>19</v>
      </c>
      <c r="C427" s="160"/>
      <c r="D427" s="159">
        <v>114</v>
      </c>
      <c r="E427" s="158">
        <v>114</v>
      </c>
      <c r="F427" s="140"/>
      <c r="G427" s="141"/>
      <c r="H427" s="140"/>
      <c r="I427" s="142"/>
      <c r="J427" s="212"/>
      <c r="K427" s="143"/>
    </row>
    <row r="428" spans="1:188" s="71" customFormat="1" ht="17.25" customHeight="1" x14ac:dyDescent="0.25">
      <c r="A428" s="213" t="s">
        <v>354</v>
      </c>
      <c r="B428" s="214"/>
      <c r="C428" s="222">
        <v>130</v>
      </c>
      <c r="D428" s="215"/>
      <c r="E428" s="222"/>
      <c r="F428" s="215">
        <v>9</v>
      </c>
      <c r="G428" s="222">
        <v>10.7</v>
      </c>
      <c r="H428" s="215">
        <v>30.6</v>
      </c>
      <c r="I428" s="282">
        <v>253</v>
      </c>
      <c r="J428" s="215"/>
      <c r="K428" s="215" t="s">
        <v>361</v>
      </c>
      <c r="L428" s="155"/>
      <c r="M428" s="155"/>
      <c r="N428" s="15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I428" s="65"/>
      <c r="CJ428" s="65"/>
      <c r="CK428" s="65"/>
      <c r="CL428" s="65"/>
      <c r="CM428" s="65"/>
      <c r="CN428" s="65"/>
      <c r="CO428" s="65"/>
      <c r="CP428" s="65"/>
      <c r="CQ428" s="65"/>
      <c r="CR428" s="65"/>
      <c r="CS428" s="65"/>
      <c r="CT428" s="65"/>
      <c r="CU428" s="65"/>
      <c r="CV428" s="65"/>
      <c r="CW428" s="65"/>
      <c r="CX428" s="65"/>
      <c r="CY428" s="65"/>
      <c r="CZ428" s="65"/>
      <c r="DA428" s="65"/>
      <c r="DB428" s="65"/>
      <c r="DC428" s="65"/>
      <c r="DD428" s="65"/>
      <c r="DE428" s="65"/>
      <c r="DF428" s="65"/>
      <c r="DG428" s="65"/>
      <c r="DH428" s="65"/>
      <c r="DI428" s="65"/>
      <c r="DJ428" s="65"/>
      <c r="DK428" s="65"/>
      <c r="DL428" s="65"/>
      <c r="DM428" s="65"/>
      <c r="DN428" s="65"/>
      <c r="DO428" s="65"/>
      <c r="DP428" s="65"/>
      <c r="DQ428" s="65"/>
      <c r="DR428" s="65"/>
      <c r="DS428" s="65"/>
      <c r="DT428" s="65"/>
      <c r="DU428" s="65"/>
      <c r="DV428" s="65"/>
      <c r="DW428" s="65"/>
      <c r="DX428" s="65"/>
      <c r="DY428" s="65"/>
      <c r="DZ428" s="65"/>
      <c r="EA428" s="65"/>
      <c r="EB428" s="65"/>
      <c r="EC428" s="65"/>
      <c r="ED428" s="65"/>
      <c r="EE428" s="65"/>
      <c r="EF428" s="65"/>
      <c r="EG428" s="65"/>
      <c r="EH428" s="65"/>
      <c r="EI428" s="65"/>
      <c r="EJ428" s="65"/>
      <c r="EK428" s="65"/>
      <c r="EL428" s="65"/>
      <c r="EM428" s="65"/>
      <c r="EN428" s="65"/>
      <c r="EO428" s="65"/>
      <c r="EP428" s="65"/>
      <c r="EQ428" s="65"/>
      <c r="ER428" s="65"/>
      <c r="ES428" s="65"/>
      <c r="ET428" s="65"/>
      <c r="EU428" s="65"/>
      <c r="EV428" s="65"/>
      <c r="EW428" s="65"/>
      <c r="EX428" s="65"/>
      <c r="EY428" s="65"/>
      <c r="EZ428" s="65"/>
      <c r="FA428" s="65"/>
      <c r="FB428" s="65"/>
      <c r="FC428" s="65"/>
      <c r="FD428" s="65"/>
      <c r="FE428" s="65"/>
      <c r="FF428" s="65"/>
      <c r="FG428" s="65"/>
      <c r="FH428" s="65"/>
      <c r="FI428" s="65"/>
      <c r="FJ428" s="65"/>
      <c r="FK428" s="65"/>
      <c r="FL428" s="65"/>
      <c r="FM428" s="65"/>
      <c r="FN428" s="65"/>
      <c r="FO428" s="65"/>
      <c r="FP428" s="65"/>
      <c r="FQ428" s="65"/>
      <c r="FR428" s="65"/>
      <c r="FS428" s="65"/>
      <c r="FT428" s="65"/>
      <c r="FU428" s="65"/>
      <c r="FV428" s="65"/>
      <c r="FW428" s="65"/>
      <c r="FX428" s="65"/>
      <c r="FY428" s="65"/>
      <c r="FZ428" s="65"/>
      <c r="GA428" s="65"/>
      <c r="GB428" s="65"/>
      <c r="GC428" s="65"/>
      <c r="GD428" s="65"/>
      <c r="GE428" s="65"/>
      <c r="GF428" s="65"/>
    </row>
    <row r="429" spans="1:188" s="71" customFormat="1" ht="17.25" customHeight="1" x14ac:dyDescent="0.25">
      <c r="A429" s="213"/>
      <c r="B429" s="214" t="s">
        <v>89</v>
      </c>
      <c r="C429" s="222"/>
      <c r="D429" s="215">
        <v>84.97</v>
      </c>
      <c r="E429" s="222">
        <v>55.25</v>
      </c>
      <c r="F429" s="215"/>
      <c r="G429" s="222"/>
      <c r="H429" s="215"/>
      <c r="I429" s="282"/>
      <c r="J429" s="215"/>
      <c r="K429" s="215"/>
      <c r="L429" s="155"/>
      <c r="M429" s="155"/>
      <c r="N429" s="15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I429" s="65"/>
      <c r="CJ429" s="65"/>
      <c r="CK429" s="65"/>
      <c r="CL429" s="65"/>
      <c r="CM429" s="65"/>
      <c r="CN429" s="65"/>
      <c r="CO429" s="65"/>
      <c r="CP429" s="65"/>
      <c r="CQ429" s="65"/>
      <c r="CR429" s="65"/>
      <c r="CS429" s="65"/>
      <c r="CT429" s="65"/>
      <c r="CU429" s="65"/>
      <c r="CV429" s="65"/>
      <c r="CW429" s="65"/>
      <c r="CX429" s="65"/>
      <c r="CY429" s="65"/>
      <c r="CZ429" s="65"/>
      <c r="DA429" s="65"/>
      <c r="DB429" s="65"/>
      <c r="DC429" s="65"/>
      <c r="DD429" s="65"/>
      <c r="DE429" s="65"/>
      <c r="DF429" s="65"/>
      <c r="DG429" s="65"/>
      <c r="DH429" s="65"/>
      <c r="DI429" s="65"/>
      <c r="DJ429" s="65"/>
      <c r="DK429" s="65"/>
      <c r="DL429" s="65"/>
      <c r="DM429" s="65"/>
      <c r="DN429" s="65"/>
      <c r="DO429" s="65"/>
      <c r="DP429" s="65"/>
      <c r="DQ429" s="65"/>
      <c r="DR429" s="65"/>
      <c r="DS429" s="65"/>
      <c r="DT429" s="65"/>
      <c r="DU429" s="65"/>
      <c r="DV429" s="65"/>
      <c r="DW429" s="65"/>
      <c r="DX429" s="65"/>
      <c r="DY429" s="65"/>
      <c r="DZ429" s="65"/>
      <c r="EA429" s="65"/>
      <c r="EB429" s="65"/>
      <c r="EC429" s="65"/>
      <c r="ED429" s="65"/>
      <c r="EE429" s="65"/>
      <c r="EF429" s="65"/>
      <c r="EG429" s="65"/>
      <c r="EH429" s="65"/>
      <c r="EI429" s="65"/>
      <c r="EJ429" s="65"/>
      <c r="EK429" s="65"/>
      <c r="EL429" s="65"/>
      <c r="EM429" s="65"/>
      <c r="EN429" s="65"/>
      <c r="EO429" s="65"/>
      <c r="EP429" s="65"/>
      <c r="EQ429" s="65"/>
      <c r="ER429" s="65"/>
      <c r="ES429" s="65"/>
      <c r="ET429" s="65"/>
      <c r="EU429" s="65"/>
      <c r="EV429" s="65"/>
      <c r="EW429" s="65"/>
      <c r="EX429" s="65"/>
      <c r="EY429" s="65"/>
      <c r="EZ429" s="65"/>
      <c r="FA429" s="65"/>
      <c r="FB429" s="65"/>
      <c r="FC429" s="65"/>
      <c r="FD429" s="65"/>
      <c r="FE429" s="65"/>
      <c r="FF429" s="65"/>
      <c r="FG429" s="65"/>
      <c r="FH429" s="65"/>
      <c r="FI429" s="65"/>
      <c r="FJ429" s="65"/>
      <c r="FK429" s="65"/>
      <c r="FL429" s="65"/>
      <c r="FM429" s="65"/>
      <c r="FN429" s="65"/>
      <c r="FO429" s="65"/>
      <c r="FP429" s="65"/>
      <c r="FQ429" s="65"/>
      <c r="FR429" s="65"/>
      <c r="FS429" s="65"/>
      <c r="FT429" s="65"/>
      <c r="FU429" s="65"/>
      <c r="FV429" s="65"/>
      <c r="FW429" s="65"/>
      <c r="FX429" s="65"/>
      <c r="FY429" s="65"/>
      <c r="FZ429" s="65"/>
      <c r="GA429" s="65"/>
      <c r="GB429" s="65"/>
      <c r="GC429" s="65"/>
      <c r="GD429" s="65"/>
      <c r="GE429" s="65"/>
      <c r="GF429" s="65"/>
    </row>
    <row r="430" spans="1:188" s="71" customFormat="1" ht="17.25" customHeight="1" x14ac:dyDescent="0.25">
      <c r="A430" s="213"/>
      <c r="B430" s="214" t="s">
        <v>38</v>
      </c>
      <c r="C430" s="222"/>
      <c r="D430" s="215">
        <v>2.4</v>
      </c>
      <c r="E430" s="222">
        <v>2.4</v>
      </c>
      <c r="F430" s="215"/>
      <c r="G430" s="222"/>
      <c r="H430" s="215"/>
      <c r="I430" s="282"/>
      <c r="J430" s="215"/>
      <c r="K430" s="215"/>
      <c r="L430" s="155"/>
      <c r="M430" s="155"/>
      <c r="N430" s="15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65"/>
      <c r="AS430" s="65"/>
      <c r="AT430" s="65"/>
      <c r="AU430" s="65"/>
      <c r="AV430" s="65"/>
      <c r="AW430" s="65"/>
      <c r="AX430" s="65"/>
      <c r="AY430" s="65"/>
      <c r="AZ430" s="65"/>
      <c r="BA430" s="65"/>
      <c r="BB430" s="65"/>
      <c r="BC430" s="65"/>
      <c r="BD430" s="65"/>
      <c r="BE430" s="65"/>
      <c r="BF430" s="65"/>
      <c r="BG430" s="65"/>
      <c r="BH430" s="65"/>
      <c r="BI430" s="65"/>
      <c r="BJ430" s="65"/>
      <c r="BK430" s="65"/>
      <c r="BL430" s="65"/>
      <c r="BM430" s="65"/>
      <c r="BN430" s="65"/>
      <c r="BO430" s="65"/>
      <c r="BP430" s="65"/>
      <c r="BQ430" s="65"/>
      <c r="BR430" s="65"/>
      <c r="BS430" s="65"/>
      <c r="BT430" s="65"/>
      <c r="BU430" s="65"/>
      <c r="BV430" s="65"/>
      <c r="BW430" s="65"/>
      <c r="BX430" s="65"/>
      <c r="BY430" s="65"/>
      <c r="BZ430" s="65"/>
      <c r="CA430" s="65"/>
      <c r="CB430" s="65"/>
      <c r="CC430" s="65"/>
      <c r="CD430" s="65"/>
      <c r="CE430" s="65"/>
      <c r="CF430" s="65"/>
      <c r="CG430" s="65"/>
      <c r="CH430" s="65"/>
      <c r="CI430" s="65"/>
      <c r="CJ430" s="65"/>
      <c r="CK430" s="65"/>
      <c r="CL430" s="65"/>
      <c r="CM430" s="65"/>
      <c r="CN430" s="65"/>
      <c r="CO430" s="65"/>
      <c r="CP430" s="65"/>
      <c r="CQ430" s="65"/>
      <c r="CR430" s="65"/>
      <c r="CS430" s="65"/>
      <c r="CT430" s="65"/>
      <c r="CU430" s="65"/>
      <c r="CV430" s="65"/>
      <c r="CW430" s="65"/>
      <c r="CX430" s="65"/>
      <c r="CY430" s="65"/>
      <c r="CZ430" s="65"/>
      <c r="DA430" s="65"/>
      <c r="DB430" s="65"/>
      <c r="DC430" s="65"/>
      <c r="DD430" s="65"/>
      <c r="DE430" s="65"/>
      <c r="DF430" s="65"/>
      <c r="DG430" s="65"/>
      <c r="DH430" s="65"/>
      <c r="DI430" s="65"/>
      <c r="DJ430" s="65"/>
      <c r="DK430" s="65"/>
      <c r="DL430" s="65"/>
      <c r="DM430" s="65"/>
      <c r="DN430" s="65"/>
      <c r="DO430" s="65"/>
      <c r="DP430" s="65"/>
      <c r="DQ430" s="65"/>
      <c r="DR430" s="65"/>
      <c r="DS430" s="65"/>
      <c r="DT430" s="65"/>
      <c r="DU430" s="65"/>
      <c r="DV430" s="65"/>
      <c r="DW430" s="65"/>
      <c r="DX430" s="65"/>
      <c r="DY430" s="65"/>
      <c r="DZ430" s="65"/>
      <c r="EA430" s="65"/>
      <c r="EB430" s="65"/>
      <c r="EC430" s="65"/>
      <c r="ED430" s="65"/>
      <c r="EE430" s="65"/>
      <c r="EF430" s="65"/>
      <c r="EG430" s="65"/>
      <c r="EH430" s="65"/>
      <c r="EI430" s="65"/>
      <c r="EJ430" s="65"/>
      <c r="EK430" s="65"/>
      <c r="EL430" s="65"/>
      <c r="EM430" s="65"/>
      <c r="EN430" s="65"/>
      <c r="EO430" s="65"/>
      <c r="EP430" s="65"/>
      <c r="EQ430" s="65"/>
      <c r="ER430" s="65"/>
      <c r="ES430" s="65"/>
      <c r="ET430" s="65"/>
      <c r="EU430" s="65"/>
      <c r="EV430" s="65"/>
      <c r="EW430" s="65"/>
      <c r="EX430" s="65"/>
      <c r="EY430" s="65"/>
      <c r="EZ430" s="65"/>
      <c r="FA430" s="65"/>
      <c r="FB430" s="65"/>
      <c r="FC430" s="65"/>
      <c r="FD430" s="65"/>
      <c r="FE430" s="65"/>
      <c r="FF430" s="65"/>
      <c r="FG430" s="65"/>
      <c r="FH430" s="65"/>
      <c r="FI430" s="65"/>
      <c r="FJ430" s="65"/>
      <c r="FK430" s="65"/>
      <c r="FL430" s="65"/>
      <c r="FM430" s="65"/>
      <c r="FN430" s="65"/>
      <c r="FO430" s="65"/>
      <c r="FP430" s="65"/>
      <c r="FQ430" s="65"/>
      <c r="FR430" s="65"/>
      <c r="FS430" s="65"/>
      <c r="FT430" s="65"/>
      <c r="FU430" s="65"/>
      <c r="FV430" s="65"/>
      <c r="FW430" s="65"/>
      <c r="FX430" s="65"/>
      <c r="FY430" s="65"/>
      <c r="FZ430" s="65"/>
      <c r="GA430" s="65"/>
      <c r="GB430" s="65"/>
      <c r="GC430" s="65"/>
      <c r="GD430" s="65"/>
      <c r="GE430" s="65"/>
      <c r="GF430" s="65"/>
    </row>
    <row r="431" spans="1:188" s="71" customFormat="1" ht="17.25" customHeight="1" x14ac:dyDescent="0.25">
      <c r="A431" s="213"/>
      <c r="B431" s="214" t="s">
        <v>353</v>
      </c>
      <c r="C431" s="222"/>
      <c r="D431" s="215"/>
      <c r="E431" s="222">
        <v>40.6</v>
      </c>
      <c r="F431" s="215"/>
      <c r="G431" s="222"/>
      <c r="H431" s="215"/>
      <c r="I431" s="282"/>
      <c r="J431" s="215"/>
      <c r="K431" s="215"/>
      <c r="L431" s="155"/>
      <c r="M431" s="155"/>
      <c r="N431" s="15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65"/>
      <c r="AS431" s="65"/>
      <c r="AT431" s="65"/>
      <c r="AU431" s="65"/>
      <c r="AV431" s="65"/>
      <c r="AW431" s="65"/>
      <c r="AX431" s="65"/>
      <c r="AY431" s="65"/>
      <c r="AZ431" s="65"/>
      <c r="BA431" s="65"/>
      <c r="BB431" s="65"/>
      <c r="BC431" s="65"/>
      <c r="BD431" s="65"/>
      <c r="BE431" s="65"/>
      <c r="BF431" s="65"/>
      <c r="BG431" s="65"/>
      <c r="BH431" s="65"/>
      <c r="BI431" s="65"/>
      <c r="BJ431" s="65"/>
      <c r="BK431" s="65"/>
      <c r="BL431" s="65"/>
      <c r="BM431" s="65"/>
      <c r="BN431" s="65"/>
      <c r="BO431" s="65"/>
      <c r="BP431" s="65"/>
      <c r="BQ431" s="65"/>
      <c r="BR431" s="65"/>
      <c r="BS431" s="65"/>
      <c r="BT431" s="65"/>
      <c r="BU431" s="65"/>
      <c r="BV431" s="65"/>
      <c r="BW431" s="65"/>
      <c r="BX431" s="65"/>
      <c r="BY431" s="65"/>
      <c r="BZ431" s="65"/>
      <c r="CA431" s="65"/>
      <c r="CB431" s="65"/>
      <c r="CC431" s="65"/>
      <c r="CD431" s="65"/>
      <c r="CE431" s="65"/>
      <c r="CF431" s="65"/>
      <c r="CG431" s="65"/>
      <c r="CH431" s="65"/>
      <c r="CI431" s="65"/>
      <c r="CJ431" s="65"/>
      <c r="CK431" s="65"/>
      <c r="CL431" s="65"/>
      <c r="CM431" s="65"/>
      <c r="CN431" s="65"/>
      <c r="CO431" s="65"/>
      <c r="CP431" s="65"/>
      <c r="CQ431" s="65"/>
      <c r="CR431" s="65"/>
      <c r="CS431" s="65"/>
      <c r="CT431" s="65"/>
      <c r="CU431" s="65"/>
      <c r="CV431" s="65"/>
      <c r="CW431" s="65"/>
      <c r="CX431" s="65"/>
      <c r="CY431" s="65"/>
      <c r="CZ431" s="65"/>
      <c r="DA431" s="65"/>
      <c r="DB431" s="65"/>
      <c r="DC431" s="65"/>
      <c r="DD431" s="65"/>
      <c r="DE431" s="65"/>
      <c r="DF431" s="65"/>
      <c r="DG431" s="65"/>
      <c r="DH431" s="65"/>
      <c r="DI431" s="65"/>
      <c r="DJ431" s="65"/>
      <c r="DK431" s="65"/>
      <c r="DL431" s="65"/>
      <c r="DM431" s="65"/>
      <c r="DN431" s="65"/>
      <c r="DO431" s="65"/>
      <c r="DP431" s="65"/>
      <c r="DQ431" s="65"/>
      <c r="DR431" s="65"/>
      <c r="DS431" s="65"/>
      <c r="DT431" s="65"/>
      <c r="DU431" s="65"/>
      <c r="DV431" s="65"/>
      <c r="DW431" s="65"/>
      <c r="DX431" s="65"/>
      <c r="DY431" s="65"/>
      <c r="DZ431" s="65"/>
      <c r="EA431" s="65"/>
      <c r="EB431" s="65"/>
      <c r="EC431" s="65"/>
      <c r="ED431" s="65"/>
      <c r="EE431" s="65"/>
      <c r="EF431" s="65"/>
      <c r="EG431" s="65"/>
      <c r="EH431" s="65"/>
      <c r="EI431" s="65"/>
      <c r="EJ431" s="65"/>
      <c r="EK431" s="65"/>
      <c r="EL431" s="65"/>
      <c r="EM431" s="65"/>
      <c r="EN431" s="65"/>
      <c r="EO431" s="65"/>
      <c r="EP431" s="65"/>
      <c r="EQ431" s="65"/>
      <c r="ER431" s="65"/>
      <c r="ES431" s="65"/>
      <c r="ET431" s="65"/>
      <c r="EU431" s="65"/>
      <c r="EV431" s="65"/>
      <c r="EW431" s="65"/>
      <c r="EX431" s="65"/>
      <c r="EY431" s="65"/>
      <c r="EZ431" s="65"/>
      <c r="FA431" s="65"/>
      <c r="FB431" s="65"/>
      <c r="FC431" s="65"/>
      <c r="FD431" s="65"/>
      <c r="FE431" s="65"/>
      <c r="FF431" s="65"/>
      <c r="FG431" s="65"/>
      <c r="FH431" s="65"/>
      <c r="FI431" s="65"/>
      <c r="FJ431" s="65"/>
      <c r="FK431" s="65"/>
      <c r="FL431" s="65"/>
      <c r="FM431" s="65"/>
      <c r="FN431" s="65"/>
      <c r="FO431" s="65"/>
      <c r="FP431" s="65"/>
      <c r="FQ431" s="65"/>
      <c r="FR431" s="65"/>
      <c r="FS431" s="65"/>
      <c r="FT431" s="65"/>
      <c r="FU431" s="65"/>
      <c r="FV431" s="65"/>
      <c r="FW431" s="65"/>
      <c r="FX431" s="65"/>
      <c r="FY431" s="65"/>
      <c r="FZ431" s="65"/>
      <c r="GA431" s="65"/>
      <c r="GB431" s="65"/>
      <c r="GC431" s="65"/>
      <c r="GD431" s="65"/>
      <c r="GE431" s="65"/>
      <c r="GF431" s="65"/>
    </row>
    <row r="432" spans="1:188" s="71" customFormat="1" ht="17.25" customHeight="1" x14ac:dyDescent="0.25">
      <c r="A432" s="213"/>
      <c r="B432" s="214" t="s">
        <v>38</v>
      </c>
      <c r="C432" s="222"/>
      <c r="D432" s="215">
        <v>2.4</v>
      </c>
      <c r="E432" s="222">
        <v>2.4</v>
      </c>
      <c r="F432" s="215"/>
      <c r="G432" s="222"/>
      <c r="H432" s="215"/>
      <c r="I432" s="282"/>
      <c r="J432" s="215"/>
      <c r="K432" s="215"/>
      <c r="L432" s="155"/>
      <c r="M432" s="155"/>
      <c r="N432" s="15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65"/>
      <c r="AS432" s="65"/>
      <c r="AT432" s="65"/>
      <c r="AU432" s="65"/>
      <c r="AV432" s="65"/>
      <c r="AW432" s="65"/>
      <c r="AX432" s="65"/>
      <c r="AY432" s="65"/>
      <c r="AZ432" s="65"/>
      <c r="BA432" s="65"/>
      <c r="BB432" s="65"/>
      <c r="BC432" s="65"/>
      <c r="BD432" s="65"/>
      <c r="BE432" s="65"/>
      <c r="BF432" s="65"/>
      <c r="BG432" s="65"/>
      <c r="BH432" s="65"/>
      <c r="BI432" s="65"/>
      <c r="BJ432" s="65"/>
      <c r="BK432" s="65"/>
      <c r="BL432" s="65"/>
      <c r="BM432" s="65"/>
      <c r="BN432" s="65"/>
      <c r="BO432" s="65"/>
      <c r="BP432" s="65"/>
      <c r="BQ432" s="65"/>
      <c r="BR432" s="65"/>
      <c r="BS432" s="65"/>
      <c r="BT432" s="65"/>
      <c r="BU432" s="65"/>
      <c r="BV432" s="65"/>
      <c r="BW432" s="65"/>
      <c r="BX432" s="65"/>
      <c r="BY432" s="65"/>
      <c r="BZ432" s="65"/>
      <c r="CA432" s="65"/>
      <c r="CB432" s="65"/>
      <c r="CC432" s="65"/>
      <c r="CD432" s="65"/>
      <c r="CE432" s="65"/>
      <c r="CF432" s="65"/>
      <c r="CG432" s="65"/>
      <c r="CH432" s="65"/>
      <c r="CI432" s="65"/>
      <c r="CJ432" s="65"/>
      <c r="CK432" s="65"/>
      <c r="CL432" s="65"/>
      <c r="CM432" s="65"/>
      <c r="CN432" s="65"/>
      <c r="CO432" s="65"/>
      <c r="CP432" s="65"/>
      <c r="CQ432" s="65"/>
      <c r="CR432" s="65"/>
      <c r="CS432" s="65"/>
      <c r="CT432" s="65"/>
      <c r="CU432" s="65"/>
      <c r="CV432" s="65"/>
      <c r="CW432" s="65"/>
      <c r="CX432" s="65"/>
      <c r="CY432" s="65"/>
      <c r="CZ432" s="65"/>
      <c r="DA432" s="65"/>
      <c r="DB432" s="65"/>
      <c r="DC432" s="65"/>
      <c r="DD432" s="65"/>
      <c r="DE432" s="65"/>
      <c r="DF432" s="65"/>
      <c r="DG432" s="65"/>
      <c r="DH432" s="65"/>
      <c r="DI432" s="65"/>
      <c r="DJ432" s="65"/>
      <c r="DK432" s="65"/>
      <c r="DL432" s="65"/>
      <c r="DM432" s="65"/>
      <c r="DN432" s="65"/>
      <c r="DO432" s="65"/>
      <c r="DP432" s="65"/>
      <c r="DQ432" s="65"/>
      <c r="DR432" s="65"/>
      <c r="DS432" s="65"/>
      <c r="DT432" s="65"/>
      <c r="DU432" s="65"/>
      <c r="DV432" s="65"/>
      <c r="DW432" s="65"/>
      <c r="DX432" s="65"/>
      <c r="DY432" s="65"/>
      <c r="DZ432" s="65"/>
      <c r="EA432" s="65"/>
      <c r="EB432" s="65"/>
      <c r="EC432" s="65"/>
      <c r="ED432" s="65"/>
      <c r="EE432" s="65"/>
      <c r="EF432" s="65"/>
      <c r="EG432" s="65"/>
      <c r="EH432" s="65"/>
      <c r="EI432" s="65"/>
      <c r="EJ432" s="65"/>
      <c r="EK432" s="65"/>
      <c r="EL432" s="65"/>
      <c r="EM432" s="65"/>
      <c r="EN432" s="65"/>
      <c r="EO432" s="65"/>
      <c r="EP432" s="65"/>
      <c r="EQ432" s="65"/>
      <c r="ER432" s="65"/>
      <c r="ES432" s="65"/>
      <c r="ET432" s="65"/>
      <c r="EU432" s="65"/>
      <c r="EV432" s="65"/>
      <c r="EW432" s="65"/>
      <c r="EX432" s="65"/>
      <c r="EY432" s="65"/>
      <c r="EZ432" s="65"/>
      <c r="FA432" s="65"/>
      <c r="FB432" s="65"/>
      <c r="FC432" s="65"/>
      <c r="FD432" s="65"/>
      <c r="FE432" s="65"/>
      <c r="FF432" s="65"/>
      <c r="FG432" s="65"/>
      <c r="FH432" s="65"/>
      <c r="FI432" s="65"/>
      <c r="FJ432" s="65"/>
      <c r="FK432" s="65"/>
      <c r="FL432" s="65"/>
      <c r="FM432" s="65"/>
      <c r="FN432" s="65"/>
      <c r="FO432" s="65"/>
      <c r="FP432" s="65"/>
      <c r="FQ432" s="65"/>
      <c r="FR432" s="65"/>
      <c r="FS432" s="65"/>
      <c r="FT432" s="65"/>
      <c r="FU432" s="65"/>
      <c r="FV432" s="65"/>
      <c r="FW432" s="65"/>
      <c r="FX432" s="65"/>
      <c r="FY432" s="65"/>
      <c r="FZ432" s="65"/>
      <c r="GA432" s="65"/>
      <c r="GB432" s="65"/>
      <c r="GC432" s="65"/>
      <c r="GD432" s="65"/>
      <c r="GE432" s="65"/>
      <c r="GF432" s="65"/>
    </row>
    <row r="433" spans="1:188" s="71" customFormat="1" ht="17.25" customHeight="1" x14ac:dyDescent="0.25">
      <c r="A433" s="213"/>
      <c r="B433" s="214" t="s">
        <v>36</v>
      </c>
      <c r="C433" s="222"/>
      <c r="D433" s="215">
        <v>14.5</v>
      </c>
      <c r="E433" s="222">
        <v>11.6</v>
      </c>
      <c r="F433" s="215"/>
      <c r="G433" s="222"/>
      <c r="H433" s="215"/>
      <c r="I433" s="282"/>
      <c r="J433" s="215"/>
      <c r="K433" s="215"/>
      <c r="L433" s="155"/>
      <c r="M433" s="155"/>
      <c r="N433" s="15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  <c r="AT433" s="65"/>
      <c r="AU433" s="65"/>
      <c r="AV433" s="65"/>
      <c r="AW433" s="65"/>
      <c r="AX433" s="65"/>
      <c r="AY433" s="65"/>
      <c r="AZ433" s="65"/>
      <c r="BA433" s="65"/>
      <c r="BB433" s="65"/>
      <c r="BC433" s="65"/>
      <c r="BD433" s="65"/>
      <c r="BE433" s="65"/>
      <c r="BF433" s="65"/>
      <c r="BG433" s="65"/>
      <c r="BH433" s="65"/>
      <c r="BI433" s="65"/>
      <c r="BJ433" s="65"/>
      <c r="BK433" s="65"/>
      <c r="BL433" s="65"/>
      <c r="BM433" s="65"/>
      <c r="BN433" s="65"/>
      <c r="BO433" s="65"/>
      <c r="BP433" s="65"/>
      <c r="BQ433" s="65"/>
      <c r="BR433" s="65"/>
      <c r="BS433" s="65"/>
      <c r="BT433" s="65"/>
      <c r="BU433" s="65"/>
      <c r="BV433" s="65"/>
      <c r="BW433" s="65"/>
      <c r="BX433" s="65"/>
      <c r="BY433" s="65"/>
      <c r="BZ433" s="65"/>
      <c r="CA433" s="65"/>
      <c r="CB433" s="65"/>
      <c r="CC433" s="65"/>
      <c r="CD433" s="65"/>
      <c r="CE433" s="65"/>
      <c r="CF433" s="65"/>
      <c r="CG433" s="65"/>
      <c r="CH433" s="65"/>
      <c r="CI433" s="65"/>
      <c r="CJ433" s="65"/>
      <c r="CK433" s="65"/>
      <c r="CL433" s="65"/>
      <c r="CM433" s="65"/>
      <c r="CN433" s="65"/>
      <c r="CO433" s="65"/>
      <c r="CP433" s="65"/>
      <c r="CQ433" s="65"/>
      <c r="CR433" s="65"/>
      <c r="CS433" s="65"/>
      <c r="CT433" s="65"/>
      <c r="CU433" s="65"/>
      <c r="CV433" s="65"/>
      <c r="CW433" s="65"/>
      <c r="CX433" s="65"/>
      <c r="CY433" s="65"/>
      <c r="CZ433" s="65"/>
      <c r="DA433" s="65"/>
      <c r="DB433" s="65"/>
      <c r="DC433" s="65"/>
      <c r="DD433" s="65"/>
      <c r="DE433" s="65"/>
      <c r="DF433" s="65"/>
      <c r="DG433" s="65"/>
      <c r="DH433" s="65"/>
      <c r="DI433" s="65"/>
      <c r="DJ433" s="65"/>
      <c r="DK433" s="65"/>
      <c r="DL433" s="65"/>
      <c r="DM433" s="65"/>
      <c r="DN433" s="65"/>
      <c r="DO433" s="65"/>
      <c r="DP433" s="65"/>
      <c r="DQ433" s="65"/>
      <c r="DR433" s="65"/>
      <c r="DS433" s="65"/>
      <c r="DT433" s="65"/>
      <c r="DU433" s="65"/>
      <c r="DV433" s="65"/>
      <c r="DW433" s="65"/>
      <c r="DX433" s="65"/>
      <c r="DY433" s="65"/>
      <c r="DZ433" s="65"/>
      <c r="EA433" s="65"/>
      <c r="EB433" s="65"/>
      <c r="EC433" s="65"/>
      <c r="ED433" s="65"/>
      <c r="EE433" s="65"/>
      <c r="EF433" s="65"/>
      <c r="EG433" s="65"/>
      <c r="EH433" s="65"/>
      <c r="EI433" s="65"/>
      <c r="EJ433" s="65"/>
      <c r="EK433" s="65"/>
      <c r="EL433" s="65"/>
      <c r="EM433" s="65"/>
      <c r="EN433" s="65"/>
      <c r="EO433" s="65"/>
      <c r="EP433" s="65"/>
      <c r="EQ433" s="65"/>
      <c r="ER433" s="65"/>
      <c r="ES433" s="65"/>
      <c r="ET433" s="65"/>
      <c r="EU433" s="65"/>
      <c r="EV433" s="65"/>
      <c r="EW433" s="65"/>
      <c r="EX433" s="65"/>
      <c r="EY433" s="65"/>
      <c r="EZ433" s="65"/>
      <c r="FA433" s="65"/>
      <c r="FB433" s="65"/>
      <c r="FC433" s="65"/>
      <c r="FD433" s="65"/>
      <c r="FE433" s="65"/>
      <c r="FF433" s="65"/>
      <c r="FG433" s="65"/>
      <c r="FH433" s="65"/>
      <c r="FI433" s="65"/>
      <c r="FJ433" s="65"/>
      <c r="FK433" s="65"/>
      <c r="FL433" s="65"/>
      <c r="FM433" s="65"/>
      <c r="FN433" s="65"/>
      <c r="FO433" s="65"/>
      <c r="FP433" s="65"/>
      <c r="FQ433" s="65"/>
      <c r="FR433" s="65"/>
      <c r="FS433" s="65"/>
      <c r="FT433" s="65"/>
      <c r="FU433" s="65"/>
      <c r="FV433" s="65"/>
      <c r="FW433" s="65"/>
      <c r="FX433" s="65"/>
      <c r="FY433" s="65"/>
      <c r="FZ433" s="65"/>
      <c r="GA433" s="65"/>
      <c r="GB433" s="65"/>
      <c r="GC433" s="65"/>
      <c r="GD433" s="65"/>
      <c r="GE433" s="65"/>
      <c r="GF433" s="65"/>
    </row>
    <row r="434" spans="1:188" s="71" customFormat="1" ht="17.25" customHeight="1" thickBot="1" x14ac:dyDescent="0.3">
      <c r="A434" s="213"/>
      <c r="B434" s="214" t="s">
        <v>37</v>
      </c>
      <c r="C434" s="222"/>
      <c r="D434" s="215">
        <v>6.75</v>
      </c>
      <c r="E434" s="222">
        <v>5.68</v>
      </c>
      <c r="F434" s="215"/>
      <c r="G434" s="222"/>
      <c r="H434" s="215"/>
      <c r="I434" s="282"/>
      <c r="J434" s="215"/>
      <c r="K434" s="215"/>
      <c r="L434" s="155"/>
      <c r="M434" s="155"/>
      <c r="N434" s="15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C434" s="65"/>
      <c r="BD434" s="65"/>
      <c r="BE434" s="65"/>
      <c r="BF434" s="65"/>
      <c r="BG434" s="65"/>
      <c r="BH434" s="65"/>
      <c r="BI434" s="65"/>
      <c r="BJ434" s="65"/>
      <c r="BK434" s="65"/>
      <c r="BL434" s="65"/>
      <c r="BM434" s="65"/>
      <c r="BN434" s="65"/>
      <c r="BO434" s="65"/>
      <c r="BP434" s="65"/>
      <c r="BQ434" s="65"/>
      <c r="BR434" s="65"/>
      <c r="BS434" s="65"/>
      <c r="BT434" s="65"/>
      <c r="BU434" s="65"/>
      <c r="BV434" s="65"/>
      <c r="BW434" s="65"/>
      <c r="BX434" s="65"/>
      <c r="BY434" s="65"/>
      <c r="BZ434" s="65"/>
      <c r="CA434" s="65"/>
      <c r="CB434" s="65"/>
      <c r="CC434" s="65"/>
      <c r="CD434" s="65"/>
      <c r="CE434" s="65"/>
      <c r="CF434" s="65"/>
      <c r="CG434" s="65"/>
      <c r="CH434" s="65"/>
      <c r="CI434" s="65"/>
      <c r="CJ434" s="65"/>
      <c r="CK434" s="65"/>
      <c r="CL434" s="65"/>
      <c r="CM434" s="65"/>
      <c r="CN434" s="65"/>
      <c r="CO434" s="65"/>
      <c r="CP434" s="65"/>
      <c r="CQ434" s="65"/>
      <c r="CR434" s="65"/>
      <c r="CS434" s="65"/>
      <c r="CT434" s="65"/>
      <c r="CU434" s="65"/>
      <c r="CV434" s="65"/>
      <c r="CW434" s="65"/>
      <c r="CX434" s="65"/>
      <c r="CY434" s="65"/>
      <c r="CZ434" s="65"/>
      <c r="DA434" s="65"/>
      <c r="DB434" s="65"/>
      <c r="DC434" s="65"/>
      <c r="DD434" s="65"/>
      <c r="DE434" s="65"/>
      <c r="DF434" s="65"/>
      <c r="DG434" s="65"/>
      <c r="DH434" s="65"/>
      <c r="DI434" s="65"/>
      <c r="DJ434" s="65"/>
      <c r="DK434" s="65"/>
      <c r="DL434" s="65"/>
      <c r="DM434" s="65"/>
      <c r="DN434" s="65"/>
      <c r="DO434" s="65"/>
      <c r="DP434" s="65"/>
      <c r="DQ434" s="65"/>
      <c r="DR434" s="65"/>
      <c r="DS434" s="65"/>
      <c r="DT434" s="65"/>
      <c r="DU434" s="65"/>
      <c r="DV434" s="65"/>
      <c r="DW434" s="65"/>
      <c r="DX434" s="65"/>
      <c r="DY434" s="65"/>
      <c r="DZ434" s="65"/>
      <c r="EA434" s="65"/>
      <c r="EB434" s="65"/>
      <c r="EC434" s="65"/>
      <c r="ED434" s="65"/>
      <c r="EE434" s="65"/>
      <c r="EF434" s="65"/>
      <c r="EG434" s="65"/>
      <c r="EH434" s="65"/>
      <c r="EI434" s="65"/>
      <c r="EJ434" s="65"/>
      <c r="EK434" s="65"/>
      <c r="EL434" s="65"/>
      <c r="EM434" s="65"/>
      <c r="EN434" s="65"/>
      <c r="EO434" s="65"/>
      <c r="EP434" s="65"/>
      <c r="EQ434" s="65"/>
      <c r="ER434" s="65"/>
      <c r="ES434" s="65"/>
      <c r="ET434" s="65"/>
      <c r="EU434" s="65"/>
      <c r="EV434" s="65"/>
      <c r="EW434" s="65"/>
      <c r="EX434" s="65"/>
      <c r="EY434" s="65"/>
      <c r="EZ434" s="65"/>
      <c r="FA434" s="65"/>
      <c r="FB434" s="65"/>
      <c r="FC434" s="65"/>
      <c r="FD434" s="65"/>
      <c r="FE434" s="65"/>
      <c r="FF434" s="65"/>
      <c r="FG434" s="65"/>
      <c r="FH434" s="65"/>
      <c r="FI434" s="65"/>
      <c r="FJ434" s="65"/>
      <c r="FK434" s="65"/>
      <c r="FL434" s="65"/>
      <c r="FM434" s="65"/>
      <c r="FN434" s="65"/>
      <c r="FO434" s="65"/>
      <c r="FP434" s="65"/>
      <c r="FQ434" s="65"/>
      <c r="FR434" s="65"/>
      <c r="FS434" s="65"/>
      <c r="FT434" s="65"/>
      <c r="FU434" s="65"/>
      <c r="FV434" s="65"/>
      <c r="FW434" s="65"/>
      <c r="FX434" s="65"/>
      <c r="FY434" s="65"/>
      <c r="FZ434" s="65"/>
      <c r="GA434" s="65"/>
      <c r="GB434" s="65"/>
      <c r="GC434" s="65"/>
      <c r="GD434" s="65"/>
      <c r="GE434" s="65"/>
      <c r="GF434" s="65"/>
    </row>
    <row r="435" spans="1:188" s="71" customFormat="1" x14ac:dyDescent="0.25">
      <c r="A435" s="283"/>
      <c r="B435" s="284" t="s">
        <v>205</v>
      </c>
      <c r="C435" s="285"/>
      <c r="D435" s="286">
        <v>31.28</v>
      </c>
      <c r="E435" s="287">
        <v>31.28</v>
      </c>
      <c r="F435" s="286"/>
      <c r="G435" s="288"/>
      <c r="H435" s="289"/>
      <c r="I435" s="290"/>
      <c r="J435" s="289"/>
      <c r="K435" s="289"/>
      <c r="L435" s="155"/>
      <c r="M435" s="155"/>
      <c r="N435" s="15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65"/>
      <c r="AS435" s="65"/>
      <c r="AT435" s="65"/>
      <c r="AU435" s="65"/>
      <c r="AV435" s="65"/>
      <c r="AW435" s="65"/>
      <c r="AX435" s="65"/>
      <c r="AY435" s="65"/>
      <c r="AZ435" s="65"/>
      <c r="BA435" s="65"/>
      <c r="BB435" s="65"/>
      <c r="BC435" s="65"/>
      <c r="BD435" s="65"/>
      <c r="BE435" s="65"/>
      <c r="BF435" s="65"/>
      <c r="BG435" s="65"/>
      <c r="BH435" s="65"/>
      <c r="BI435" s="65"/>
      <c r="BJ435" s="65"/>
      <c r="BK435" s="65"/>
      <c r="BL435" s="65"/>
      <c r="BM435" s="65"/>
      <c r="BN435" s="65"/>
      <c r="BO435" s="65"/>
      <c r="BP435" s="65"/>
      <c r="BQ435" s="65"/>
      <c r="BR435" s="65"/>
      <c r="BS435" s="65"/>
      <c r="BT435" s="65"/>
      <c r="BU435" s="65"/>
      <c r="BV435" s="65"/>
      <c r="BW435" s="65"/>
      <c r="BX435" s="65"/>
      <c r="BY435" s="65"/>
      <c r="BZ435" s="65"/>
      <c r="CA435" s="65"/>
      <c r="CB435" s="65"/>
      <c r="CC435" s="65"/>
      <c r="CD435" s="65"/>
      <c r="CE435" s="65"/>
      <c r="CF435" s="65"/>
      <c r="CG435" s="65"/>
      <c r="CH435" s="65"/>
      <c r="CI435" s="65"/>
      <c r="CJ435" s="65"/>
      <c r="CK435" s="65"/>
      <c r="CL435" s="65"/>
      <c r="CM435" s="65"/>
      <c r="CN435" s="65"/>
      <c r="CO435" s="65"/>
      <c r="CP435" s="65"/>
      <c r="CQ435" s="65"/>
      <c r="CR435" s="65"/>
      <c r="CS435" s="65"/>
      <c r="CT435" s="65"/>
      <c r="CU435" s="65"/>
      <c r="CV435" s="65"/>
      <c r="CW435" s="65"/>
      <c r="CX435" s="65"/>
      <c r="CY435" s="65"/>
      <c r="CZ435" s="65"/>
      <c r="DA435" s="65"/>
      <c r="DB435" s="65"/>
      <c r="DC435" s="65"/>
      <c r="DD435" s="65"/>
      <c r="DE435" s="65"/>
      <c r="DF435" s="65"/>
      <c r="DG435" s="65"/>
      <c r="DH435" s="65"/>
      <c r="DI435" s="65"/>
      <c r="DJ435" s="65"/>
      <c r="DK435" s="65"/>
      <c r="DL435" s="65"/>
      <c r="DM435" s="65"/>
      <c r="DN435" s="65"/>
      <c r="DO435" s="65"/>
      <c r="DP435" s="65"/>
      <c r="DQ435" s="65"/>
      <c r="DR435" s="65"/>
      <c r="DS435" s="65"/>
      <c r="DT435" s="65"/>
      <c r="DU435" s="65"/>
      <c r="DV435" s="65"/>
      <c r="DW435" s="65"/>
      <c r="DX435" s="65"/>
      <c r="DY435" s="65"/>
      <c r="DZ435" s="65"/>
      <c r="EA435" s="65"/>
      <c r="EB435" s="65"/>
      <c r="EC435" s="65"/>
      <c r="ED435" s="65"/>
      <c r="EE435" s="65"/>
      <c r="EF435" s="65"/>
      <c r="EG435" s="65"/>
      <c r="EH435" s="65"/>
      <c r="EI435" s="65"/>
      <c r="EJ435" s="65"/>
      <c r="EK435" s="65"/>
      <c r="EL435" s="65"/>
      <c r="EM435" s="65"/>
      <c r="EN435" s="65"/>
      <c r="EO435" s="65"/>
      <c r="EP435" s="65"/>
      <c r="EQ435" s="65"/>
      <c r="ER435" s="65"/>
      <c r="ES435" s="65"/>
      <c r="ET435" s="65"/>
      <c r="EU435" s="65"/>
      <c r="EV435" s="65"/>
      <c r="EW435" s="65"/>
      <c r="EX435" s="65"/>
      <c r="EY435" s="65"/>
      <c r="EZ435" s="65"/>
      <c r="FA435" s="65"/>
      <c r="FB435" s="65"/>
      <c r="FC435" s="65"/>
      <c r="FD435" s="65"/>
      <c r="FE435" s="65"/>
      <c r="FF435" s="65"/>
      <c r="FG435" s="65"/>
      <c r="FH435" s="65"/>
      <c r="FI435" s="65"/>
      <c r="FJ435" s="65"/>
      <c r="FK435" s="65"/>
      <c r="FL435" s="65"/>
      <c r="FM435" s="65"/>
      <c r="FN435" s="65"/>
      <c r="FO435" s="65"/>
      <c r="FP435" s="65"/>
      <c r="FQ435" s="65"/>
      <c r="FR435" s="65"/>
      <c r="FS435" s="65"/>
      <c r="FT435" s="65"/>
      <c r="FU435" s="65"/>
      <c r="FV435" s="65"/>
      <c r="FW435" s="65"/>
      <c r="FX435" s="65"/>
      <c r="FY435" s="65"/>
      <c r="FZ435" s="65"/>
      <c r="GA435" s="65"/>
      <c r="GB435" s="65"/>
      <c r="GC435" s="65"/>
      <c r="GD435" s="65"/>
      <c r="GE435" s="65"/>
      <c r="GF435" s="65"/>
    </row>
    <row r="436" spans="1:188" s="71" customFormat="1" x14ac:dyDescent="0.25">
      <c r="A436" s="213"/>
      <c r="B436" s="214" t="s">
        <v>43</v>
      </c>
      <c r="C436" s="222"/>
      <c r="D436" s="218">
        <v>0.5</v>
      </c>
      <c r="E436" s="220">
        <v>0.5</v>
      </c>
      <c r="F436" s="218"/>
      <c r="G436" s="291"/>
      <c r="H436" s="215"/>
      <c r="I436" s="282"/>
      <c r="J436" s="222"/>
      <c r="K436" s="215"/>
      <c r="L436" s="155"/>
      <c r="M436" s="155"/>
      <c r="N436" s="15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  <c r="AT436" s="65"/>
      <c r="AU436" s="65"/>
      <c r="AV436" s="65"/>
      <c r="AW436" s="65"/>
      <c r="AX436" s="65"/>
      <c r="AY436" s="65"/>
      <c r="AZ436" s="65"/>
      <c r="BA436" s="65"/>
      <c r="BB436" s="65"/>
      <c r="BC436" s="65"/>
      <c r="BD436" s="65"/>
      <c r="BE436" s="65"/>
      <c r="BF436" s="65"/>
      <c r="BG436" s="65"/>
      <c r="BH436" s="65"/>
      <c r="BI436" s="65"/>
      <c r="BJ436" s="65"/>
      <c r="BK436" s="65"/>
      <c r="BL436" s="65"/>
      <c r="BM436" s="65"/>
      <c r="BN436" s="65"/>
      <c r="BO436" s="65"/>
      <c r="BP436" s="65"/>
      <c r="BQ436" s="65"/>
      <c r="BR436" s="65"/>
      <c r="BS436" s="65"/>
      <c r="BT436" s="65"/>
      <c r="BU436" s="65"/>
      <c r="BV436" s="65"/>
      <c r="BW436" s="65"/>
      <c r="BX436" s="65"/>
      <c r="BY436" s="65"/>
      <c r="BZ436" s="65"/>
      <c r="CA436" s="65"/>
      <c r="CB436" s="65"/>
      <c r="CC436" s="65"/>
      <c r="CD436" s="65"/>
      <c r="CE436" s="65"/>
      <c r="CF436" s="65"/>
      <c r="CG436" s="65"/>
      <c r="CH436" s="65"/>
      <c r="CI436" s="65"/>
      <c r="CJ436" s="65"/>
      <c r="CK436" s="65"/>
      <c r="CL436" s="65"/>
      <c r="CM436" s="65"/>
      <c r="CN436" s="65"/>
      <c r="CO436" s="65"/>
      <c r="CP436" s="65"/>
      <c r="CQ436" s="65"/>
      <c r="CR436" s="65"/>
      <c r="CS436" s="65"/>
      <c r="CT436" s="65"/>
      <c r="CU436" s="65"/>
      <c r="CV436" s="65"/>
      <c r="CW436" s="65"/>
      <c r="CX436" s="65"/>
      <c r="CY436" s="65"/>
      <c r="CZ436" s="65"/>
      <c r="DA436" s="65"/>
      <c r="DB436" s="65"/>
      <c r="DC436" s="65"/>
      <c r="DD436" s="65"/>
      <c r="DE436" s="65"/>
      <c r="DF436" s="65"/>
      <c r="DG436" s="65"/>
      <c r="DH436" s="65"/>
      <c r="DI436" s="65"/>
      <c r="DJ436" s="65"/>
      <c r="DK436" s="65"/>
      <c r="DL436" s="65"/>
      <c r="DM436" s="65"/>
      <c r="DN436" s="65"/>
      <c r="DO436" s="65"/>
      <c r="DP436" s="65"/>
      <c r="DQ436" s="65"/>
      <c r="DR436" s="65"/>
      <c r="DS436" s="65"/>
      <c r="DT436" s="65"/>
      <c r="DU436" s="65"/>
      <c r="DV436" s="65"/>
      <c r="DW436" s="65"/>
      <c r="DX436" s="65"/>
      <c r="DY436" s="65"/>
      <c r="DZ436" s="65"/>
      <c r="EA436" s="65"/>
      <c r="EB436" s="65"/>
      <c r="EC436" s="65"/>
      <c r="ED436" s="65"/>
      <c r="EE436" s="65"/>
      <c r="EF436" s="65"/>
      <c r="EG436" s="65"/>
      <c r="EH436" s="65"/>
      <c r="EI436" s="65"/>
      <c r="EJ436" s="65"/>
      <c r="EK436" s="65"/>
      <c r="EL436" s="65"/>
      <c r="EM436" s="65"/>
      <c r="EN436" s="65"/>
      <c r="EO436" s="65"/>
      <c r="EP436" s="65"/>
      <c r="EQ436" s="65"/>
      <c r="ER436" s="65"/>
      <c r="ES436" s="65"/>
      <c r="ET436" s="65"/>
      <c r="EU436" s="65"/>
      <c r="EV436" s="65"/>
      <c r="EW436" s="65"/>
      <c r="EX436" s="65"/>
      <c r="EY436" s="65"/>
      <c r="EZ436" s="65"/>
      <c r="FA436" s="65"/>
      <c r="FB436" s="65"/>
      <c r="FC436" s="65"/>
      <c r="FD436" s="65"/>
      <c r="FE436" s="65"/>
      <c r="FF436" s="65"/>
      <c r="FG436" s="65"/>
      <c r="FH436" s="65"/>
      <c r="FI436" s="65"/>
      <c r="FJ436" s="65"/>
      <c r="FK436" s="65"/>
      <c r="FL436" s="65"/>
      <c r="FM436" s="65"/>
      <c r="FN436" s="65"/>
      <c r="FO436" s="65"/>
      <c r="FP436" s="65"/>
      <c r="FQ436" s="65"/>
      <c r="FR436" s="65"/>
      <c r="FS436" s="65"/>
      <c r="FT436" s="65"/>
      <c r="FU436" s="65"/>
      <c r="FV436" s="65"/>
      <c r="FW436" s="65"/>
      <c r="FX436" s="65"/>
      <c r="FY436" s="65"/>
      <c r="FZ436" s="65"/>
      <c r="GA436" s="65"/>
      <c r="GB436" s="65"/>
      <c r="GC436" s="65"/>
      <c r="GD436" s="65"/>
      <c r="GE436" s="65"/>
      <c r="GF436" s="65"/>
    </row>
    <row r="437" spans="1:188" s="71" customFormat="1" x14ac:dyDescent="0.25">
      <c r="A437" s="213"/>
      <c r="B437" s="214" t="s">
        <v>74</v>
      </c>
      <c r="C437" s="222"/>
      <c r="D437" s="218"/>
      <c r="E437" s="220">
        <v>89.4</v>
      </c>
      <c r="F437" s="218"/>
      <c r="G437" s="291"/>
      <c r="H437" s="215"/>
      <c r="I437" s="282"/>
      <c r="J437" s="222"/>
      <c r="K437" s="215"/>
      <c r="L437" s="155"/>
      <c r="M437" s="155"/>
      <c r="N437" s="15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  <c r="AT437" s="65"/>
      <c r="AU437" s="65"/>
      <c r="AV437" s="65"/>
      <c r="AW437" s="65"/>
      <c r="AX437" s="65"/>
      <c r="AY437" s="65"/>
      <c r="AZ437" s="65"/>
      <c r="BA437" s="65"/>
      <c r="BB437" s="65"/>
      <c r="BC437" s="65"/>
      <c r="BD437" s="65"/>
      <c r="BE437" s="65"/>
      <c r="BF437" s="65"/>
      <c r="BG437" s="65"/>
      <c r="BH437" s="65"/>
      <c r="BI437" s="65"/>
      <c r="BJ437" s="65"/>
      <c r="BK437" s="65"/>
      <c r="BL437" s="65"/>
      <c r="BM437" s="65"/>
      <c r="BN437" s="65"/>
      <c r="BO437" s="65"/>
      <c r="BP437" s="65"/>
      <c r="BQ437" s="65"/>
      <c r="BR437" s="65"/>
      <c r="BS437" s="65"/>
      <c r="BT437" s="65"/>
      <c r="BU437" s="65"/>
      <c r="BV437" s="65"/>
      <c r="BW437" s="65"/>
      <c r="BX437" s="65"/>
      <c r="BY437" s="65"/>
      <c r="BZ437" s="65"/>
      <c r="CA437" s="65"/>
      <c r="CB437" s="65"/>
      <c r="CC437" s="65"/>
      <c r="CD437" s="65"/>
      <c r="CE437" s="65"/>
      <c r="CF437" s="65"/>
      <c r="CG437" s="65"/>
      <c r="CH437" s="65"/>
      <c r="CI437" s="65"/>
      <c r="CJ437" s="65"/>
      <c r="CK437" s="65"/>
      <c r="CL437" s="65"/>
      <c r="CM437" s="65"/>
      <c r="CN437" s="65"/>
      <c r="CO437" s="65"/>
      <c r="CP437" s="65"/>
      <c r="CQ437" s="65"/>
      <c r="CR437" s="65"/>
      <c r="CS437" s="65"/>
      <c r="CT437" s="65"/>
      <c r="CU437" s="65"/>
      <c r="CV437" s="65"/>
      <c r="CW437" s="65"/>
      <c r="CX437" s="65"/>
      <c r="CY437" s="65"/>
      <c r="CZ437" s="65"/>
      <c r="DA437" s="65"/>
      <c r="DB437" s="65"/>
      <c r="DC437" s="65"/>
      <c r="DD437" s="65"/>
      <c r="DE437" s="65"/>
      <c r="DF437" s="65"/>
      <c r="DG437" s="65"/>
      <c r="DH437" s="65"/>
      <c r="DI437" s="65"/>
      <c r="DJ437" s="65"/>
      <c r="DK437" s="65"/>
      <c r="DL437" s="65"/>
      <c r="DM437" s="65"/>
      <c r="DN437" s="65"/>
      <c r="DO437" s="65"/>
      <c r="DP437" s="65"/>
      <c r="DQ437" s="65"/>
      <c r="DR437" s="65"/>
      <c r="DS437" s="65"/>
      <c r="DT437" s="65"/>
      <c r="DU437" s="65"/>
      <c r="DV437" s="65"/>
      <c r="DW437" s="65"/>
      <c r="DX437" s="65"/>
      <c r="DY437" s="65"/>
      <c r="DZ437" s="65"/>
      <c r="EA437" s="65"/>
      <c r="EB437" s="65"/>
      <c r="EC437" s="65"/>
      <c r="ED437" s="65"/>
      <c r="EE437" s="65"/>
      <c r="EF437" s="65"/>
      <c r="EG437" s="65"/>
      <c r="EH437" s="65"/>
      <c r="EI437" s="65"/>
      <c r="EJ437" s="65"/>
      <c r="EK437" s="65"/>
      <c r="EL437" s="65"/>
      <c r="EM437" s="65"/>
      <c r="EN437" s="65"/>
      <c r="EO437" s="65"/>
      <c r="EP437" s="65"/>
      <c r="EQ437" s="65"/>
      <c r="ER437" s="65"/>
      <c r="ES437" s="65"/>
      <c r="ET437" s="65"/>
      <c r="EU437" s="65"/>
      <c r="EV437" s="65"/>
      <c r="EW437" s="65"/>
      <c r="EX437" s="65"/>
      <c r="EY437" s="65"/>
      <c r="EZ437" s="65"/>
      <c r="FA437" s="65"/>
      <c r="FB437" s="65"/>
      <c r="FC437" s="65"/>
      <c r="FD437" s="65"/>
      <c r="FE437" s="65"/>
      <c r="FF437" s="65"/>
      <c r="FG437" s="65"/>
      <c r="FH437" s="65"/>
      <c r="FI437" s="65"/>
      <c r="FJ437" s="65"/>
      <c r="FK437" s="65"/>
      <c r="FL437" s="65"/>
      <c r="FM437" s="65"/>
      <c r="FN437" s="65"/>
      <c r="FO437" s="65"/>
      <c r="FP437" s="65"/>
      <c r="FQ437" s="65"/>
      <c r="FR437" s="65"/>
      <c r="FS437" s="65"/>
      <c r="FT437" s="65"/>
      <c r="FU437" s="65"/>
      <c r="FV437" s="65"/>
      <c r="FW437" s="65"/>
      <c r="FX437" s="65"/>
      <c r="FY437" s="65"/>
      <c r="FZ437" s="65"/>
      <c r="GA437" s="65"/>
      <c r="GB437" s="65"/>
      <c r="GC437" s="65"/>
      <c r="GD437" s="65"/>
      <c r="GE437" s="65"/>
      <c r="GF437" s="65"/>
    </row>
    <row r="438" spans="1:188" s="71" customFormat="1" x14ac:dyDescent="0.25">
      <c r="A438" s="137" t="s">
        <v>190</v>
      </c>
      <c r="B438" s="138"/>
      <c r="C438" s="139">
        <v>150</v>
      </c>
      <c r="D438" s="262"/>
      <c r="E438" s="139"/>
      <c r="F438" s="142">
        <v>0.1</v>
      </c>
      <c r="G438" s="141">
        <v>0.1</v>
      </c>
      <c r="H438" s="140">
        <v>10.199999999999999</v>
      </c>
      <c r="I438" s="141">
        <v>42.1</v>
      </c>
      <c r="J438" s="142">
        <v>1.2</v>
      </c>
      <c r="K438" s="143" t="s">
        <v>249</v>
      </c>
      <c r="L438" s="155"/>
      <c r="M438" s="155"/>
      <c r="N438" s="15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  <c r="AT438" s="65"/>
      <c r="AU438" s="65"/>
      <c r="AV438" s="65"/>
      <c r="AW438" s="65"/>
      <c r="AX438" s="65"/>
      <c r="AY438" s="65"/>
      <c r="AZ438" s="65"/>
      <c r="BA438" s="65"/>
      <c r="BB438" s="65"/>
      <c r="BC438" s="65"/>
      <c r="BD438" s="65"/>
      <c r="BE438" s="65"/>
      <c r="BF438" s="65"/>
      <c r="BG438" s="65"/>
      <c r="BH438" s="65"/>
      <c r="BI438" s="65"/>
      <c r="BJ438" s="65"/>
      <c r="BK438" s="65"/>
      <c r="BL438" s="65"/>
      <c r="BM438" s="65"/>
      <c r="BN438" s="65"/>
      <c r="BO438" s="65"/>
      <c r="BP438" s="65"/>
      <c r="BQ438" s="65"/>
      <c r="BR438" s="65"/>
      <c r="BS438" s="65"/>
      <c r="BT438" s="65"/>
      <c r="BU438" s="65"/>
      <c r="BV438" s="65"/>
      <c r="BW438" s="65"/>
      <c r="BX438" s="65"/>
      <c r="BY438" s="65"/>
      <c r="BZ438" s="65"/>
      <c r="CA438" s="65"/>
      <c r="CB438" s="65"/>
      <c r="CC438" s="65"/>
      <c r="CD438" s="65"/>
      <c r="CE438" s="65"/>
      <c r="CF438" s="65"/>
      <c r="CG438" s="65"/>
      <c r="CH438" s="65"/>
      <c r="CI438" s="65"/>
      <c r="CJ438" s="65"/>
      <c r="CK438" s="65"/>
      <c r="CL438" s="65"/>
      <c r="CM438" s="65"/>
      <c r="CN438" s="65"/>
      <c r="CO438" s="65"/>
      <c r="CP438" s="65"/>
      <c r="CQ438" s="65"/>
      <c r="CR438" s="65"/>
      <c r="CS438" s="65"/>
      <c r="CT438" s="65"/>
      <c r="CU438" s="65"/>
      <c r="CV438" s="65"/>
      <c r="CW438" s="65"/>
      <c r="CX438" s="65"/>
      <c r="CY438" s="65"/>
      <c r="CZ438" s="65"/>
      <c r="DA438" s="65"/>
      <c r="DB438" s="65"/>
      <c r="DC438" s="65"/>
      <c r="DD438" s="65"/>
      <c r="DE438" s="65"/>
      <c r="DF438" s="65"/>
      <c r="DG438" s="65"/>
      <c r="DH438" s="65"/>
      <c r="DI438" s="65"/>
      <c r="DJ438" s="65"/>
      <c r="DK438" s="65"/>
      <c r="DL438" s="65"/>
      <c r="DM438" s="65"/>
      <c r="DN438" s="65"/>
      <c r="DO438" s="65"/>
      <c r="DP438" s="65"/>
      <c r="DQ438" s="65"/>
      <c r="DR438" s="65"/>
      <c r="DS438" s="65"/>
      <c r="DT438" s="65"/>
      <c r="DU438" s="65"/>
      <c r="DV438" s="65"/>
      <c r="DW438" s="65"/>
      <c r="DX438" s="65"/>
      <c r="DY438" s="65"/>
      <c r="DZ438" s="65"/>
      <c r="EA438" s="65"/>
      <c r="EB438" s="65"/>
      <c r="EC438" s="65"/>
      <c r="ED438" s="65"/>
      <c r="EE438" s="65"/>
      <c r="EF438" s="65"/>
      <c r="EG438" s="65"/>
      <c r="EH438" s="65"/>
      <c r="EI438" s="65"/>
      <c r="EJ438" s="65"/>
      <c r="EK438" s="65"/>
      <c r="EL438" s="65"/>
      <c r="EM438" s="65"/>
      <c r="EN438" s="65"/>
      <c r="EO438" s="65"/>
      <c r="EP438" s="65"/>
      <c r="EQ438" s="65"/>
      <c r="ER438" s="65"/>
      <c r="ES438" s="65"/>
      <c r="ET438" s="65"/>
      <c r="EU438" s="65"/>
      <c r="EV438" s="65"/>
      <c r="EW438" s="65"/>
      <c r="EX438" s="65"/>
      <c r="EY438" s="65"/>
      <c r="EZ438" s="65"/>
      <c r="FA438" s="65"/>
      <c r="FB438" s="65"/>
      <c r="FC438" s="65"/>
      <c r="FD438" s="65"/>
      <c r="FE438" s="65"/>
      <c r="FF438" s="65"/>
      <c r="FG438" s="65"/>
      <c r="FH438" s="65"/>
      <c r="FI438" s="65"/>
      <c r="FJ438" s="65"/>
      <c r="FK438" s="65"/>
      <c r="FL438" s="65"/>
      <c r="FM438" s="65"/>
      <c r="FN438" s="65"/>
      <c r="FO438" s="65"/>
      <c r="FP438" s="65"/>
      <c r="FQ438" s="65"/>
      <c r="FR438" s="65"/>
      <c r="FS438" s="65"/>
      <c r="FT438" s="65"/>
      <c r="FU438" s="65"/>
      <c r="FV438" s="65"/>
      <c r="FW438" s="65"/>
      <c r="FX438" s="65"/>
      <c r="FY438" s="65"/>
      <c r="FZ438" s="65"/>
      <c r="GA438" s="65"/>
      <c r="GB438" s="65"/>
      <c r="GC438" s="65"/>
      <c r="GD438" s="65"/>
      <c r="GE438" s="65"/>
      <c r="GF438" s="65"/>
    </row>
    <row r="439" spans="1:188" s="71" customFormat="1" x14ac:dyDescent="0.25">
      <c r="A439" s="137"/>
      <c r="B439" s="138" t="s">
        <v>94</v>
      </c>
      <c r="C439" s="160"/>
      <c r="D439" s="262">
        <v>34</v>
      </c>
      <c r="E439" s="139">
        <v>30</v>
      </c>
      <c r="F439" s="142"/>
      <c r="G439" s="141"/>
      <c r="H439" s="140"/>
      <c r="I439" s="141"/>
      <c r="J439" s="142"/>
      <c r="K439" s="143"/>
      <c r="L439" s="155"/>
      <c r="M439" s="155"/>
      <c r="N439" s="15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/>
      <c r="BL439" s="65"/>
      <c r="BM439" s="65"/>
      <c r="BN439" s="65"/>
      <c r="BO439" s="65"/>
      <c r="BP439" s="65"/>
      <c r="BQ439" s="65"/>
      <c r="BR439" s="65"/>
      <c r="BS439" s="65"/>
      <c r="BT439" s="65"/>
      <c r="BU439" s="65"/>
      <c r="BV439" s="65"/>
      <c r="BW439" s="65"/>
      <c r="BX439" s="65"/>
      <c r="BY439" s="65"/>
      <c r="BZ439" s="65"/>
      <c r="CA439" s="65"/>
      <c r="CB439" s="65"/>
      <c r="CC439" s="65"/>
      <c r="CD439" s="65"/>
      <c r="CE439" s="65"/>
      <c r="CF439" s="65"/>
      <c r="CG439" s="65"/>
      <c r="CH439" s="65"/>
      <c r="CI439" s="65"/>
      <c r="CJ439" s="65"/>
      <c r="CK439" s="65"/>
      <c r="CL439" s="65"/>
      <c r="CM439" s="65"/>
      <c r="CN439" s="65"/>
      <c r="CO439" s="65"/>
      <c r="CP439" s="65"/>
      <c r="CQ439" s="65"/>
      <c r="CR439" s="65"/>
      <c r="CS439" s="65"/>
      <c r="CT439" s="65"/>
      <c r="CU439" s="65"/>
      <c r="CV439" s="65"/>
      <c r="CW439" s="65"/>
      <c r="CX439" s="65"/>
      <c r="CY439" s="65"/>
      <c r="CZ439" s="65"/>
      <c r="DA439" s="65"/>
      <c r="DB439" s="65"/>
      <c r="DC439" s="65"/>
      <c r="DD439" s="65"/>
      <c r="DE439" s="65"/>
      <c r="DF439" s="65"/>
      <c r="DG439" s="65"/>
      <c r="DH439" s="65"/>
      <c r="DI439" s="65"/>
      <c r="DJ439" s="65"/>
      <c r="DK439" s="65"/>
      <c r="DL439" s="65"/>
      <c r="DM439" s="65"/>
      <c r="DN439" s="65"/>
      <c r="DO439" s="65"/>
      <c r="DP439" s="65"/>
      <c r="DQ439" s="65"/>
      <c r="DR439" s="65"/>
      <c r="DS439" s="65"/>
      <c r="DT439" s="65"/>
      <c r="DU439" s="65"/>
      <c r="DV439" s="65"/>
      <c r="DW439" s="65"/>
      <c r="DX439" s="65"/>
      <c r="DY439" s="65"/>
      <c r="DZ439" s="65"/>
      <c r="EA439" s="65"/>
      <c r="EB439" s="65"/>
      <c r="EC439" s="65"/>
      <c r="ED439" s="65"/>
      <c r="EE439" s="65"/>
      <c r="EF439" s="65"/>
      <c r="EG439" s="65"/>
      <c r="EH439" s="65"/>
      <c r="EI439" s="65"/>
      <c r="EJ439" s="65"/>
      <c r="EK439" s="65"/>
      <c r="EL439" s="65"/>
      <c r="EM439" s="65"/>
      <c r="EN439" s="65"/>
      <c r="EO439" s="65"/>
      <c r="EP439" s="65"/>
      <c r="EQ439" s="65"/>
      <c r="ER439" s="65"/>
      <c r="ES439" s="65"/>
      <c r="ET439" s="65"/>
      <c r="EU439" s="65"/>
      <c r="EV439" s="65"/>
      <c r="EW439" s="65"/>
      <c r="EX439" s="65"/>
      <c r="EY439" s="65"/>
      <c r="EZ439" s="65"/>
      <c r="FA439" s="65"/>
      <c r="FB439" s="65"/>
      <c r="FC439" s="65"/>
      <c r="FD439" s="65"/>
      <c r="FE439" s="65"/>
      <c r="FF439" s="65"/>
      <c r="FG439" s="65"/>
      <c r="FH439" s="65"/>
      <c r="FI439" s="65"/>
      <c r="FJ439" s="65"/>
      <c r="FK439" s="65"/>
      <c r="FL439" s="65"/>
      <c r="FM439" s="65"/>
      <c r="FN439" s="65"/>
      <c r="FO439" s="65"/>
      <c r="FP439" s="65"/>
      <c r="FQ439" s="65"/>
      <c r="FR439" s="65"/>
      <c r="FS439" s="65"/>
      <c r="FT439" s="65"/>
      <c r="FU439" s="65"/>
      <c r="FV439" s="65"/>
      <c r="FW439" s="65"/>
      <c r="FX439" s="65"/>
      <c r="FY439" s="65"/>
      <c r="FZ439" s="65"/>
      <c r="GA439" s="65"/>
      <c r="GB439" s="65"/>
      <c r="GC439" s="65"/>
      <c r="GD439" s="65"/>
      <c r="GE439" s="65"/>
      <c r="GF439" s="65"/>
    </row>
    <row r="440" spans="1:188" s="71" customFormat="1" x14ac:dyDescent="0.25">
      <c r="A440" s="137"/>
      <c r="B440" s="138" t="s">
        <v>20</v>
      </c>
      <c r="C440" s="160"/>
      <c r="D440" s="262">
        <v>4</v>
      </c>
      <c r="E440" s="139">
        <v>4</v>
      </c>
      <c r="F440" s="142"/>
      <c r="G440" s="141"/>
      <c r="H440" s="140"/>
      <c r="I440" s="141"/>
      <c r="J440" s="142"/>
      <c r="K440" s="143"/>
      <c r="L440" s="155"/>
      <c r="M440" s="155"/>
      <c r="N440" s="15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65"/>
      <c r="AS440" s="65"/>
      <c r="AT440" s="65"/>
      <c r="AU440" s="65"/>
      <c r="AV440" s="65"/>
      <c r="AW440" s="65"/>
      <c r="AX440" s="65"/>
      <c r="AY440" s="65"/>
      <c r="AZ440" s="65"/>
      <c r="BA440" s="65"/>
      <c r="BB440" s="65"/>
      <c r="BC440" s="65"/>
      <c r="BD440" s="65"/>
      <c r="BE440" s="65"/>
      <c r="BF440" s="65"/>
      <c r="BG440" s="65"/>
      <c r="BH440" s="65"/>
      <c r="BI440" s="65"/>
      <c r="BJ440" s="65"/>
      <c r="BK440" s="65"/>
      <c r="BL440" s="65"/>
      <c r="BM440" s="65"/>
      <c r="BN440" s="65"/>
      <c r="BO440" s="65"/>
      <c r="BP440" s="65"/>
      <c r="BQ440" s="65"/>
      <c r="BR440" s="65"/>
      <c r="BS440" s="65"/>
      <c r="BT440" s="65"/>
      <c r="BU440" s="65"/>
      <c r="BV440" s="65"/>
      <c r="BW440" s="65"/>
      <c r="BX440" s="65"/>
      <c r="BY440" s="65"/>
      <c r="BZ440" s="65"/>
      <c r="CA440" s="65"/>
      <c r="CB440" s="65"/>
      <c r="CC440" s="65"/>
      <c r="CD440" s="65"/>
      <c r="CE440" s="65"/>
      <c r="CF440" s="65"/>
      <c r="CG440" s="65"/>
      <c r="CH440" s="65"/>
      <c r="CI440" s="65"/>
      <c r="CJ440" s="65"/>
      <c r="CK440" s="65"/>
      <c r="CL440" s="65"/>
      <c r="CM440" s="65"/>
      <c r="CN440" s="65"/>
      <c r="CO440" s="65"/>
      <c r="CP440" s="65"/>
      <c r="CQ440" s="65"/>
      <c r="CR440" s="65"/>
      <c r="CS440" s="65"/>
      <c r="CT440" s="65"/>
      <c r="CU440" s="65"/>
      <c r="CV440" s="65"/>
      <c r="CW440" s="65"/>
      <c r="CX440" s="65"/>
      <c r="CY440" s="65"/>
      <c r="CZ440" s="65"/>
      <c r="DA440" s="65"/>
      <c r="DB440" s="65"/>
      <c r="DC440" s="65"/>
      <c r="DD440" s="65"/>
      <c r="DE440" s="65"/>
      <c r="DF440" s="65"/>
      <c r="DG440" s="65"/>
      <c r="DH440" s="65"/>
      <c r="DI440" s="65"/>
      <c r="DJ440" s="65"/>
      <c r="DK440" s="65"/>
      <c r="DL440" s="65"/>
      <c r="DM440" s="65"/>
      <c r="DN440" s="65"/>
      <c r="DO440" s="65"/>
      <c r="DP440" s="65"/>
      <c r="DQ440" s="65"/>
      <c r="DR440" s="65"/>
      <c r="DS440" s="65"/>
      <c r="DT440" s="65"/>
      <c r="DU440" s="65"/>
      <c r="DV440" s="65"/>
      <c r="DW440" s="65"/>
      <c r="DX440" s="65"/>
      <c r="DY440" s="65"/>
      <c r="DZ440" s="65"/>
      <c r="EA440" s="65"/>
      <c r="EB440" s="65"/>
      <c r="EC440" s="65"/>
      <c r="ED440" s="65"/>
      <c r="EE440" s="65"/>
      <c r="EF440" s="65"/>
      <c r="EG440" s="65"/>
      <c r="EH440" s="65"/>
      <c r="EI440" s="65"/>
      <c r="EJ440" s="65"/>
      <c r="EK440" s="65"/>
      <c r="EL440" s="65"/>
      <c r="EM440" s="65"/>
      <c r="EN440" s="65"/>
      <c r="EO440" s="65"/>
      <c r="EP440" s="65"/>
      <c r="EQ440" s="65"/>
      <c r="ER440" s="65"/>
      <c r="ES440" s="65"/>
      <c r="ET440" s="65"/>
      <c r="EU440" s="65"/>
      <c r="EV440" s="65"/>
      <c r="EW440" s="65"/>
      <c r="EX440" s="65"/>
      <c r="EY440" s="65"/>
      <c r="EZ440" s="65"/>
      <c r="FA440" s="65"/>
      <c r="FB440" s="65"/>
      <c r="FC440" s="65"/>
      <c r="FD440" s="65"/>
      <c r="FE440" s="65"/>
      <c r="FF440" s="65"/>
      <c r="FG440" s="65"/>
      <c r="FH440" s="65"/>
      <c r="FI440" s="65"/>
      <c r="FJ440" s="65"/>
      <c r="FK440" s="65"/>
      <c r="FL440" s="65"/>
      <c r="FM440" s="65"/>
      <c r="FN440" s="65"/>
      <c r="FO440" s="65"/>
      <c r="FP440" s="65"/>
      <c r="FQ440" s="65"/>
      <c r="FR440" s="65"/>
      <c r="FS440" s="65"/>
      <c r="FT440" s="65"/>
      <c r="FU440" s="65"/>
      <c r="FV440" s="65"/>
      <c r="FW440" s="65"/>
      <c r="FX440" s="65"/>
      <c r="FY440" s="65"/>
      <c r="FZ440" s="65"/>
      <c r="GA440" s="65"/>
      <c r="GB440" s="65"/>
      <c r="GC440" s="65"/>
      <c r="GD440" s="65"/>
      <c r="GE440" s="65"/>
      <c r="GF440" s="65"/>
    </row>
    <row r="441" spans="1:188" s="71" customFormat="1" x14ac:dyDescent="0.25">
      <c r="A441" s="137"/>
      <c r="B441" s="138" t="s">
        <v>19</v>
      </c>
      <c r="C441" s="160"/>
      <c r="D441" s="262">
        <v>130</v>
      </c>
      <c r="E441" s="139">
        <v>130</v>
      </c>
      <c r="F441" s="142"/>
      <c r="G441" s="141"/>
      <c r="H441" s="140"/>
      <c r="I441" s="141"/>
      <c r="J441" s="142"/>
      <c r="K441" s="143"/>
      <c r="L441" s="155"/>
      <c r="M441" s="155"/>
      <c r="N441" s="15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  <c r="AT441" s="65"/>
      <c r="AU441" s="65"/>
      <c r="AV441" s="65"/>
      <c r="AW441" s="65"/>
      <c r="AX441" s="65"/>
      <c r="AY441" s="65"/>
      <c r="AZ441" s="65"/>
      <c r="BA441" s="65"/>
      <c r="BB441" s="65"/>
      <c r="BC441" s="65"/>
      <c r="BD441" s="65"/>
      <c r="BE441" s="65"/>
      <c r="BF441" s="65"/>
      <c r="BG441" s="65"/>
      <c r="BH441" s="65"/>
      <c r="BI441" s="65"/>
      <c r="BJ441" s="65"/>
      <c r="BK441" s="65"/>
      <c r="BL441" s="65"/>
      <c r="BM441" s="65"/>
      <c r="BN441" s="65"/>
      <c r="BO441" s="65"/>
      <c r="BP441" s="65"/>
      <c r="BQ441" s="65"/>
      <c r="BR441" s="65"/>
      <c r="BS441" s="65"/>
      <c r="BT441" s="65"/>
      <c r="BU441" s="65"/>
      <c r="BV441" s="65"/>
      <c r="BW441" s="65"/>
      <c r="BX441" s="65"/>
      <c r="BY441" s="65"/>
      <c r="BZ441" s="65"/>
      <c r="CA441" s="65"/>
      <c r="CB441" s="65"/>
      <c r="CC441" s="65"/>
      <c r="CD441" s="65"/>
      <c r="CE441" s="65"/>
      <c r="CF441" s="65"/>
      <c r="CG441" s="65"/>
      <c r="CH441" s="65"/>
      <c r="CI441" s="65"/>
      <c r="CJ441" s="65"/>
      <c r="CK441" s="65"/>
      <c r="CL441" s="65"/>
      <c r="CM441" s="65"/>
      <c r="CN441" s="65"/>
      <c r="CO441" s="65"/>
      <c r="CP441" s="65"/>
      <c r="CQ441" s="65"/>
      <c r="CR441" s="65"/>
      <c r="CS441" s="65"/>
      <c r="CT441" s="65"/>
      <c r="CU441" s="65"/>
      <c r="CV441" s="65"/>
      <c r="CW441" s="65"/>
      <c r="CX441" s="65"/>
      <c r="CY441" s="65"/>
      <c r="CZ441" s="65"/>
      <c r="DA441" s="65"/>
      <c r="DB441" s="65"/>
      <c r="DC441" s="65"/>
      <c r="DD441" s="65"/>
      <c r="DE441" s="65"/>
      <c r="DF441" s="65"/>
      <c r="DG441" s="65"/>
      <c r="DH441" s="65"/>
      <c r="DI441" s="65"/>
      <c r="DJ441" s="65"/>
      <c r="DK441" s="65"/>
      <c r="DL441" s="65"/>
      <c r="DM441" s="65"/>
      <c r="DN441" s="65"/>
      <c r="DO441" s="65"/>
      <c r="DP441" s="65"/>
      <c r="DQ441" s="65"/>
      <c r="DR441" s="65"/>
      <c r="DS441" s="65"/>
      <c r="DT441" s="65"/>
      <c r="DU441" s="65"/>
      <c r="DV441" s="65"/>
      <c r="DW441" s="65"/>
      <c r="DX441" s="65"/>
      <c r="DY441" s="65"/>
      <c r="DZ441" s="65"/>
      <c r="EA441" s="65"/>
      <c r="EB441" s="65"/>
      <c r="EC441" s="65"/>
      <c r="ED441" s="65"/>
      <c r="EE441" s="65"/>
      <c r="EF441" s="65"/>
      <c r="EG441" s="65"/>
      <c r="EH441" s="65"/>
      <c r="EI441" s="65"/>
      <c r="EJ441" s="65"/>
      <c r="EK441" s="65"/>
      <c r="EL441" s="65"/>
      <c r="EM441" s="65"/>
      <c r="EN441" s="65"/>
      <c r="EO441" s="65"/>
      <c r="EP441" s="65"/>
      <c r="EQ441" s="65"/>
      <c r="ER441" s="65"/>
      <c r="ES441" s="65"/>
      <c r="ET441" s="65"/>
      <c r="EU441" s="65"/>
      <c r="EV441" s="65"/>
      <c r="EW441" s="65"/>
      <c r="EX441" s="65"/>
      <c r="EY441" s="65"/>
      <c r="EZ441" s="65"/>
      <c r="FA441" s="65"/>
      <c r="FB441" s="65"/>
      <c r="FC441" s="65"/>
      <c r="FD441" s="65"/>
      <c r="FE441" s="65"/>
      <c r="FF441" s="65"/>
      <c r="FG441" s="65"/>
      <c r="FH441" s="65"/>
      <c r="FI441" s="65"/>
      <c r="FJ441" s="65"/>
      <c r="FK441" s="65"/>
      <c r="FL441" s="65"/>
      <c r="FM441" s="65"/>
      <c r="FN441" s="65"/>
      <c r="FO441" s="65"/>
      <c r="FP441" s="65"/>
      <c r="FQ441" s="65"/>
      <c r="FR441" s="65"/>
      <c r="FS441" s="65"/>
      <c r="FT441" s="65"/>
      <c r="FU441" s="65"/>
      <c r="FV441" s="65"/>
      <c r="FW441" s="65"/>
      <c r="FX441" s="65"/>
      <c r="FY441" s="65"/>
      <c r="FZ441" s="65"/>
      <c r="GA441" s="65"/>
      <c r="GB441" s="65"/>
      <c r="GC441" s="65"/>
      <c r="GD441" s="65"/>
      <c r="GE441" s="65"/>
      <c r="GF441" s="65"/>
    </row>
    <row r="442" spans="1:188" ht="15.75" thickBot="1" x14ac:dyDescent="0.3">
      <c r="A442" s="137" t="s">
        <v>50</v>
      </c>
      <c r="B442" s="138"/>
      <c r="C442" s="139">
        <v>30</v>
      </c>
      <c r="D442" s="139">
        <v>30</v>
      </c>
      <c r="E442" s="163">
        <v>30</v>
      </c>
      <c r="F442" s="139">
        <v>1.5</v>
      </c>
      <c r="G442" s="163">
        <v>0.3</v>
      </c>
      <c r="H442" s="139">
        <v>14.3</v>
      </c>
      <c r="I442" s="163">
        <v>66</v>
      </c>
      <c r="J442" s="238"/>
      <c r="K442" s="143"/>
    </row>
    <row r="443" spans="1:188" ht="15.75" thickBot="1" x14ac:dyDescent="0.3">
      <c r="A443" s="223" t="s">
        <v>29</v>
      </c>
      <c r="B443" s="224"/>
      <c r="C443" s="225">
        <v>520</v>
      </c>
      <c r="D443" s="453"/>
      <c r="E443" s="225"/>
      <c r="F443" s="207">
        <v>14.99</v>
      </c>
      <c r="G443" s="207">
        <v>17.05</v>
      </c>
      <c r="H443" s="207">
        <v>69.5</v>
      </c>
      <c r="I443" s="207">
        <v>489.96000000000004</v>
      </c>
      <c r="J443" s="207">
        <v>5.2</v>
      </c>
      <c r="K443" s="209"/>
    </row>
    <row r="444" spans="1:188" x14ac:dyDescent="0.25">
      <c r="A444" s="229"/>
      <c r="B444" s="230" t="s">
        <v>51</v>
      </c>
      <c r="C444" s="459"/>
      <c r="D444" s="463"/>
      <c r="E444" s="231"/>
      <c r="F444" s="192"/>
      <c r="G444" s="193"/>
      <c r="H444" s="232"/>
      <c r="I444" s="193"/>
      <c r="J444" s="269"/>
      <c r="K444" s="197"/>
    </row>
    <row r="445" spans="1:188" s="77" customFormat="1" ht="26.25" x14ac:dyDescent="0.25">
      <c r="A445" s="137" t="s">
        <v>405</v>
      </c>
      <c r="B445" s="138"/>
      <c r="C445" s="139">
        <v>40</v>
      </c>
      <c r="D445" s="140"/>
      <c r="E445" s="141"/>
      <c r="F445" s="142">
        <v>2.4</v>
      </c>
      <c r="G445" s="142">
        <v>4.4000000000000004</v>
      </c>
      <c r="H445" s="141">
        <v>32</v>
      </c>
      <c r="I445" s="142">
        <v>177</v>
      </c>
      <c r="J445" s="141">
        <v>0.53</v>
      </c>
      <c r="K445" s="143" t="s">
        <v>412</v>
      </c>
      <c r="L445" s="155"/>
      <c r="M445" s="155"/>
      <c r="N445" s="155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2"/>
      <c r="CC445" s="72"/>
      <c r="CD445" s="72"/>
      <c r="CE445" s="72"/>
      <c r="CF445" s="72"/>
      <c r="CG445" s="72"/>
      <c r="CH445" s="72"/>
      <c r="CI445" s="72"/>
      <c r="CJ445" s="72"/>
      <c r="CK445" s="72"/>
      <c r="CL445" s="72"/>
      <c r="CM445" s="72"/>
      <c r="CN445" s="72"/>
      <c r="CO445" s="72"/>
      <c r="CP445" s="72"/>
      <c r="CQ445" s="72"/>
      <c r="CR445" s="72"/>
      <c r="CS445" s="72"/>
      <c r="CT445" s="72"/>
      <c r="CU445" s="72"/>
      <c r="CV445" s="72"/>
      <c r="CW445" s="72"/>
      <c r="CX445" s="72"/>
      <c r="CY445" s="72"/>
      <c r="CZ445" s="72"/>
      <c r="DA445" s="72"/>
      <c r="DB445" s="72"/>
      <c r="DC445" s="72"/>
      <c r="DD445" s="72"/>
      <c r="DE445" s="72"/>
      <c r="DF445" s="72"/>
      <c r="DG445" s="72"/>
      <c r="DH445" s="72"/>
      <c r="DI445" s="72"/>
      <c r="DJ445" s="72"/>
      <c r="DK445" s="72"/>
      <c r="DL445" s="72"/>
      <c r="DM445" s="72"/>
      <c r="DN445" s="72"/>
      <c r="DO445" s="72"/>
      <c r="DP445" s="72"/>
      <c r="DQ445" s="72"/>
      <c r="DR445" s="72"/>
      <c r="DS445" s="72"/>
      <c r="DT445" s="72"/>
      <c r="DU445" s="72"/>
      <c r="DV445" s="72"/>
      <c r="DW445" s="72"/>
      <c r="DX445" s="72"/>
      <c r="DY445" s="72"/>
      <c r="DZ445" s="72"/>
      <c r="EA445" s="72"/>
      <c r="EB445" s="72"/>
      <c r="EC445" s="72"/>
      <c r="ED445" s="72"/>
      <c r="EE445" s="72"/>
      <c r="EF445" s="72"/>
      <c r="EG445" s="72"/>
      <c r="EH445" s="72"/>
      <c r="EI445" s="72"/>
      <c r="EJ445" s="72"/>
      <c r="EK445" s="72"/>
      <c r="EL445" s="72"/>
      <c r="EM445" s="72"/>
      <c r="EN445" s="72"/>
      <c r="EO445" s="72"/>
      <c r="EP445" s="72"/>
      <c r="EQ445" s="72"/>
      <c r="ER445" s="72"/>
      <c r="ES445" s="72"/>
      <c r="ET445" s="72"/>
      <c r="EU445" s="72"/>
      <c r="EV445" s="72"/>
      <c r="EW445" s="72"/>
      <c r="EX445" s="72"/>
      <c r="EY445" s="72"/>
      <c r="EZ445" s="72"/>
      <c r="FA445" s="72"/>
      <c r="FB445" s="72"/>
      <c r="FC445" s="72"/>
      <c r="FD445" s="72"/>
      <c r="FE445" s="72"/>
      <c r="FF445" s="72"/>
      <c r="FG445" s="72"/>
      <c r="FH445" s="72"/>
      <c r="FI445" s="72"/>
      <c r="FJ445" s="72"/>
      <c r="FK445" s="72"/>
      <c r="FL445" s="72"/>
      <c r="FM445" s="72"/>
      <c r="FN445" s="72"/>
      <c r="FO445" s="72"/>
      <c r="FP445" s="72"/>
      <c r="FQ445" s="72"/>
      <c r="FR445" s="72"/>
      <c r="FS445" s="72"/>
      <c r="FT445" s="72"/>
      <c r="FU445" s="72"/>
      <c r="FV445" s="72"/>
      <c r="FW445" s="72"/>
      <c r="FX445" s="72"/>
      <c r="FY445" s="72"/>
      <c r="FZ445" s="72"/>
      <c r="GA445" s="72"/>
      <c r="GB445" s="72"/>
      <c r="GC445" s="72"/>
      <c r="GD445" s="72"/>
      <c r="GE445" s="72"/>
      <c r="GF445" s="72"/>
    </row>
    <row r="446" spans="1:188" s="77" customFormat="1" x14ac:dyDescent="0.25">
      <c r="A446" s="137"/>
      <c r="B446" s="138" t="s">
        <v>47</v>
      </c>
      <c r="C446" s="139"/>
      <c r="D446" s="140">
        <v>17.600000000000001</v>
      </c>
      <c r="E446" s="141">
        <v>17.600000000000001</v>
      </c>
      <c r="F446" s="142"/>
      <c r="G446" s="142"/>
      <c r="H446" s="141"/>
      <c r="I446" s="142"/>
      <c r="J446" s="141"/>
      <c r="K446" s="143"/>
      <c r="L446" s="155"/>
      <c r="M446" s="155"/>
      <c r="N446" s="155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2"/>
      <c r="CC446" s="72"/>
      <c r="CD446" s="72"/>
      <c r="CE446" s="72"/>
      <c r="CF446" s="72"/>
      <c r="CG446" s="72"/>
      <c r="CH446" s="72"/>
      <c r="CI446" s="72"/>
      <c r="CJ446" s="72"/>
      <c r="CK446" s="72"/>
      <c r="CL446" s="72"/>
      <c r="CM446" s="72"/>
      <c r="CN446" s="72"/>
      <c r="CO446" s="72"/>
      <c r="CP446" s="72"/>
      <c r="CQ446" s="72"/>
      <c r="CR446" s="72"/>
      <c r="CS446" s="72"/>
      <c r="CT446" s="72"/>
      <c r="CU446" s="72"/>
      <c r="CV446" s="72"/>
      <c r="CW446" s="72"/>
      <c r="CX446" s="72"/>
      <c r="CY446" s="72"/>
      <c r="CZ446" s="72"/>
      <c r="DA446" s="72"/>
      <c r="DB446" s="72"/>
      <c r="DC446" s="72"/>
      <c r="DD446" s="72"/>
      <c r="DE446" s="72"/>
      <c r="DF446" s="72"/>
      <c r="DG446" s="72"/>
      <c r="DH446" s="72"/>
      <c r="DI446" s="72"/>
      <c r="DJ446" s="72"/>
      <c r="DK446" s="72"/>
      <c r="DL446" s="72"/>
      <c r="DM446" s="72"/>
      <c r="DN446" s="72"/>
      <c r="DO446" s="72"/>
      <c r="DP446" s="72"/>
      <c r="DQ446" s="72"/>
      <c r="DR446" s="72"/>
      <c r="DS446" s="72"/>
      <c r="DT446" s="72"/>
      <c r="DU446" s="72"/>
      <c r="DV446" s="72"/>
      <c r="DW446" s="72"/>
      <c r="DX446" s="72"/>
      <c r="DY446" s="72"/>
      <c r="DZ446" s="72"/>
      <c r="EA446" s="72"/>
      <c r="EB446" s="72"/>
      <c r="EC446" s="72"/>
      <c r="ED446" s="72"/>
      <c r="EE446" s="72"/>
      <c r="EF446" s="72"/>
      <c r="EG446" s="72"/>
      <c r="EH446" s="72"/>
      <c r="EI446" s="72"/>
      <c r="EJ446" s="72"/>
      <c r="EK446" s="72"/>
      <c r="EL446" s="72"/>
      <c r="EM446" s="72"/>
      <c r="EN446" s="72"/>
      <c r="EO446" s="72"/>
      <c r="EP446" s="72"/>
      <c r="EQ446" s="72"/>
      <c r="ER446" s="72"/>
      <c r="ES446" s="72"/>
      <c r="ET446" s="72"/>
      <c r="EU446" s="72"/>
      <c r="EV446" s="72"/>
      <c r="EW446" s="72"/>
      <c r="EX446" s="72"/>
      <c r="EY446" s="72"/>
      <c r="EZ446" s="72"/>
      <c r="FA446" s="72"/>
      <c r="FB446" s="72"/>
      <c r="FC446" s="72"/>
      <c r="FD446" s="72"/>
      <c r="FE446" s="72"/>
      <c r="FF446" s="72"/>
      <c r="FG446" s="72"/>
      <c r="FH446" s="72"/>
      <c r="FI446" s="72"/>
      <c r="FJ446" s="72"/>
      <c r="FK446" s="72"/>
      <c r="FL446" s="72"/>
      <c r="FM446" s="72"/>
      <c r="FN446" s="72"/>
      <c r="FO446" s="72"/>
      <c r="FP446" s="72"/>
      <c r="FQ446" s="72"/>
      <c r="FR446" s="72"/>
      <c r="FS446" s="72"/>
      <c r="FT446" s="72"/>
      <c r="FU446" s="72"/>
      <c r="FV446" s="72"/>
      <c r="FW446" s="72"/>
      <c r="FX446" s="72"/>
      <c r="FY446" s="72"/>
      <c r="FZ446" s="72"/>
      <c r="GA446" s="72"/>
      <c r="GB446" s="72"/>
      <c r="GC446" s="72"/>
      <c r="GD446" s="72"/>
      <c r="GE446" s="72"/>
      <c r="GF446" s="72"/>
    </row>
    <row r="447" spans="1:188" s="77" customFormat="1" x14ac:dyDescent="0.25">
      <c r="A447" s="137"/>
      <c r="B447" s="138" t="s">
        <v>54</v>
      </c>
      <c r="C447" s="139"/>
      <c r="D447" s="140">
        <v>1.1000000000000001</v>
      </c>
      <c r="E447" s="141">
        <v>1.1000000000000001</v>
      </c>
      <c r="F447" s="142"/>
      <c r="G447" s="142"/>
      <c r="H447" s="141"/>
      <c r="I447" s="142"/>
      <c r="J447" s="141"/>
      <c r="K447" s="143"/>
      <c r="L447" s="155"/>
      <c r="M447" s="155"/>
      <c r="N447" s="155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2"/>
      <c r="CE447" s="72"/>
      <c r="CF447" s="72"/>
      <c r="CG447" s="72"/>
      <c r="CH447" s="72"/>
      <c r="CI447" s="72"/>
      <c r="CJ447" s="72"/>
      <c r="CK447" s="72"/>
      <c r="CL447" s="72"/>
      <c r="CM447" s="72"/>
      <c r="CN447" s="72"/>
      <c r="CO447" s="72"/>
      <c r="CP447" s="72"/>
      <c r="CQ447" s="72"/>
      <c r="CR447" s="72"/>
      <c r="CS447" s="72"/>
      <c r="CT447" s="72"/>
      <c r="CU447" s="72"/>
      <c r="CV447" s="72"/>
      <c r="CW447" s="72"/>
      <c r="CX447" s="72"/>
      <c r="CY447" s="72"/>
      <c r="CZ447" s="72"/>
      <c r="DA447" s="72"/>
      <c r="DB447" s="72"/>
      <c r="DC447" s="72"/>
      <c r="DD447" s="72"/>
      <c r="DE447" s="72"/>
      <c r="DF447" s="72"/>
      <c r="DG447" s="72"/>
      <c r="DH447" s="72"/>
      <c r="DI447" s="72"/>
      <c r="DJ447" s="72"/>
      <c r="DK447" s="72"/>
      <c r="DL447" s="72"/>
      <c r="DM447" s="72"/>
      <c r="DN447" s="72"/>
      <c r="DO447" s="72"/>
      <c r="DP447" s="72"/>
      <c r="DQ447" s="72"/>
      <c r="DR447" s="72"/>
      <c r="DS447" s="72"/>
      <c r="DT447" s="72"/>
      <c r="DU447" s="72"/>
      <c r="DV447" s="72"/>
      <c r="DW447" s="72"/>
      <c r="DX447" s="72"/>
      <c r="DY447" s="72"/>
      <c r="DZ447" s="72"/>
      <c r="EA447" s="72"/>
      <c r="EB447" s="72"/>
      <c r="EC447" s="72"/>
      <c r="ED447" s="72"/>
      <c r="EE447" s="72"/>
      <c r="EF447" s="72"/>
      <c r="EG447" s="72"/>
      <c r="EH447" s="72"/>
      <c r="EI447" s="72"/>
      <c r="EJ447" s="72"/>
      <c r="EK447" s="72"/>
      <c r="EL447" s="72"/>
      <c r="EM447" s="72"/>
      <c r="EN447" s="72"/>
      <c r="EO447" s="72"/>
      <c r="EP447" s="72"/>
      <c r="EQ447" s="72"/>
      <c r="ER447" s="72"/>
      <c r="ES447" s="72"/>
      <c r="ET447" s="72"/>
      <c r="EU447" s="72"/>
      <c r="EV447" s="72"/>
      <c r="EW447" s="72"/>
      <c r="EX447" s="72"/>
      <c r="EY447" s="72"/>
      <c r="EZ447" s="72"/>
      <c r="FA447" s="72"/>
      <c r="FB447" s="72"/>
      <c r="FC447" s="72"/>
      <c r="FD447" s="72"/>
      <c r="FE447" s="72"/>
      <c r="FF447" s="72"/>
      <c r="FG447" s="72"/>
      <c r="FH447" s="72"/>
      <c r="FI447" s="72"/>
      <c r="FJ447" s="72"/>
      <c r="FK447" s="72"/>
      <c r="FL447" s="72"/>
      <c r="FM447" s="72"/>
      <c r="FN447" s="72"/>
      <c r="FO447" s="72"/>
      <c r="FP447" s="72"/>
      <c r="FQ447" s="72"/>
      <c r="FR447" s="72"/>
      <c r="FS447" s="72"/>
      <c r="FT447" s="72"/>
      <c r="FU447" s="72"/>
      <c r="FV447" s="72"/>
      <c r="FW447" s="72"/>
      <c r="FX447" s="72"/>
      <c r="FY447" s="72"/>
      <c r="FZ447" s="72"/>
      <c r="GA447" s="72"/>
      <c r="GB447" s="72"/>
      <c r="GC447" s="72"/>
      <c r="GD447" s="72"/>
      <c r="GE447" s="72"/>
      <c r="GF447" s="72"/>
    </row>
    <row r="448" spans="1:188" s="77" customFormat="1" x14ac:dyDescent="0.25">
      <c r="A448" s="137"/>
      <c r="B448" s="138" t="s">
        <v>43</v>
      </c>
      <c r="C448" s="139"/>
      <c r="D448" s="141">
        <v>0.08</v>
      </c>
      <c r="E448" s="141">
        <v>0.08</v>
      </c>
      <c r="F448" s="141"/>
      <c r="G448" s="141"/>
      <c r="H448" s="140"/>
      <c r="I448" s="141"/>
      <c r="J448" s="141"/>
      <c r="K448" s="143"/>
      <c r="L448" s="155"/>
      <c r="M448" s="155"/>
      <c r="N448" s="155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2"/>
      <c r="CC448" s="72"/>
      <c r="CD448" s="72"/>
      <c r="CE448" s="72"/>
      <c r="CF448" s="72"/>
      <c r="CG448" s="72"/>
      <c r="CH448" s="72"/>
      <c r="CI448" s="72"/>
      <c r="CJ448" s="72"/>
      <c r="CK448" s="72"/>
      <c r="CL448" s="72"/>
      <c r="CM448" s="72"/>
      <c r="CN448" s="72"/>
      <c r="CO448" s="72"/>
      <c r="CP448" s="72"/>
      <c r="CQ448" s="72"/>
      <c r="CR448" s="72"/>
      <c r="CS448" s="72"/>
      <c r="CT448" s="72"/>
      <c r="CU448" s="72"/>
      <c r="CV448" s="72"/>
      <c r="CW448" s="72"/>
      <c r="CX448" s="72"/>
      <c r="CY448" s="72"/>
      <c r="CZ448" s="72"/>
      <c r="DA448" s="72"/>
      <c r="DB448" s="72"/>
      <c r="DC448" s="72"/>
      <c r="DD448" s="72"/>
      <c r="DE448" s="72"/>
      <c r="DF448" s="72"/>
      <c r="DG448" s="72"/>
      <c r="DH448" s="72"/>
      <c r="DI448" s="72"/>
      <c r="DJ448" s="72"/>
      <c r="DK448" s="72"/>
      <c r="DL448" s="72"/>
      <c r="DM448" s="72"/>
      <c r="DN448" s="72"/>
      <c r="DO448" s="72"/>
      <c r="DP448" s="72"/>
      <c r="DQ448" s="72"/>
      <c r="DR448" s="72"/>
      <c r="DS448" s="72"/>
      <c r="DT448" s="72"/>
      <c r="DU448" s="72"/>
      <c r="DV448" s="72"/>
      <c r="DW448" s="72"/>
      <c r="DX448" s="72"/>
      <c r="DY448" s="72"/>
      <c r="DZ448" s="72"/>
      <c r="EA448" s="72"/>
      <c r="EB448" s="72"/>
      <c r="EC448" s="72"/>
      <c r="ED448" s="72"/>
      <c r="EE448" s="72"/>
      <c r="EF448" s="72"/>
      <c r="EG448" s="72"/>
      <c r="EH448" s="72"/>
      <c r="EI448" s="72"/>
      <c r="EJ448" s="72"/>
      <c r="EK448" s="72"/>
      <c r="EL448" s="72"/>
      <c r="EM448" s="72"/>
      <c r="EN448" s="72"/>
      <c r="EO448" s="72"/>
      <c r="EP448" s="72"/>
      <c r="EQ448" s="72"/>
      <c r="ER448" s="72"/>
      <c r="ES448" s="72"/>
      <c r="ET448" s="72"/>
      <c r="EU448" s="72"/>
      <c r="EV448" s="72"/>
      <c r="EW448" s="72"/>
      <c r="EX448" s="72"/>
      <c r="EY448" s="72"/>
      <c r="EZ448" s="72"/>
      <c r="FA448" s="72"/>
      <c r="FB448" s="72"/>
      <c r="FC448" s="72"/>
      <c r="FD448" s="72"/>
      <c r="FE448" s="72"/>
      <c r="FF448" s="72"/>
      <c r="FG448" s="72"/>
      <c r="FH448" s="72"/>
      <c r="FI448" s="72"/>
      <c r="FJ448" s="72"/>
      <c r="FK448" s="72"/>
      <c r="FL448" s="72"/>
      <c r="FM448" s="72"/>
      <c r="FN448" s="72"/>
      <c r="FO448" s="72"/>
      <c r="FP448" s="72"/>
      <c r="FQ448" s="72"/>
      <c r="FR448" s="72"/>
      <c r="FS448" s="72"/>
      <c r="FT448" s="72"/>
      <c r="FU448" s="72"/>
      <c r="FV448" s="72"/>
      <c r="FW448" s="72"/>
      <c r="FX448" s="72"/>
      <c r="FY448" s="72"/>
      <c r="FZ448" s="72"/>
      <c r="GA448" s="72"/>
      <c r="GB448" s="72"/>
      <c r="GC448" s="72"/>
      <c r="GD448" s="72"/>
      <c r="GE448" s="72"/>
      <c r="GF448" s="72"/>
    </row>
    <row r="449" spans="1:188" s="77" customFormat="1" x14ac:dyDescent="0.25">
      <c r="A449" s="137"/>
      <c r="B449" s="138" t="s">
        <v>57</v>
      </c>
      <c r="C449" s="139"/>
      <c r="D449" s="140">
        <v>0.16</v>
      </c>
      <c r="E449" s="141">
        <v>0.16</v>
      </c>
      <c r="F449" s="140"/>
      <c r="G449" s="141"/>
      <c r="H449" s="140"/>
      <c r="I449" s="142"/>
      <c r="J449" s="141"/>
      <c r="K449" s="143"/>
      <c r="L449" s="155"/>
      <c r="M449" s="155"/>
      <c r="N449" s="155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2"/>
      <c r="CE449" s="72"/>
      <c r="CF449" s="72"/>
      <c r="CG449" s="72"/>
      <c r="CH449" s="72"/>
      <c r="CI449" s="72"/>
      <c r="CJ449" s="72"/>
      <c r="CK449" s="72"/>
      <c r="CL449" s="72"/>
      <c r="CM449" s="72"/>
      <c r="CN449" s="72"/>
      <c r="CO449" s="72"/>
      <c r="CP449" s="72"/>
      <c r="CQ449" s="72"/>
      <c r="CR449" s="72"/>
      <c r="CS449" s="72"/>
      <c r="CT449" s="72"/>
      <c r="CU449" s="72"/>
      <c r="CV449" s="72"/>
      <c r="CW449" s="72"/>
      <c r="CX449" s="72"/>
      <c r="CY449" s="72"/>
      <c r="CZ449" s="72"/>
      <c r="DA449" s="72"/>
      <c r="DB449" s="72"/>
      <c r="DC449" s="72"/>
      <c r="DD449" s="72"/>
      <c r="DE449" s="72"/>
      <c r="DF449" s="72"/>
      <c r="DG449" s="72"/>
      <c r="DH449" s="72"/>
      <c r="DI449" s="72"/>
      <c r="DJ449" s="72"/>
      <c r="DK449" s="72"/>
      <c r="DL449" s="72"/>
      <c r="DM449" s="72"/>
      <c r="DN449" s="72"/>
      <c r="DO449" s="72"/>
      <c r="DP449" s="72"/>
      <c r="DQ449" s="72"/>
      <c r="DR449" s="72"/>
      <c r="DS449" s="72"/>
      <c r="DT449" s="72"/>
      <c r="DU449" s="72"/>
      <c r="DV449" s="72"/>
      <c r="DW449" s="72"/>
      <c r="DX449" s="72"/>
      <c r="DY449" s="72"/>
      <c r="DZ449" s="72"/>
      <c r="EA449" s="72"/>
      <c r="EB449" s="72"/>
      <c r="EC449" s="72"/>
      <c r="ED449" s="72"/>
      <c r="EE449" s="72"/>
      <c r="EF449" s="72"/>
      <c r="EG449" s="72"/>
      <c r="EH449" s="72"/>
      <c r="EI449" s="72"/>
      <c r="EJ449" s="72"/>
      <c r="EK449" s="72"/>
      <c r="EL449" s="72"/>
      <c r="EM449" s="72"/>
      <c r="EN449" s="72"/>
      <c r="EO449" s="72"/>
      <c r="EP449" s="72"/>
      <c r="EQ449" s="72"/>
      <c r="ER449" s="72"/>
      <c r="ES449" s="72"/>
      <c r="ET449" s="72"/>
      <c r="EU449" s="72"/>
      <c r="EV449" s="72"/>
      <c r="EW449" s="72"/>
      <c r="EX449" s="72"/>
      <c r="EY449" s="72"/>
      <c r="EZ449" s="72"/>
      <c r="FA449" s="72"/>
      <c r="FB449" s="72"/>
      <c r="FC449" s="72"/>
      <c r="FD449" s="72"/>
      <c r="FE449" s="72"/>
      <c r="FF449" s="72"/>
      <c r="FG449" s="72"/>
      <c r="FH449" s="72"/>
      <c r="FI449" s="72"/>
      <c r="FJ449" s="72"/>
      <c r="FK449" s="72"/>
      <c r="FL449" s="72"/>
      <c r="FM449" s="72"/>
      <c r="FN449" s="72"/>
      <c r="FO449" s="72"/>
      <c r="FP449" s="72"/>
      <c r="FQ449" s="72"/>
      <c r="FR449" s="72"/>
      <c r="FS449" s="72"/>
      <c r="FT449" s="72"/>
      <c r="FU449" s="72"/>
      <c r="FV449" s="72"/>
      <c r="FW449" s="72"/>
      <c r="FX449" s="72"/>
      <c r="FY449" s="72"/>
      <c r="FZ449" s="72"/>
      <c r="GA449" s="72"/>
      <c r="GB449" s="72"/>
      <c r="GC449" s="72"/>
      <c r="GD449" s="72"/>
      <c r="GE449" s="72"/>
      <c r="GF449" s="72"/>
    </row>
    <row r="450" spans="1:188" s="77" customFormat="1" x14ac:dyDescent="0.25">
      <c r="A450" s="137"/>
      <c r="B450" s="138" t="s">
        <v>38</v>
      </c>
      <c r="C450" s="139"/>
      <c r="D450" s="140">
        <v>1.1000000000000001</v>
      </c>
      <c r="E450" s="141">
        <v>1.1000000000000001</v>
      </c>
      <c r="F450" s="140"/>
      <c r="G450" s="141"/>
      <c r="H450" s="140"/>
      <c r="I450" s="142"/>
      <c r="J450" s="141"/>
      <c r="K450" s="143"/>
      <c r="L450" s="155"/>
      <c r="M450" s="155"/>
      <c r="N450" s="155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2"/>
      <c r="CE450" s="72"/>
      <c r="CF450" s="72"/>
      <c r="CG450" s="72"/>
      <c r="CH450" s="72"/>
      <c r="CI450" s="72"/>
      <c r="CJ450" s="72"/>
      <c r="CK450" s="72"/>
      <c r="CL450" s="72"/>
      <c r="CM450" s="72"/>
      <c r="CN450" s="72"/>
      <c r="CO450" s="72"/>
      <c r="CP450" s="72"/>
      <c r="CQ450" s="72"/>
      <c r="CR450" s="72"/>
      <c r="CS450" s="72"/>
      <c r="CT450" s="72"/>
      <c r="CU450" s="72"/>
      <c r="CV450" s="72"/>
      <c r="CW450" s="72"/>
      <c r="CX450" s="72"/>
      <c r="CY450" s="72"/>
      <c r="CZ450" s="72"/>
      <c r="DA450" s="72"/>
      <c r="DB450" s="72"/>
      <c r="DC450" s="72"/>
      <c r="DD450" s="72"/>
      <c r="DE450" s="72"/>
      <c r="DF450" s="72"/>
      <c r="DG450" s="72"/>
      <c r="DH450" s="72"/>
      <c r="DI450" s="72"/>
      <c r="DJ450" s="72"/>
      <c r="DK450" s="72"/>
      <c r="DL450" s="72"/>
      <c r="DM450" s="72"/>
      <c r="DN450" s="72"/>
      <c r="DO450" s="72"/>
      <c r="DP450" s="72"/>
      <c r="DQ450" s="72"/>
      <c r="DR450" s="72"/>
      <c r="DS450" s="72"/>
      <c r="DT450" s="72"/>
      <c r="DU450" s="72"/>
      <c r="DV450" s="72"/>
      <c r="DW450" s="72"/>
      <c r="DX450" s="72"/>
      <c r="DY450" s="72"/>
      <c r="DZ450" s="72"/>
      <c r="EA450" s="72"/>
      <c r="EB450" s="72"/>
      <c r="EC450" s="72"/>
      <c r="ED450" s="72"/>
      <c r="EE450" s="72"/>
      <c r="EF450" s="72"/>
      <c r="EG450" s="72"/>
      <c r="EH450" s="72"/>
      <c r="EI450" s="72"/>
      <c r="EJ450" s="72"/>
      <c r="EK450" s="72"/>
      <c r="EL450" s="72"/>
      <c r="EM450" s="72"/>
      <c r="EN450" s="72"/>
      <c r="EO450" s="72"/>
      <c r="EP450" s="72"/>
      <c r="EQ450" s="72"/>
      <c r="ER450" s="72"/>
      <c r="ES450" s="72"/>
      <c r="ET450" s="72"/>
      <c r="EU450" s="72"/>
      <c r="EV450" s="72"/>
      <c r="EW450" s="72"/>
      <c r="EX450" s="72"/>
      <c r="EY450" s="72"/>
      <c r="EZ450" s="72"/>
      <c r="FA450" s="72"/>
      <c r="FB450" s="72"/>
      <c r="FC450" s="72"/>
      <c r="FD450" s="72"/>
      <c r="FE450" s="72"/>
      <c r="FF450" s="72"/>
      <c r="FG450" s="72"/>
      <c r="FH450" s="72"/>
      <c r="FI450" s="72"/>
      <c r="FJ450" s="72"/>
      <c r="FK450" s="72"/>
      <c r="FL450" s="72"/>
      <c r="FM450" s="72"/>
      <c r="FN450" s="72"/>
      <c r="FO450" s="72"/>
      <c r="FP450" s="72"/>
      <c r="FQ450" s="72"/>
      <c r="FR450" s="72"/>
      <c r="FS450" s="72"/>
      <c r="FT450" s="72"/>
      <c r="FU450" s="72"/>
      <c r="FV450" s="72"/>
      <c r="FW450" s="72"/>
      <c r="FX450" s="72"/>
      <c r="FY450" s="72"/>
      <c r="FZ450" s="72"/>
      <c r="GA450" s="72"/>
      <c r="GB450" s="72"/>
      <c r="GC450" s="72"/>
      <c r="GD450" s="72"/>
      <c r="GE450" s="72"/>
      <c r="GF450" s="72"/>
    </row>
    <row r="451" spans="1:188" s="77" customFormat="1" x14ac:dyDescent="0.25">
      <c r="A451" s="137"/>
      <c r="B451" s="138" t="s">
        <v>19</v>
      </c>
      <c r="C451" s="139"/>
      <c r="D451" s="140">
        <v>9</v>
      </c>
      <c r="E451" s="141">
        <v>9</v>
      </c>
      <c r="F451" s="140"/>
      <c r="G451" s="141"/>
      <c r="H451" s="140"/>
      <c r="I451" s="142"/>
      <c r="J451" s="141"/>
      <c r="K451" s="143"/>
      <c r="L451" s="155"/>
      <c r="M451" s="155"/>
      <c r="N451" s="155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72"/>
      <c r="CB451" s="72"/>
      <c r="CC451" s="72"/>
      <c r="CD451" s="72"/>
      <c r="CE451" s="72"/>
      <c r="CF451" s="72"/>
      <c r="CG451" s="72"/>
      <c r="CH451" s="72"/>
      <c r="CI451" s="72"/>
      <c r="CJ451" s="72"/>
      <c r="CK451" s="72"/>
      <c r="CL451" s="72"/>
      <c r="CM451" s="72"/>
      <c r="CN451" s="72"/>
      <c r="CO451" s="72"/>
      <c r="CP451" s="72"/>
      <c r="CQ451" s="72"/>
      <c r="CR451" s="72"/>
      <c r="CS451" s="72"/>
      <c r="CT451" s="72"/>
      <c r="CU451" s="72"/>
      <c r="CV451" s="72"/>
      <c r="CW451" s="72"/>
      <c r="CX451" s="72"/>
      <c r="CY451" s="72"/>
      <c r="CZ451" s="72"/>
      <c r="DA451" s="72"/>
      <c r="DB451" s="72"/>
      <c r="DC451" s="72"/>
      <c r="DD451" s="72"/>
      <c r="DE451" s="72"/>
      <c r="DF451" s="72"/>
      <c r="DG451" s="72"/>
      <c r="DH451" s="72"/>
      <c r="DI451" s="72"/>
      <c r="DJ451" s="72"/>
      <c r="DK451" s="72"/>
      <c r="DL451" s="72"/>
      <c r="DM451" s="72"/>
      <c r="DN451" s="72"/>
      <c r="DO451" s="72"/>
      <c r="DP451" s="72"/>
      <c r="DQ451" s="72"/>
      <c r="DR451" s="72"/>
      <c r="DS451" s="72"/>
      <c r="DT451" s="72"/>
      <c r="DU451" s="72"/>
      <c r="DV451" s="72"/>
      <c r="DW451" s="72"/>
      <c r="DX451" s="72"/>
      <c r="DY451" s="72"/>
      <c r="DZ451" s="72"/>
      <c r="EA451" s="72"/>
      <c r="EB451" s="72"/>
      <c r="EC451" s="72"/>
      <c r="ED451" s="72"/>
      <c r="EE451" s="72"/>
      <c r="EF451" s="72"/>
      <c r="EG451" s="72"/>
      <c r="EH451" s="72"/>
      <c r="EI451" s="72"/>
      <c r="EJ451" s="72"/>
      <c r="EK451" s="72"/>
      <c r="EL451" s="72"/>
      <c r="EM451" s="72"/>
      <c r="EN451" s="72"/>
      <c r="EO451" s="72"/>
      <c r="EP451" s="72"/>
      <c r="EQ451" s="72"/>
      <c r="ER451" s="72"/>
      <c r="ES451" s="72"/>
      <c r="ET451" s="72"/>
      <c r="EU451" s="72"/>
      <c r="EV451" s="72"/>
      <c r="EW451" s="72"/>
      <c r="EX451" s="72"/>
      <c r="EY451" s="72"/>
      <c r="EZ451" s="72"/>
      <c r="FA451" s="72"/>
      <c r="FB451" s="72"/>
      <c r="FC451" s="72"/>
      <c r="FD451" s="72"/>
      <c r="FE451" s="72"/>
      <c r="FF451" s="72"/>
      <c r="FG451" s="72"/>
      <c r="FH451" s="72"/>
      <c r="FI451" s="72"/>
      <c r="FJ451" s="72"/>
      <c r="FK451" s="72"/>
      <c r="FL451" s="72"/>
      <c r="FM451" s="72"/>
      <c r="FN451" s="72"/>
      <c r="FO451" s="72"/>
      <c r="FP451" s="72"/>
      <c r="FQ451" s="72"/>
      <c r="FR451" s="72"/>
      <c r="FS451" s="72"/>
      <c r="FT451" s="72"/>
      <c r="FU451" s="72"/>
      <c r="FV451" s="72"/>
      <c r="FW451" s="72"/>
      <c r="FX451" s="72"/>
      <c r="FY451" s="72"/>
      <c r="FZ451" s="72"/>
      <c r="GA451" s="72"/>
      <c r="GB451" s="72"/>
      <c r="GC451" s="72"/>
      <c r="GD451" s="72"/>
      <c r="GE451" s="72"/>
      <c r="GF451" s="72"/>
    </row>
    <row r="452" spans="1:188" s="77" customFormat="1" x14ac:dyDescent="0.25">
      <c r="A452" s="137"/>
      <c r="B452" s="137" t="s">
        <v>413</v>
      </c>
      <c r="C452" s="139"/>
      <c r="D452" s="140"/>
      <c r="E452" s="141"/>
      <c r="F452" s="140"/>
      <c r="G452" s="141"/>
      <c r="H452" s="140"/>
      <c r="I452" s="142"/>
      <c r="J452" s="141"/>
      <c r="K452" s="143"/>
      <c r="L452" s="155"/>
      <c r="M452" s="155"/>
      <c r="N452" s="155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2"/>
      <c r="CE452" s="72"/>
      <c r="CF452" s="72"/>
      <c r="CG452" s="72"/>
      <c r="CH452" s="72"/>
      <c r="CI452" s="72"/>
      <c r="CJ452" s="72"/>
      <c r="CK452" s="72"/>
      <c r="CL452" s="72"/>
      <c r="CM452" s="72"/>
      <c r="CN452" s="72"/>
      <c r="CO452" s="72"/>
      <c r="CP452" s="72"/>
      <c r="CQ452" s="72"/>
      <c r="CR452" s="72"/>
      <c r="CS452" s="72"/>
      <c r="CT452" s="72"/>
      <c r="CU452" s="72"/>
      <c r="CV452" s="72"/>
      <c r="CW452" s="72"/>
      <c r="CX452" s="72"/>
      <c r="CY452" s="72"/>
      <c r="CZ452" s="72"/>
      <c r="DA452" s="72"/>
      <c r="DB452" s="72"/>
      <c r="DC452" s="72"/>
      <c r="DD452" s="72"/>
      <c r="DE452" s="72"/>
      <c r="DF452" s="72"/>
      <c r="DG452" s="72"/>
      <c r="DH452" s="72"/>
      <c r="DI452" s="72"/>
      <c r="DJ452" s="72"/>
      <c r="DK452" s="72"/>
      <c r="DL452" s="72"/>
      <c r="DM452" s="72"/>
      <c r="DN452" s="72"/>
      <c r="DO452" s="72"/>
      <c r="DP452" s="72"/>
      <c r="DQ452" s="72"/>
      <c r="DR452" s="72"/>
      <c r="DS452" s="72"/>
      <c r="DT452" s="72"/>
      <c r="DU452" s="72"/>
      <c r="DV452" s="72"/>
      <c r="DW452" s="72"/>
      <c r="DX452" s="72"/>
      <c r="DY452" s="72"/>
      <c r="DZ452" s="72"/>
      <c r="EA452" s="72"/>
      <c r="EB452" s="72"/>
      <c r="EC452" s="72"/>
      <c r="ED452" s="72"/>
      <c r="EE452" s="72"/>
      <c r="EF452" s="72"/>
      <c r="EG452" s="72"/>
      <c r="EH452" s="72"/>
      <c r="EI452" s="72"/>
      <c r="EJ452" s="72"/>
      <c r="EK452" s="72"/>
      <c r="EL452" s="72"/>
      <c r="EM452" s="72"/>
      <c r="EN452" s="72"/>
      <c r="EO452" s="72"/>
      <c r="EP452" s="72"/>
      <c r="EQ452" s="72"/>
      <c r="ER452" s="72"/>
      <c r="ES452" s="72"/>
      <c r="ET452" s="72"/>
      <c r="EU452" s="72"/>
      <c r="EV452" s="72"/>
      <c r="EW452" s="72"/>
      <c r="EX452" s="72"/>
      <c r="EY452" s="72"/>
      <c r="EZ452" s="72"/>
      <c r="FA452" s="72"/>
      <c r="FB452" s="72"/>
      <c r="FC452" s="72"/>
      <c r="FD452" s="72"/>
      <c r="FE452" s="72"/>
      <c r="FF452" s="72"/>
      <c r="FG452" s="72"/>
      <c r="FH452" s="72"/>
      <c r="FI452" s="72"/>
      <c r="FJ452" s="72"/>
      <c r="FK452" s="72"/>
      <c r="FL452" s="72"/>
      <c r="FM452" s="72"/>
      <c r="FN452" s="72"/>
      <c r="FO452" s="72"/>
      <c r="FP452" s="72"/>
      <c r="FQ452" s="72"/>
      <c r="FR452" s="72"/>
      <c r="FS452" s="72"/>
      <c r="FT452" s="72"/>
      <c r="FU452" s="72"/>
      <c r="FV452" s="72"/>
      <c r="FW452" s="72"/>
      <c r="FX452" s="72"/>
      <c r="FY452" s="72"/>
      <c r="FZ452" s="72"/>
      <c r="GA452" s="72"/>
      <c r="GB452" s="72"/>
      <c r="GC452" s="72"/>
      <c r="GD452" s="72"/>
      <c r="GE452" s="72"/>
      <c r="GF452" s="72"/>
    </row>
    <row r="453" spans="1:188" s="77" customFormat="1" x14ac:dyDescent="0.25">
      <c r="A453" s="137"/>
      <c r="B453" s="138" t="s">
        <v>71</v>
      </c>
      <c r="C453" s="139"/>
      <c r="D453" s="140">
        <v>14.4</v>
      </c>
      <c r="E453" s="141">
        <v>14.16</v>
      </c>
      <c r="F453" s="140"/>
      <c r="G453" s="141"/>
      <c r="H453" s="140"/>
      <c r="I453" s="142"/>
      <c r="J453" s="141"/>
      <c r="K453" s="143"/>
      <c r="L453" s="155"/>
      <c r="M453" s="155"/>
      <c r="N453" s="155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  <c r="DN453" s="72"/>
      <c r="DO453" s="72"/>
      <c r="DP453" s="72"/>
      <c r="DQ453" s="72"/>
      <c r="DR453" s="72"/>
      <c r="DS453" s="72"/>
      <c r="DT453" s="72"/>
      <c r="DU453" s="72"/>
      <c r="DV453" s="72"/>
      <c r="DW453" s="72"/>
      <c r="DX453" s="72"/>
      <c r="DY453" s="72"/>
      <c r="DZ453" s="72"/>
      <c r="EA453" s="72"/>
      <c r="EB453" s="72"/>
      <c r="EC453" s="72"/>
      <c r="ED453" s="72"/>
      <c r="EE453" s="72"/>
      <c r="EF453" s="72"/>
      <c r="EG453" s="72"/>
      <c r="EH453" s="72"/>
      <c r="EI453" s="72"/>
      <c r="EJ453" s="72"/>
      <c r="EK453" s="72"/>
      <c r="EL453" s="72"/>
      <c r="EM453" s="72"/>
      <c r="EN453" s="72"/>
      <c r="EO453" s="72"/>
      <c r="EP453" s="72"/>
      <c r="EQ453" s="72"/>
      <c r="ER453" s="72"/>
      <c r="ES453" s="72"/>
      <c r="ET453" s="72"/>
      <c r="EU453" s="72"/>
      <c r="EV453" s="72"/>
      <c r="EW453" s="72"/>
      <c r="EX453" s="72"/>
      <c r="EY453" s="72"/>
      <c r="EZ453" s="72"/>
      <c r="FA453" s="72"/>
      <c r="FB453" s="72"/>
      <c r="FC453" s="72"/>
      <c r="FD453" s="72"/>
      <c r="FE453" s="72"/>
      <c r="FF453" s="72"/>
      <c r="FG453" s="72"/>
      <c r="FH453" s="72"/>
      <c r="FI453" s="72"/>
      <c r="FJ453" s="72"/>
      <c r="FK453" s="72"/>
      <c r="FL453" s="72"/>
      <c r="FM453" s="72"/>
      <c r="FN453" s="72"/>
      <c r="FO453" s="72"/>
      <c r="FP453" s="72"/>
      <c r="FQ453" s="72"/>
      <c r="FR453" s="72"/>
      <c r="FS453" s="72"/>
      <c r="FT453" s="72"/>
      <c r="FU453" s="72"/>
      <c r="FV453" s="72"/>
      <c r="FW453" s="72"/>
      <c r="FX453" s="72"/>
      <c r="FY453" s="72"/>
      <c r="FZ453" s="72"/>
      <c r="GA453" s="72"/>
      <c r="GB453" s="72"/>
      <c r="GC453" s="72"/>
      <c r="GD453" s="72"/>
      <c r="GE453" s="72"/>
      <c r="GF453" s="72"/>
    </row>
    <row r="454" spans="1:188" s="77" customFormat="1" ht="26.25" customHeight="1" x14ac:dyDescent="0.25">
      <c r="A454" s="137"/>
      <c r="B454" s="138" t="s">
        <v>40</v>
      </c>
      <c r="C454" s="139"/>
      <c r="D454" s="140">
        <v>8.3000000000000007</v>
      </c>
      <c r="E454" s="141">
        <v>8.23</v>
      </c>
      <c r="F454" s="140"/>
      <c r="G454" s="141"/>
      <c r="H454" s="140"/>
      <c r="I454" s="142"/>
      <c r="J454" s="141"/>
      <c r="K454" s="143"/>
      <c r="L454" s="155"/>
      <c r="M454" s="155"/>
      <c r="N454" s="155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2"/>
      <c r="CC454" s="72"/>
      <c r="CD454" s="72"/>
      <c r="CE454" s="72"/>
      <c r="CF454" s="72"/>
      <c r="CG454" s="72"/>
      <c r="CH454" s="72"/>
      <c r="CI454" s="72"/>
      <c r="CJ454" s="72"/>
      <c r="CK454" s="72"/>
      <c r="CL454" s="72"/>
      <c r="CM454" s="72"/>
      <c r="CN454" s="72"/>
      <c r="CO454" s="72"/>
      <c r="CP454" s="72"/>
      <c r="CQ454" s="72"/>
      <c r="CR454" s="72"/>
      <c r="CS454" s="72"/>
      <c r="CT454" s="72"/>
      <c r="CU454" s="72"/>
      <c r="CV454" s="72"/>
      <c r="CW454" s="72"/>
      <c r="CX454" s="72"/>
      <c r="CY454" s="72"/>
      <c r="CZ454" s="72"/>
      <c r="DA454" s="72"/>
      <c r="DB454" s="72"/>
      <c r="DC454" s="72"/>
      <c r="DD454" s="72"/>
      <c r="DE454" s="72"/>
      <c r="DF454" s="72"/>
      <c r="DG454" s="72"/>
      <c r="DH454" s="72"/>
      <c r="DI454" s="72"/>
      <c r="DJ454" s="72"/>
      <c r="DK454" s="72"/>
      <c r="DL454" s="72"/>
      <c r="DM454" s="72"/>
      <c r="DN454" s="72"/>
      <c r="DO454" s="72"/>
      <c r="DP454" s="72"/>
      <c r="DQ454" s="72"/>
      <c r="DR454" s="72"/>
      <c r="DS454" s="72"/>
      <c r="DT454" s="72"/>
      <c r="DU454" s="72"/>
      <c r="DV454" s="72"/>
      <c r="DW454" s="72"/>
      <c r="DX454" s="72"/>
      <c r="DY454" s="72"/>
      <c r="DZ454" s="72"/>
      <c r="EA454" s="72"/>
      <c r="EB454" s="72"/>
      <c r="EC454" s="72"/>
      <c r="ED454" s="72"/>
      <c r="EE454" s="72"/>
      <c r="EF454" s="72"/>
      <c r="EG454" s="72"/>
      <c r="EH454" s="72"/>
      <c r="EI454" s="72"/>
      <c r="EJ454" s="72"/>
      <c r="EK454" s="72"/>
      <c r="EL454" s="72"/>
      <c r="EM454" s="72"/>
      <c r="EN454" s="72"/>
      <c r="EO454" s="72"/>
      <c r="EP454" s="72"/>
      <c r="EQ454" s="72"/>
      <c r="ER454" s="72"/>
      <c r="ES454" s="72"/>
      <c r="ET454" s="72"/>
      <c r="EU454" s="72"/>
      <c r="EV454" s="72"/>
      <c r="EW454" s="72"/>
      <c r="EX454" s="72"/>
      <c r="EY454" s="72"/>
      <c r="EZ454" s="72"/>
      <c r="FA454" s="72"/>
      <c r="FB454" s="72"/>
      <c r="FC454" s="72"/>
      <c r="FD454" s="72"/>
      <c r="FE454" s="72"/>
      <c r="FF454" s="72"/>
      <c r="FG454" s="72"/>
      <c r="FH454" s="72"/>
      <c r="FI454" s="72"/>
      <c r="FJ454" s="72"/>
      <c r="FK454" s="72"/>
      <c r="FL454" s="72"/>
      <c r="FM454" s="72"/>
      <c r="FN454" s="72"/>
      <c r="FO454" s="72"/>
      <c r="FP454" s="72"/>
      <c r="FQ454" s="72"/>
      <c r="FR454" s="72"/>
      <c r="FS454" s="72"/>
      <c r="FT454" s="72"/>
      <c r="FU454" s="72"/>
      <c r="FV454" s="72"/>
      <c r="FW454" s="72"/>
      <c r="FX454" s="72"/>
      <c r="FY454" s="72"/>
      <c r="FZ454" s="72"/>
      <c r="GA454" s="72"/>
      <c r="GB454" s="72"/>
      <c r="GC454" s="72"/>
      <c r="GD454" s="72"/>
      <c r="GE454" s="72"/>
      <c r="GF454" s="72"/>
    </row>
    <row r="455" spans="1:188" s="77" customFormat="1" x14ac:dyDescent="0.25">
      <c r="A455" s="137"/>
      <c r="B455" s="138" t="s">
        <v>22</v>
      </c>
      <c r="C455" s="139"/>
      <c r="D455" s="140">
        <v>0.9</v>
      </c>
      <c r="E455" s="141">
        <v>0.9</v>
      </c>
      <c r="F455" s="140"/>
      <c r="G455" s="141"/>
      <c r="H455" s="140"/>
      <c r="I455" s="142"/>
      <c r="J455" s="141"/>
      <c r="K455" s="143"/>
      <c r="L455" s="155"/>
      <c r="M455" s="155"/>
      <c r="N455" s="155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72"/>
      <c r="CB455" s="72"/>
      <c r="CC455" s="72"/>
      <c r="CD455" s="72"/>
      <c r="CE455" s="72"/>
      <c r="CF455" s="72"/>
      <c r="CG455" s="72"/>
      <c r="CH455" s="72"/>
      <c r="CI455" s="72"/>
      <c r="CJ455" s="72"/>
      <c r="CK455" s="72"/>
      <c r="CL455" s="72"/>
      <c r="CM455" s="72"/>
      <c r="CN455" s="72"/>
      <c r="CO455" s="72"/>
      <c r="CP455" s="72"/>
      <c r="CQ455" s="72"/>
      <c r="CR455" s="72"/>
      <c r="CS455" s="72"/>
      <c r="CT455" s="72"/>
      <c r="CU455" s="72"/>
      <c r="CV455" s="72"/>
      <c r="CW455" s="72"/>
      <c r="CX455" s="72"/>
      <c r="CY455" s="72"/>
      <c r="CZ455" s="72"/>
      <c r="DA455" s="72"/>
      <c r="DB455" s="72"/>
      <c r="DC455" s="72"/>
      <c r="DD455" s="72"/>
      <c r="DE455" s="72"/>
      <c r="DF455" s="72"/>
      <c r="DG455" s="72"/>
      <c r="DH455" s="72"/>
      <c r="DI455" s="72"/>
      <c r="DJ455" s="72"/>
      <c r="DK455" s="72"/>
      <c r="DL455" s="72"/>
      <c r="DM455" s="72"/>
      <c r="DN455" s="72"/>
      <c r="DO455" s="72"/>
      <c r="DP455" s="72"/>
      <c r="DQ455" s="72"/>
      <c r="DR455" s="72"/>
      <c r="DS455" s="72"/>
      <c r="DT455" s="72"/>
      <c r="DU455" s="72"/>
      <c r="DV455" s="72"/>
      <c r="DW455" s="72"/>
      <c r="DX455" s="72"/>
      <c r="DY455" s="72"/>
      <c r="DZ455" s="72"/>
      <c r="EA455" s="72"/>
      <c r="EB455" s="72"/>
      <c r="EC455" s="72"/>
      <c r="ED455" s="72"/>
      <c r="EE455" s="72"/>
      <c r="EF455" s="72"/>
      <c r="EG455" s="72"/>
      <c r="EH455" s="72"/>
      <c r="EI455" s="72"/>
      <c r="EJ455" s="72"/>
      <c r="EK455" s="72"/>
      <c r="EL455" s="72"/>
      <c r="EM455" s="72"/>
      <c r="EN455" s="72"/>
      <c r="EO455" s="72"/>
      <c r="EP455" s="72"/>
      <c r="EQ455" s="72"/>
      <c r="ER455" s="72"/>
      <c r="ES455" s="72"/>
      <c r="ET455" s="72"/>
      <c r="EU455" s="72"/>
      <c r="EV455" s="72"/>
      <c r="EW455" s="72"/>
      <c r="EX455" s="72"/>
      <c r="EY455" s="72"/>
      <c r="EZ455" s="72"/>
      <c r="FA455" s="72"/>
      <c r="FB455" s="72"/>
      <c r="FC455" s="72"/>
      <c r="FD455" s="72"/>
      <c r="FE455" s="72"/>
      <c r="FF455" s="72"/>
      <c r="FG455" s="72"/>
      <c r="FH455" s="72"/>
      <c r="FI455" s="72"/>
      <c r="FJ455" s="72"/>
      <c r="FK455" s="72"/>
      <c r="FL455" s="72"/>
      <c r="FM455" s="72"/>
      <c r="FN455" s="72"/>
      <c r="FO455" s="72"/>
      <c r="FP455" s="72"/>
      <c r="FQ455" s="72"/>
      <c r="FR455" s="72"/>
      <c r="FS455" s="72"/>
      <c r="FT455" s="72"/>
      <c r="FU455" s="72"/>
      <c r="FV455" s="72"/>
      <c r="FW455" s="72"/>
      <c r="FX455" s="72"/>
      <c r="FY455" s="72"/>
      <c r="FZ455" s="72"/>
      <c r="GA455" s="72"/>
      <c r="GB455" s="72"/>
      <c r="GC455" s="72"/>
      <c r="GD455" s="72"/>
      <c r="GE455" s="72"/>
      <c r="GF455" s="72"/>
    </row>
    <row r="456" spans="1:188" s="77" customFormat="1" x14ac:dyDescent="0.25">
      <c r="A456" s="137"/>
      <c r="B456" s="138" t="s">
        <v>55</v>
      </c>
      <c r="C456" s="139"/>
      <c r="D456" s="140">
        <v>1.1200000000000001</v>
      </c>
      <c r="E456" s="141">
        <v>1.1200000000000001</v>
      </c>
      <c r="F456" s="140"/>
      <c r="G456" s="141"/>
      <c r="H456" s="140"/>
      <c r="I456" s="142"/>
      <c r="J456" s="141"/>
      <c r="K456" s="143"/>
      <c r="L456" s="155"/>
      <c r="M456" s="155"/>
      <c r="N456" s="155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  <c r="CC456" s="72"/>
      <c r="CD456" s="72"/>
      <c r="CE456" s="72"/>
      <c r="CF456" s="72"/>
      <c r="CG456" s="72"/>
      <c r="CH456" s="72"/>
      <c r="CI456" s="72"/>
      <c r="CJ456" s="72"/>
      <c r="CK456" s="72"/>
      <c r="CL456" s="72"/>
      <c r="CM456" s="72"/>
      <c r="CN456" s="72"/>
      <c r="CO456" s="72"/>
      <c r="CP456" s="72"/>
      <c r="CQ456" s="72"/>
      <c r="CR456" s="72"/>
      <c r="CS456" s="72"/>
      <c r="CT456" s="72"/>
      <c r="CU456" s="72"/>
      <c r="CV456" s="72"/>
      <c r="CW456" s="72"/>
      <c r="CX456" s="72"/>
      <c r="CY456" s="72"/>
      <c r="CZ456" s="72"/>
      <c r="DA456" s="72"/>
      <c r="DB456" s="72"/>
      <c r="DC456" s="72"/>
      <c r="DD456" s="72"/>
      <c r="DE456" s="72"/>
      <c r="DF456" s="72"/>
      <c r="DG456" s="72"/>
      <c r="DH456" s="72"/>
      <c r="DI456" s="72"/>
      <c r="DJ456" s="72"/>
      <c r="DK456" s="72"/>
      <c r="DL456" s="72"/>
      <c r="DM456" s="72"/>
      <c r="DN456" s="72"/>
      <c r="DO456" s="72"/>
      <c r="DP456" s="72"/>
      <c r="DQ456" s="72"/>
      <c r="DR456" s="72"/>
      <c r="DS456" s="72"/>
      <c r="DT456" s="72"/>
      <c r="DU456" s="72"/>
      <c r="DV456" s="72"/>
      <c r="DW456" s="72"/>
      <c r="DX456" s="72"/>
      <c r="DY456" s="72"/>
      <c r="DZ456" s="72"/>
      <c r="EA456" s="72"/>
      <c r="EB456" s="72"/>
      <c r="EC456" s="72"/>
      <c r="ED456" s="72"/>
      <c r="EE456" s="72"/>
      <c r="EF456" s="72"/>
      <c r="EG456" s="72"/>
      <c r="EH456" s="72"/>
      <c r="EI456" s="72"/>
      <c r="EJ456" s="72"/>
      <c r="EK456" s="72"/>
      <c r="EL456" s="72"/>
      <c r="EM456" s="72"/>
      <c r="EN456" s="72"/>
      <c r="EO456" s="72"/>
      <c r="EP456" s="72"/>
      <c r="EQ456" s="72"/>
      <c r="ER456" s="72"/>
      <c r="ES456" s="72"/>
      <c r="ET456" s="72"/>
      <c r="EU456" s="72"/>
      <c r="EV456" s="72"/>
      <c r="EW456" s="72"/>
      <c r="EX456" s="72"/>
      <c r="EY456" s="72"/>
      <c r="EZ456" s="72"/>
      <c r="FA456" s="72"/>
      <c r="FB456" s="72"/>
      <c r="FC456" s="72"/>
      <c r="FD456" s="72"/>
      <c r="FE456" s="72"/>
      <c r="FF456" s="72"/>
      <c r="FG456" s="72"/>
      <c r="FH456" s="72"/>
      <c r="FI456" s="72"/>
      <c r="FJ456" s="72"/>
      <c r="FK456" s="72"/>
      <c r="FL456" s="72"/>
      <c r="FM456" s="72"/>
      <c r="FN456" s="72"/>
      <c r="FO456" s="72"/>
      <c r="FP456" s="72"/>
      <c r="FQ456" s="72"/>
      <c r="FR456" s="72"/>
      <c r="FS456" s="72"/>
      <c r="FT456" s="72"/>
      <c r="FU456" s="72"/>
      <c r="FV456" s="72"/>
      <c r="FW456" s="72"/>
      <c r="FX456" s="72"/>
      <c r="FY456" s="72"/>
      <c r="FZ456" s="72"/>
      <c r="GA456" s="72"/>
      <c r="GB456" s="72"/>
      <c r="GC456" s="72"/>
      <c r="GD456" s="72"/>
      <c r="GE456" s="72"/>
      <c r="GF456" s="72"/>
    </row>
    <row r="457" spans="1:188" s="77" customFormat="1" x14ac:dyDescent="0.25">
      <c r="A457" s="137"/>
      <c r="B457" s="138" t="s">
        <v>47</v>
      </c>
      <c r="C457" s="139"/>
      <c r="D457" s="140">
        <v>0.48</v>
      </c>
      <c r="E457" s="141">
        <v>0.48</v>
      </c>
      <c r="F457" s="140"/>
      <c r="G457" s="141"/>
      <c r="H457" s="140"/>
      <c r="I457" s="142"/>
      <c r="J457" s="141"/>
      <c r="K457" s="143"/>
      <c r="L457" s="155"/>
      <c r="M457" s="155"/>
      <c r="N457" s="155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</row>
    <row r="458" spans="1:188" ht="15.75" thickBot="1" x14ac:dyDescent="0.3">
      <c r="A458" s="137" t="s">
        <v>58</v>
      </c>
      <c r="B458" s="138"/>
      <c r="C458" s="139">
        <v>110</v>
      </c>
      <c r="D458" s="163"/>
      <c r="E458" s="238"/>
      <c r="F458" s="242">
        <v>3.1</v>
      </c>
      <c r="G458" s="139">
        <v>2.75</v>
      </c>
      <c r="H458" s="163">
        <v>4.4000000000000004</v>
      </c>
      <c r="I458" s="139">
        <v>54.8</v>
      </c>
      <c r="J458" s="262">
        <v>0.9</v>
      </c>
      <c r="K458" s="143" t="s">
        <v>171</v>
      </c>
    </row>
    <row r="459" spans="1:188" ht="15.75" thickBot="1" x14ac:dyDescent="0.3">
      <c r="A459" s="137"/>
      <c r="B459" s="138" t="s">
        <v>370</v>
      </c>
      <c r="C459" s="139"/>
      <c r="D459" s="163">
        <v>114</v>
      </c>
      <c r="E459" s="238">
        <v>110</v>
      </c>
      <c r="F459" s="242"/>
      <c r="G459" s="139"/>
      <c r="H459" s="163"/>
      <c r="I459" s="139"/>
      <c r="J459" s="262"/>
      <c r="K459" s="143"/>
    </row>
    <row r="460" spans="1:188" s="69" customFormat="1" x14ac:dyDescent="0.25">
      <c r="A460" s="137" t="s">
        <v>251</v>
      </c>
      <c r="B460" s="138"/>
      <c r="C460" s="139">
        <v>130</v>
      </c>
      <c r="D460" s="141"/>
      <c r="E460" s="280"/>
      <c r="F460" s="142">
        <v>6</v>
      </c>
      <c r="G460" s="141">
        <v>6.5</v>
      </c>
      <c r="H460" s="141">
        <v>15</v>
      </c>
      <c r="I460" s="142">
        <v>142.5</v>
      </c>
      <c r="J460" s="141">
        <v>0.16</v>
      </c>
      <c r="K460" s="143" t="s">
        <v>253</v>
      </c>
      <c r="L460" s="155"/>
      <c r="M460" s="155"/>
      <c r="N460" s="155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84"/>
      <c r="AW460" s="84"/>
      <c r="AX460" s="84"/>
      <c r="AY460" s="84"/>
      <c r="AZ460" s="84"/>
      <c r="BA460" s="84"/>
      <c r="BB460" s="84"/>
      <c r="BC460" s="84"/>
      <c r="BD460" s="84"/>
      <c r="BE460" s="84"/>
      <c r="BF460" s="84"/>
      <c r="BG460" s="84"/>
      <c r="BH460" s="84"/>
      <c r="BI460" s="84"/>
      <c r="BJ460" s="84"/>
      <c r="BK460" s="84"/>
      <c r="BL460" s="84"/>
      <c r="BM460" s="84"/>
      <c r="BN460" s="84"/>
      <c r="BO460" s="84"/>
      <c r="BP460" s="84"/>
      <c r="BQ460" s="84"/>
      <c r="BR460" s="84"/>
      <c r="BS460" s="84"/>
      <c r="BT460" s="84"/>
      <c r="BU460" s="84"/>
      <c r="BV460" s="84"/>
      <c r="BW460" s="84"/>
      <c r="BX460" s="84"/>
      <c r="BY460" s="84"/>
      <c r="BZ460" s="84"/>
      <c r="CA460" s="84"/>
      <c r="CB460" s="84"/>
      <c r="CC460" s="84"/>
      <c r="CD460" s="84"/>
      <c r="CE460" s="84"/>
      <c r="CF460" s="84"/>
      <c r="CG460" s="84"/>
      <c r="CH460" s="84"/>
      <c r="CI460" s="84"/>
      <c r="CJ460" s="84"/>
      <c r="CK460" s="84"/>
      <c r="CL460" s="84"/>
      <c r="CM460" s="84"/>
      <c r="CN460" s="84"/>
      <c r="CO460" s="84"/>
      <c r="CP460" s="84"/>
      <c r="CQ460" s="84"/>
      <c r="CR460" s="84"/>
      <c r="CS460" s="84"/>
      <c r="CT460" s="84"/>
      <c r="CU460" s="84"/>
      <c r="CV460" s="84"/>
      <c r="CW460" s="84"/>
      <c r="CX460" s="84"/>
      <c r="CY460" s="84"/>
      <c r="CZ460" s="84"/>
      <c r="DA460" s="84"/>
      <c r="DB460" s="84"/>
      <c r="DC460" s="84"/>
      <c r="DD460" s="84"/>
      <c r="DE460" s="84"/>
      <c r="DF460" s="84"/>
      <c r="DG460" s="84"/>
      <c r="DH460" s="84"/>
      <c r="DI460" s="84"/>
      <c r="DJ460" s="84"/>
      <c r="DK460" s="84"/>
      <c r="DL460" s="84"/>
      <c r="DM460" s="84"/>
      <c r="DN460" s="84"/>
      <c r="DO460" s="84"/>
      <c r="DP460" s="84"/>
      <c r="DQ460" s="84"/>
      <c r="DR460" s="84"/>
      <c r="DS460" s="84"/>
      <c r="DT460" s="84"/>
      <c r="DU460" s="84"/>
      <c r="DV460" s="84"/>
      <c r="DW460" s="84"/>
      <c r="DX460" s="84"/>
      <c r="DY460" s="84"/>
      <c r="DZ460" s="84"/>
      <c r="EA460" s="84"/>
      <c r="EB460" s="84"/>
      <c r="EC460" s="84"/>
      <c r="ED460" s="84"/>
      <c r="EE460" s="84"/>
      <c r="EF460" s="84"/>
      <c r="EG460" s="84"/>
      <c r="EH460" s="84"/>
      <c r="EI460" s="84"/>
      <c r="EJ460" s="84"/>
      <c r="EK460" s="84"/>
      <c r="EL460" s="84"/>
      <c r="EM460" s="84"/>
      <c r="EN460" s="84"/>
      <c r="EO460" s="84"/>
      <c r="EP460" s="84"/>
      <c r="EQ460" s="84"/>
      <c r="ER460" s="84"/>
      <c r="ES460" s="84"/>
      <c r="ET460" s="84"/>
      <c r="EU460" s="84"/>
      <c r="EV460" s="84"/>
      <c r="EW460" s="84"/>
      <c r="EX460" s="84"/>
      <c r="EY460" s="84"/>
      <c r="EZ460" s="84"/>
      <c r="FA460" s="84"/>
      <c r="FB460" s="84"/>
      <c r="FC460" s="84"/>
      <c r="FD460" s="84"/>
      <c r="FE460" s="84"/>
      <c r="FF460" s="84"/>
      <c r="FG460" s="84"/>
      <c r="FH460" s="84"/>
      <c r="FI460" s="84"/>
      <c r="FJ460" s="84"/>
      <c r="FK460" s="84"/>
      <c r="FL460" s="84"/>
      <c r="FM460" s="84"/>
      <c r="FN460" s="84"/>
      <c r="FO460" s="84"/>
      <c r="FP460" s="84"/>
      <c r="FQ460" s="84"/>
      <c r="FR460" s="84"/>
      <c r="FS460" s="84"/>
      <c r="FT460" s="84"/>
      <c r="FU460" s="84"/>
      <c r="FV460" s="84"/>
      <c r="FW460" s="84"/>
      <c r="FX460" s="84"/>
      <c r="FY460" s="84"/>
      <c r="FZ460" s="84"/>
      <c r="GA460" s="84"/>
      <c r="GB460" s="84"/>
      <c r="GC460" s="84"/>
      <c r="GD460" s="84"/>
      <c r="GE460" s="84"/>
      <c r="GF460" s="84"/>
    </row>
    <row r="461" spans="1:188" s="69" customFormat="1" x14ac:dyDescent="0.25">
      <c r="A461" s="137"/>
      <c r="B461" s="138" t="s">
        <v>55</v>
      </c>
      <c r="C461" s="139"/>
      <c r="D461" s="141">
        <v>97.5</v>
      </c>
      <c r="E461" s="280">
        <v>97.5</v>
      </c>
      <c r="F461" s="142"/>
      <c r="G461" s="141"/>
      <c r="H461" s="141"/>
      <c r="I461" s="140"/>
      <c r="J461" s="141"/>
      <c r="K461" s="143"/>
      <c r="L461" s="155"/>
      <c r="M461" s="155"/>
      <c r="N461" s="155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  <c r="AG461" s="84"/>
      <c r="AH461" s="84"/>
      <c r="AI461" s="84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84"/>
      <c r="AW461" s="84"/>
      <c r="AX461" s="84"/>
      <c r="AY461" s="84"/>
      <c r="AZ461" s="84"/>
      <c r="BA461" s="84"/>
      <c r="BB461" s="84"/>
      <c r="BC461" s="84"/>
      <c r="BD461" s="84"/>
      <c r="BE461" s="84"/>
      <c r="BF461" s="84"/>
      <c r="BG461" s="84"/>
      <c r="BH461" s="84"/>
      <c r="BI461" s="84"/>
      <c r="BJ461" s="84"/>
      <c r="BK461" s="84"/>
      <c r="BL461" s="84"/>
      <c r="BM461" s="84"/>
      <c r="BN461" s="84"/>
      <c r="BO461" s="84"/>
      <c r="BP461" s="84"/>
      <c r="BQ461" s="84"/>
      <c r="BR461" s="84"/>
      <c r="BS461" s="84"/>
      <c r="BT461" s="84"/>
      <c r="BU461" s="84"/>
      <c r="BV461" s="84"/>
      <c r="BW461" s="84"/>
      <c r="BX461" s="84"/>
      <c r="BY461" s="84"/>
      <c r="BZ461" s="84"/>
      <c r="CA461" s="84"/>
      <c r="CB461" s="84"/>
      <c r="CC461" s="84"/>
      <c r="CD461" s="84"/>
      <c r="CE461" s="84"/>
      <c r="CF461" s="84"/>
      <c r="CG461" s="84"/>
      <c r="CH461" s="84"/>
      <c r="CI461" s="84"/>
      <c r="CJ461" s="84"/>
      <c r="CK461" s="84"/>
      <c r="CL461" s="84"/>
      <c r="CM461" s="84"/>
      <c r="CN461" s="84"/>
      <c r="CO461" s="84"/>
      <c r="CP461" s="84"/>
      <c r="CQ461" s="84"/>
      <c r="CR461" s="84"/>
      <c r="CS461" s="84"/>
      <c r="CT461" s="84"/>
      <c r="CU461" s="84"/>
      <c r="CV461" s="84"/>
      <c r="CW461" s="84"/>
      <c r="CX461" s="84"/>
      <c r="CY461" s="84"/>
      <c r="CZ461" s="84"/>
      <c r="DA461" s="84"/>
      <c r="DB461" s="84"/>
      <c r="DC461" s="84"/>
      <c r="DD461" s="84"/>
      <c r="DE461" s="84"/>
      <c r="DF461" s="84"/>
      <c r="DG461" s="84"/>
      <c r="DH461" s="84"/>
      <c r="DI461" s="84"/>
      <c r="DJ461" s="84"/>
      <c r="DK461" s="84"/>
      <c r="DL461" s="84"/>
      <c r="DM461" s="84"/>
      <c r="DN461" s="84"/>
      <c r="DO461" s="84"/>
      <c r="DP461" s="84"/>
      <c r="DQ461" s="84"/>
      <c r="DR461" s="84"/>
      <c r="DS461" s="84"/>
      <c r="DT461" s="84"/>
      <c r="DU461" s="84"/>
      <c r="DV461" s="84"/>
      <c r="DW461" s="84"/>
      <c r="DX461" s="84"/>
      <c r="DY461" s="84"/>
      <c r="DZ461" s="84"/>
      <c r="EA461" s="84"/>
      <c r="EB461" s="84"/>
      <c r="EC461" s="84"/>
      <c r="ED461" s="84"/>
      <c r="EE461" s="84"/>
      <c r="EF461" s="84"/>
      <c r="EG461" s="84"/>
      <c r="EH461" s="84"/>
      <c r="EI461" s="84"/>
      <c r="EJ461" s="84"/>
      <c r="EK461" s="84"/>
      <c r="EL461" s="84"/>
      <c r="EM461" s="84"/>
      <c r="EN461" s="84"/>
      <c r="EO461" s="84"/>
      <c r="EP461" s="84"/>
      <c r="EQ461" s="84"/>
      <c r="ER461" s="84"/>
      <c r="ES461" s="84"/>
      <c r="ET461" s="84"/>
      <c r="EU461" s="84"/>
      <c r="EV461" s="84"/>
      <c r="EW461" s="84"/>
      <c r="EX461" s="84"/>
      <c r="EY461" s="84"/>
      <c r="EZ461" s="84"/>
      <c r="FA461" s="84"/>
      <c r="FB461" s="84"/>
      <c r="FC461" s="84"/>
      <c r="FD461" s="84"/>
      <c r="FE461" s="84"/>
      <c r="FF461" s="84"/>
      <c r="FG461" s="84"/>
      <c r="FH461" s="84"/>
      <c r="FI461" s="84"/>
      <c r="FJ461" s="84"/>
      <c r="FK461" s="84"/>
      <c r="FL461" s="84"/>
      <c r="FM461" s="84"/>
      <c r="FN461" s="84"/>
      <c r="FO461" s="84"/>
      <c r="FP461" s="84"/>
      <c r="FQ461" s="84"/>
      <c r="FR461" s="84"/>
      <c r="FS461" s="84"/>
      <c r="FT461" s="84"/>
      <c r="FU461" s="84"/>
      <c r="FV461" s="84"/>
      <c r="FW461" s="84"/>
      <c r="FX461" s="84"/>
      <c r="FY461" s="84"/>
      <c r="FZ461" s="84"/>
      <c r="GA461" s="84"/>
      <c r="GB461" s="84"/>
      <c r="GC461" s="84"/>
      <c r="GD461" s="84"/>
      <c r="GE461" s="84"/>
      <c r="GF461" s="84"/>
    </row>
    <row r="462" spans="1:188" s="69" customFormat="1" x14ac:dyDescent="0.25">
      <c r="A462" s="137"/>
      <c r="B462" s="138" t="s">
        <v>18</v>
      </c>
      <c r="C462" s="139"/>
      <c r="D462" s="141">
        <v>37.200000000000003</v>
      </c>
      <c r="E462" s="280">
        <v>37.200000000000003</v>
      </c>
      <c r="F462" s="142"/>
      <c r="G462" s="141"/>
      <c r="H462" s="141"/>
      <c r="I462" s="140"/>
      <c r="J462" s="141"/>
      <c r="K462" s="143"/>
      <c r="L462" s="155"/>
      <c r="M462" s="155"/>
      <c r="N462" s="155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  <c r="CM462" s="84"/>
      <c r="CN462" s="84"/>
      <c r="CO462" s="84"/>
      <c r="CP462" s="84"/>
      <c r="CQ462" s="84"/>
      <c r="CR462" s="84"/>
      <c r="CS462" s="84"/>
      <c r="CT462" s="84"/>
      <c r="CU462" s="84"/>
      <c r="CV462" s="84"/>
      <c r="CW462" s="84"/>
      <c r="CX462" s="84"/>
      <c r="CY462" s="84"/>
      <c r="CZ462" s="84"/>
      <c r="DA462" s="84"/>
      <c r="DB462" s="84"/>
      <c r="DC462" s="84"/>
      <c r="DD462" s="84"/>
      <c r="DE462" s="84"/>
      <c r="DF462" s="84"/>
      <c r="DG462" s="84"/>
      <c r="DH462" s="84"/>
      <c r="DI462" s="84"/>
      <c r="DJ462" s="84"/>
      <c r="DK462" s="84"/>
      <c r="DL462" s="84"/>
      <c r="DM462" s="84"/>
      <c r="DN462" s="84"/>
      <c r="DO462" s="84"/>
      <c r="DP462" s="84"/>
      <c r="DQ462" s="84"/>
      <c r="DR462" s="84"/>
      <c r="DS462" s="84"/>
      <c r="DT462" s="84"/>
      <c r="DU462" s="84"/>
      <c r="DV462" s="84"/>
      <c r="DW462" s="84"/>
      <c r="DX462" s="84"/>
      <c r="DY462" s="84"/>
      <c r="DZ462" s="84"/>
      <c r="EA462" s="84"/>
      <c r="EB462" s="84"/>
      <c r="EC462" s="84"/>
      <c r="ED462" s="84"/>
      <c r="EE462" s="84"/>
      <c r="EF462" s="84"/>
      <c r="EG462" s="84"/>
      <c r="EH462" s="84"/>
      <c r="EI462" s="84"/>
      <c r="EJ462" s="84"/>
      <c r="EK462" s="84"/>
      <c r="EL462" s="84"/>
      <c r="EM462" s="84"/>
      <c r="EN462" s="84"/>
      <c r="EO462" s="84"/>
      <c r="EP462" s="84"/>
      <c r="EQ462" s="84"/>
      <c r="ER462" s="84"/>
      <c r="ES462" s="84"/>
      <c r="ET462" s="84"/>
      <c r="EU462" s="84"/>
      <c r="EV462" s="84"/>
      <c r="EW462" s="84"/>
      <c r="EX462" s="84"/>
      <c r="EY462" s="84"/>
      <c r="EZ462" s="84"/>
      <c r="FA462" s="84"/>
      <c r="FB462" s="84"/>
      <c r="FC462" s="84"/>
      <c r="FD462" s="84"/>
      <c r="FE462" s="84"/>
      <c r="FF462" s="84"/>
      <c r="FG462" s="84"/>
      <c r="FH462" s="84"/>
      <c r="FI462" s="84"/>
      <c r="FJ462" s="84"/>
      <c r="FK462" s="84"/>
      <c r="FL462" s="84"/>
      <c r="FM462" s="84"/>
      <c r="FN462" s="84"/>
      <c r="FO462" s="84"/>
      <c r="FP462" s="84"/>
      <c r="FQ462" s="84"/>
      <c r="FR462" s="84"/>
      <c r="FS462" s="84"/>
      <c r="FT462" s="84"/>
      <c r="FU462" s="84"/>
      <c r="FV462" s="84"/>
      <c r="FW462" s="84"/>
      <c r="FX462" s="84"/>
      <c r="FY462" s="84"/>
      <c r="FZ462" s="84"/>
      <c r="GA462" s="84"/>
      <c r="GB462" s="84"/>
      <c r="GC462" s="84"/>
      <c r="GD462" s="84"/>
      <c r="GE462" s="84"/>
      <c r="GF462" s="84"/>
    </row>
    <row r="463" spans="1:188" s="69" customFormat="1" ht="26.25" x14ac:dyDescent="0.25">
      <c r="A463" s="137"/>
      <c r="B463" s="138" t="s">
        <v>252</v>
      </c>
      <c r="C463" s="139"/>
      <c r="D463" s="141"/>
      <c r="E463" s="280">
        <v>135</v>
      </c>
      <c r="F463" s="142"/>
      <c r="G463" s="141"/>
      <c r="H463" s="141"/>
      <c r="I463" s="140"/>
      <c r="J463" s="141"/>
      <c r="K463" s="143"/>
      <c r="L463" s="155"/>
      <c r="M463" s="155"/>
      <c r="N463" s="155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84"/>
      <c r="AW463" s="84"/>
      <c r="AX463" s="84"/>
      <c r="AY463" s="84"/>
      <c r="AZ463" s="84"/>
      <c r="BA463" s="84"/>
      <c r="BB463" s="84"/>
      <c r="BC463" s="84"/>
      <c r="BD463" s="84"/>
      <c r="BE463" s="84"/>
      <c r="BF463" s="84"/>
      <c r="BG463" s="84"/>
      <c r="BH463" s="84"/>
      <c r="BI463" s="84"/>
      <c r="BJ463" s="84"/>
      <c r="BK463" s="84"/>
      <c r="BL463" s="84"/>
      <c r="BM463" s="84"/>
      <c r="BN463" s="84"/>
      <c r="BO463" s="84"/>
      <c r="BP463" s="84"/>
      <c r="BQ463" s="84"/>
      <c r="BR463" s="84"/>
      <c r="BS463" s="84"/>
      <c r="BT463" s="84"/>
      <c r="BU463" s="84"/>
      <c r="BV463" s="84"/>
      <c r="BW463" s="84"/>
      <c r="BX463" s="84"/>
      <c r="BY463" s="84"/>
      <c r="BZ463" s="84"/>
      <c r="CA463" s="84"/>
      <c r="CB463" s="84"/>
      <c r="CC463" s="84"/>
      <c r="CD463" s="84"/>
      <c r="CE463" s="84"/>
      <c r="CF463" s="84"/>
      <c r="CG463" s="84"/>
      <c r="CH463" s="84"/>
      <c r="CI463" s="84"/>
      <c r="CJ463" s="84"/>
      <c r="CK463" s="84"/>
      <c r="CL463" s="84"/>
      <c r="CM463" s="84"/>
      <c r="CN463" s="84"/>
      <c r="CO463" s="84"/>
      <c r="CP463" s="84"/>
      <c r="CQ463" s="84"/>
      <c r="CR463" s="84"/>
      <c r="CS463" s="84"/>
      <c r="CT463" s="84"/>
      <c r="CU463" s="84"/>
      <c r="CV463" s="84"/>
      <c r="CW463" s="84"/>
      <c r="CX463" s="84"/>
      <c r="CY463" s="84"/>
      <c r="CZ463" s="84"/>
      <c r="DA463" s="84"/>
      <c r="DB463" s="84"/>
      <c r="DC463" s="84"/>
      <c r="DD463" s="84"/>
      <c r="DE463" s="84"/>
      <c r="DF463" s="84"/>
      <c r="DG463" s="84"/>
      <c r="DH463" s="84"/>
      <c r="DI463" s="84"/>
      <c r="DJ463" s="84"/>
      <c r="DK463" s="84"/>
      <c r="DL463" s="84"/>
      <c r="DM463" s="84"/>
      <c r="DN463" s="84"/>
      <c r="DO463" s="84"/>
      <c r="DP463" s="84"/>
      <c r="DQ463" s="84"/>
      <c r="DR463" s="84"/>
      <c r="DS463" s="84"/>
      <c r="DT463" s="84"/>
      <c r="DU463" s="84"/>
      <c r="DV463" s="84"/>
      <c r="DW463" s="84"/>
      <c r="DX463" s="84"/>
      <c r="DY463" s="84"/>
      <c r="DZ463" s="84"/>
      <c r="EA463" s="84"/>
      <c r="EB463" s="84"/>
      <c r="EC463" s="84"/>
      <c r="ED463" s="84"/>
      <c r="EE463" s="84"/>
      <c r="EF463" s="84"/>
      <c r="EG463" s="84"/>
      <c r="EH463" s="84"/>
      <c r="EI463" s="84"/>
      <c r="EJ463" s="84"/>
      <c r="EK463" s="84"/>
      <c r="EL463" s="84"/>
      <c r="EM463" s="84"/>
      <c r="EN463" s="84"/>
      <c r="EO463" s="84"/>
      <c r="EP463" s="84"/>
      <c r="EQ463" s="84"/>
      <c r="ER463" s="84"/>
      <c r="ES463" s="84"/>
      <c r="ET463" s="84"/>
      <c r="EU463" s="84"/>
      <c r="EV463" s="84"/>
      <c r="EW463" s="84"/>
      <c r="EX463" s="84"/>
      <c r="EY463" s="84"/>
      <c r="EZ463" s="84"/>
      <c r="FA463" s="84"/>
      <c r="FB463" s="84"/>
      <c r="FC463" s="84"/>
      <c r="FD463" s="84"/>
      <c r="FE463" s="84"/>
      <c r="FF463" s="84"/>
      <c r="FG463" s="84"/>
      <c r="FH463" s="84"/>
      <c r="FI463" s="84"/>
      <c r="FJ463" s="84"/>
      <c r="FK463" s="84"/>
      <c r="FL463" s="84"/>
      <c r="FM463" s="84"/>
      <c r="FN463" s="84"/>
      <c r="FO463" s="84"/>
      <c r="FP463" s="84"/>
      <c r="FQ463" s="84"/>
      <c r="FR463" s="84"/>
      <c r="FS463" s="84"/>
      <c r="FT463" s="84"/>
      <c r="FU463" s="84"/>
      <c r="FV463" s="84"/>
      <c r="FW463" s="84"/>
      <c r="FX463" s="84"/>
      <c r="FY463" s="84"/>
      <c r="FZ463" s="84"/>
      <c r="GA463" s="84"/>
      <c r="GB463" s="84"/>
      <c r="GC463" s="84"/>
      <c r="GD463" s="84"/>
      <c r="GE463" s="84"/>
      <c r="GF463" s="84"/>
    </row>
    <row r="464" spans="1:188" s="69" customFormat="1" x14ac:dyDescent="0.25">
      <c r="A464" s="137"/>
      <c r="B464" s="138" t="s">
        <v>22</v>
      </c>
      <c r="C464" s="139"/>
      <c r="D464" s="141">
        <v>3.7</v>
      </c>
      <c r="E464" s="280">
        <v>3.7</v>
      </c>
      <c r="F464" s="142"/>
      <c r="G464" s="141"/>
      <c r="H464" s="141"/>
      <c r="I464" s="140"/>
      <c r="J464" s="141"/>
      <c r="K464" s="143"/>
      <c r="L464" s="155"/>
      <c r="M464" s="155"/>
      <c r="N464" s="155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  <c r="CM464" s="84"/>
      <c r="CN464" s="84"/>
      <c r="CO464" s="84"/>
      <c r="CP464" s="84"/>
      <c r="CQ464" s="84"/>
      <c r="CR464" s="84"/>
      <c r="CS464" s="84"/>
      <c r="CT464" s="84"/>
      <c r="CU464" s="84"/>
      <c r="CV464" s="84"/>
      <c r="CW464" s="84"/>
      <c r="CX464" s="84"/>
      <c r="CY464" s="84"/>
      <c r="CZ464" s="84"/>
      <c r="DA464" s="84"/>
      <c r="DB464" s="84"/>
      <c r="DC464" s="84"/>
      <c r="DD464" s="84"/>
      <c r="DE464" s="84"/>
      <c r="DF464" s="84"/>
      <c r="DG464" s="84"/>
      <c r="DH464" s="84"/>
      <c r="DI464" s="84"/>
      <c r="DJ464" s="84"/>
      <c r="DK464" s="84"/>
      <c r="DL464" s="84"/>
      <c r="DM464" s="84"/>
      <c r="DN464" s="84"/>
      <c r="DO464" s="84"/>
      <c r="DP464" s="84"/>
      <c r="DQ464" s="84"/>
      <c r="DR464" s="84"/>
      <c r="DS464" s="84"/>
      <c r="DT464" s="84"/>
      <c r="DU464" s="84"/>
      <c r="DV464" s="84"/>
      <c r="DW464" s="84"/>
      <c r="DX464" s="84"/>
      <c r="DY464" s="84"/>
      <c r="DZ464" s="84"/>
      <c r="EA464" s="84"/>
      <c r="EB464" s="84"/>
      <c r="EC464" s="84"/>
      <c r="ED464" s="84"/>
      <c r="EE464" s="84"/>
      <c r="EF464" s="84"/>
      <c r="EG464" s="84"/>
      <c r="EH464" s="84"/>
      <c r="EI464" s="84"/>
      <c r="EJ464" s="84"/>
      <c r="EK464" s="84"/>
      <c r="EL464" s="84"/>
      <c r="EM464" s="84"/>
      <c r="EN464" s="84"/>
      <c r="EO464" s="84"/>
      <c r="EP464" s="84"/>
      <c r="EQ464" s="84"/>
      <c r="ER464" s="84"/>
      <c r="ES464" s="84"/>
      <c r="ET464" s="84"/>
      <c r="EU464" s="84"/>
      <c r="EV464" s="84"/>
      <c r="EW464" s="84"/>
      <c r="EX464" s="84"/>
      <c r="EY464" s="84"/>
      <c r="EZ464" s="84"/>
      <c r="FA464" s="84"/>
      <c r="FB464" s="84"/>
      <c r="FC464" s="84"/>
      <c r="FD464" s="84"/>
      <c r="FE464" s="84"/>
      <c r="FF464" s="84"/>
      <c r="FG464" s="84"/>
      <c r="FH464" s="84"/>
      <c r="FI464" s="84"/>
      <c r="FJ464" s="84"/>
      <c r="FK464" s="84"/>
      <c r="FL464" s="84"/>
      <c r="FM464" s="84"/>
      <c r="FN464" s="84"/>
      <c r="FO464" s="84"/>
      <c r="FP464" s="84"/>
      <c r="FQ464" s="84"/>
      <c r="FR464" s="84"/>
      <c r="FS464" s="84"/>
      <c r="FT464" s="84"/>
      <c r="FU464" s="84"/>
      <c r="FV464" s="84"/>
      <c r="FW464" s="84"/>
      <c r="FX464" s="84"/>
      <c r="FY464" s="84"/>
      <c r="FZ464" s="84"/>
      <c r="GA464" s="84"/>
      <c r="GB464" s="84"/>
      <c r="GC464" s="84"/>
      <c r="GD464" s="84"/>
      <c r="GE464" s="84"/>
      <c r="GF464" s="84"/>
    </row>
    <row r="465" spans="1:188" s="69" customFormat="1" x14ac:dyDescent="0.25">
      <c r="A465" s="137"/>
      <c r="B465" s="138" t="s">
        <v>21</v>
      </c>
      <c r="C465" s="139"/>
      <c r="D465" s="141">
        <v>1</v>
      </c>
      <c r="E465" s="280">
        <v>1</v>
      </c>
      <c r="F465" s="142"/>
      <c r="G465" s="141"/>
      <c r="H465" s="141"/>
      <c r="I465" s="140"/>
      <c r="J465" s="141"/>
      <c r="K465" s="143"/>
      <c r="L465" s="155"/>
      <c r="M465" s="155"/>
      <c r="N465" s="155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84"/>
      <c r="AW465" s="84"/>
      <c r="AX465" s="84"/>
      <c r="AY465" s="84"/>
      <c r="AZ465" s="84"/>
      <c r="BA465" s="84"/>
      <c r="BB465" s="84"/>
      <c r="BC465" s="84"/>
      <c r="BD465" s="84"/>
      <c r="BE465" s="84"/>
      <c r="BF465" s="84"/>
      <c r="BG465" s="84"/>
      <c r="BH465" s="84"/>
      <c r="BI465" s="84"/>
      <c r="BJ465" s="84"/>
      <c r="BK465" s="84"/>
      <c r="BL465" s="84"/>
      <c r="BM465" s="84"/>
      <c r="BN465" s="84"/>
      <c r="BO465" s="84"/>
      <c r="BP465" s="84"/>
      <c r="BQ465" s="84"/>
      <c r="BR465" s="84"/>
      <c r="BS465" s="84"/>
      <c r="BT465" s="84"/>
      <c r="BU465" s="84"/>
      <c r="BV465" s="84"/>
      <c r="BW465" s="84"/>
      <c r="BX465" s="84"/>
      <c r="BY465" s="84"/>
      <c r="BZ465" s="84"/>
      <c r="CA465" s="84"/>
      <c r="CB465" s="84"/>
      <c r="CC465" s="84"/>
      <c r="CD465" s="84"/>
      <c r="CE465" s="84"/>
      <c r="CF465" s="84"/>
      <c r="CG465" s="84"/>
      <c r="CH465" s="84"/>
      <c r="CI465" s="84"/>
      <c r="CJ465" s="84"/>
      <c r="CK465" s="84"/>
      <c r="CL465" s="84"/>
      <c r="CM465" s="84"/>
      <c r="CN465" s="84"/>
      <c r="CO465" s="84"/>
      <c r="CP465" s="84"/>
      <c r="CQ465" s="84"/>
      <c r="CR465" s="84"/>
      <c r="CS465" s="84"/>
      <c r="CT465" s="84"/>
      <c r="CU465" s="84"/>
      <c r="CV465" s="84"/>
      <c r="CW465" s="84"/>
      <c r="CX465" s="84"/>
      <c r="CY465" s="84"/>
      <c r="CZ465" s="84"/>
      <c r="DA465" s="84"/>
      <c r="DB465" s="84"/>
      <c r="DC465" s="84"/>
      <c r="DD465" s="84"/>
      <c r="DE465" s="84"/>
      <c r="DF465" s="84"/>
      <c r="DG465" s="84"/>
      <c r="DH465" s="84"/>
      <c r="DI465" s="84"/>
      <c r="DJ465" s="84"/>
      <c r="DK465" s="84"/>
      <c r="DL465" s="84"/>
      <c r="DM465" s="84"/>
      <c r="DN465" s="84"/>
      <c r="DO465" s="84"/>
      <c r="DP465" s="84"/>
      <c r="DQ465" s="84"/>
      <c r="DR465" s="84"/>
      <c r="DS465" s="84"/>
      <c r="DT465" s="84"/>
      <c r="DU465" s="84"/>
      <c r="DV465" s="84"/>
      <c r="DW465" s="84"/>
      <c r="DX465" s="84"/>
      <c r="DY465" s="84"/>
      <c r="DZ465" s="84"/>
      <c r="EA465" s="84"/>
      <c r="EB465" s="84"/>
      <c r="EC465" s="84"/>
      <c r="ED465" s="84"/>
      <c r="EE465" s="84"/>
      <c r="EF465" s="84"/>
      <c r="EG465" s="84"/>
      <c r="EH465" s="84"/>
      <c r="EI465" s="84"/>
      <c r="EJ465" s="84"/>
      <c r="EK465" s="84"/>
      <c r="EL465" s="84"/>
      <c r="EM465" s="84"/>
      <c r="EN465" s="84"/>
      <c r="EO465" s="84"/>
      <c r="EP465" s="84"/>
      <c r="EQ465" s="84"/>
      <c r="ER465" s="84"/>
      <c r="ES465" s="84"/>
      <c r="ET465" s="84"/>
      <c r="EU465" s="84"/>
      <c r="EV465" s="84"/>
      <c r="EW465" s="84"/>
      <c r="EX465" s="84"/>
      <c r="EY465" s="84"/>
      <c r="EZ465" s="84"/>
      <c r="FA465" s="84"/>
      <c r="FB465" s="84"/>
      <c r="FC465" s="84"/>
      <c r="FD465" s="84"/>
      <c r="FE465" s="84"/>
      <c r="FF465" s="84"/>
      <c r="FG465" s="84"/>
      <c r="FH465" s="84"/>
      <c r="FI465" s="84"/>
      <c r="FJ465" s="84"/>
      <c r="FK465" s="84"/>
      <c r="FL465" s="84"/>
      <c r="FM465" s="84"/>
      <c r="FN465" s="84"/>
      <c r="FO465" s="84"/>
      <c r="FP465" s="84"/>
      <c r="FQ465" s="84"/>
      <c r="FR465" s="84"/>
      <c r="FS465" s="84"/>
      <c r="FT465" s="84"/>
      <c r="FU465" s="84"/>
      <c r="FV465" s="84"/>
      <c r="FW465" s="84"/>
      <c r="FX465" s="84"/>
      <c r="FY465" s="84"/>
      <c r="FZ465" s="84"/>
      <c r="GA465" s="84"/>
      <c r="GB465" s="84"/>
      <c r="GC465" s="84"/>
      <c r="GD465" s="84"/>
      <c r="GE465" s="84"/>
      <c r="GF465" s="84"/>
    </row>
    <row r="466" spans="1:188" s="75" customFormat="1" x14ac:dyDescent="0.25">
      <c r="A466" s="213" t="s">
        <v>172</v>
      </c>
      <c r="B466" s="214"/>
      <c r="C466" s="215" t="s">
        <v>293</v>
      </c>
      <c r="D466" s="216"/>
      <c r="E466" s="217"/>
      <c r="F466" s="218">
        <v>0.05</v>
      </c>
      <c r="G466" s="219">
        <v>0.01</v>
      </c>
      <c r="H466" s="220">
        <v>4.42</v>
      </c>
      <c r="I466" s="219">
        <v>18</v>
      </c>
      <c r="J466" s="218">
        <v>0.02</v>
      </c>
      <c r="K466" s="143" t="s">
        <v>285</v>
      </c>
      <c r="L466" s="155"/>
      <c r="M466" s="155"/>
      <c r="N466" s="155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  <c r="CM466" s="84"/>
      <c r="CN466" s="84"/>
      <c r="CO466" s="84"/>
      <c r="CP466" s="84"/>
      <c r="CQ466" s="84"/>
      <c r="CR466" s="84"/>
      <c r="CS466" s="84"/>
      <c r="CT466" s="84"/>
      <c r="CU466" s="84"/>
      <c r="CV466" s="84"/>
      <c r="CW466" s="84"/>
      <c r="CX466" s="84"/>
      <c r="CY466" s="84"/>
      <c r="CZ466" s="84"/>
      <c r="DA466" s="84"/>
      <c r="DB466" s="84"/>
      <c r="DC466" s="84"/>
      <c r="DD466" s="84"/>
      <c r="DE466" s="84"/>
      <c r="DF466" s="84"/>
      <c r="DG466" s="84"/>
      <c r="DH466" s="84"/>
      <c r="DI466" s="84"/>
      <c r="DJ466" s="84"/>
      <c r="DK466" s="84"/>
      <c r="DL466" s="84"/>
      <c r="DM466" s="84"/>
      <c r="DN466" s="84"/>
      <c r="DO466" s="84"/>
      <c r="DP466" s="84"/>
      <c r="DQ466" s="84"/>
      <c r="DR466" s="84"/>
      <c r="DS466" s="84"/>
      <c r="DT466" s="84"/>
      <c r="DU466" s="84"/>
      <c r="DV466" s="84"/>
      <c r="DW466" s="84"/>
      <c r="DX466" s="84"/>
      <c r="DY466" s="84"/>
      <c r="DZ466" s="84"/>
      <c r="EA466" s="84"/>
      <c r="EB466" s="84"/>
      <c r="EC466" s="84"/>
      <c r="ED466" s="84"/>
      <c r="EE466" s="84"/>
      <c r="EF466" s="84"/>
      <c r="EG466" s="84"/>
      <c r="EH466" s="84"/>
      <c r="EI466" s="84"/>
      <c r="EJ466" s="84"/>
      <c r="EK466" s="84"/>
      <c r="EL466" s="84"/>
      <c r="EM466" s="84"/>
      <c r="EN466" s="84"/>
      <c r="EO466" s="84"/>
      <c r="EP466" s="84"/>
      <c r="EQ466" s="84"/>
      <c r="ER466" s="84"/>
      <c r="ES466" s="84"/>
      <c r="ET466" s="84"/>
      <c r="EU466" s="84"/>
      <c r="EV466" s="84"/>
      <c r="EW466" s="84"/>
      <c r="EX466" s="84"/>
      <c r="EY466" s="84"/>
      <c r="EZ466" s="84"/>
      <c r="FA466" s="84"/>
      <c r="FB466" s="84"/>
      <c r="FC466" s="84"/>
      <c r="FD466" s="84"/>
      <c r="FE466" s="84"/>
      <c r="FF466" s="84"/>
      <c r="FG466" s="84"/>
      <c r="FH466" s="84"/>
      <c r="FI466" s="84"/>
      <c r="FJ466" s="84"/>
      <c r="FK466" s="84"/>
      <c r="FL466" s="84"/>
      <c r="FM466" s="84"/>
      <c r="FN466" s="84"/>
      <c r="FO466" s="84"/>
      <c r="FP466" s="84"/>
      <c r="FQ466" s="84"/>
      <c r="FR466" s="84"/>
      <c r="FS466" s="84"/>
      <c r="FT466" s="84"/>
      <c r="FU466" s="84"/>
      <c r="FV466" s="84"/>
      <c r="FW466" s="84"/>
      <c r="FX466" s="84"/>
      <c r="FY466" s="84"/>
      <c r="FZ466" s="84"/>
      <c r="GA466" s="84"/>
      <c r="GB466" s="84"/>
      <c r="GC466" s="84"/>
      <c r="GD466" s="84"/>
      <c r="GE466" s="84"/>
      <c r="GF466" s="84"/>
    </row>
    <row r="467" spans="1:188" s="75" customFormat="1" x14ac:dyDescent="0.25">
      <c r="A467" s="213"/>
      <c r="B467" s="214" t="s">
        <v>64</v>
      </c>
      <c r="C467" s="221"/>
      <c r="D467" s="222">
        <v>0.2</v>
      </c>
      <c r="E467" s="215">
        <v>0.2</v>
      </c>
      <c r="F467" s="218"/>
      <c r="G467" s="218"/>
      <c r="H467" s="219"/>
      <c r="I467" s="219"/>
      <c r="J467" s="218"/>
      <c r="K467" s="143"/>
      <c r="L467" s="155"/>
      <c r="M467" s="155"/>
      <c r="N467" s="155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84"/>
      <c r="AW467" s="84"/>
      <c r="AX467" s="84"/>
      <c r="AY467" s="84"/>
      <c r="AZ467" s="84"/>
      <c r="BA467" s="84"/>
      <c r="BB467" s="84"/>
      <c r="BC467" s="84"/>
      <c r="BD467" s="84"/>
      <c r="BE467" s="84"/>
      <c r="BF467" s="84"/>
      <c r="BG467" s="84"/>
      <c r="BH467" s="84"/>
      <c r="BI467" s="84"/>
      <c r="BJ467" s="84"/>
      <c r="BK467" s="84"/>
      <c r="BL467" s="84"/>
      <c r="BM467" s="84"/>
      <c r="BN467" s="84"/>
      <c r="BO467" s="84"/>
      <c r="BP467" s="84"/>
      <c r="BQ467" s="84"/>
      <c r="BR467" s="84"/>
      <c r="BS467" s="84"/>
      <c r="BT467" s="84"/>
      <c r="BU467" s="84"/>
      <c r="BV467" s="84"/>
      <c r="BW467" s="84"/>
      <c r="BX467" s="84"/>
      <c r="BY467" s="84"/>
      <c r="BZ467" s="84"/>
      <c r="CA467" s="84"/>
      <c r="CB467" s="84"/>
      <c r="CC467" s="84"/>
      <c r="CD467" s="84"/>
      <c r="CE467" s="84"/>
      <c r="CF467" s="84"/>
      <c r="CG467" s="84"/>
      <c r="CH467" s="84"/>
      <c r="CI467" s="84"/>
      <c r="CJ467" s="84"/>
      <c r="CK467" s="84"/>
      <c r="CL467" s="84"/>
      <c r="CM467" s="84"/>
      <c r="CN467" s="84"/>
      <c r="CO467" s="84"/>
      <c r="CP467" s="84"/>
      <c r="CQ467" s="84"/>
      <c r="CR467" s="84"/>
      <c r="CS467" s="84"/>
      <c r="CT467" s="84"/>
      <c r="CU467" s="84"/>
      <c r="CV467" s="84"/>
      <c r="CW467" s="84"/>
      <c r="CX467" s="84"/>
      <c r="CY467" s="84"/>
      <c r="CZ467" s="84"/>
      <c r="DA467" s="84"/>
      <c r="DB467" s="84"/>
      <c r="DC467" s="84"/>
      <c r="DD467" s="84"/>
      <c r="DE467" s="84"/>
      <c r="DF467" s="84"/>
      <c r="DG467" s="84"/>
      <c r="DH467" s="84"/>
      <c r="DI467" s="84"/>
      <c r="DJ467" s="84"/>
      <c r="DK467" s="84"/>
      <c r="DL467" s="84"/>
      <c r="DM467" s="84"/>
      <c r="DN467" s="84"/>
      <c r="DO467" s="84"/>
      <c r="DP467" s="84"/>
      <c r="DQ467" s="84"/>
      <c r="DR467" s="84"/>
      <c r="DS467" s="84"/>
      <c r="DT467" s="84"/>
      <c r="DU467" s="84"/>
      <c r="DV467" s="84"/>
      <c r="DW467" s="84"/>
      <c r="DX467" s="84"/>
      <c r="DY467" s="84"/>
      <c r="DZ467" s="84"/>
      <c r="EA467" s="84"/>
      <c r="EB467" s="84"/>
      <c r="EC467" s="84"/>
      <c r="ED467" s="84"/>
      <c r="EE467" s="84"/>
      <c r="EF467" s="84"/>
      <c r="EG467" s="84"/>
      <c r="EH467" s="84"/>
      <c r="EI467" s="84"/>
      <c r="EJ467" s="84"/>
      <c r="EK467" s="84"/>
      <c r="EL467" s="84"/>
      <c r="EM467" s="84"/>
      <c r="EN467" s="84"/>
      <c r="EO467" s="84"/>
      <c r="EP467" s="84"/>
      <c r="EQ467" s="84"/>
      <c r="ER467" s="84"/>
      <c r="ES467" s="84"/>
      <c r="ET467" s="84"/>
      <c r="EU467" s="84"/>
      <c r="EV467" s="84"/>
      <c r="EW467" s="84"/>
      <c r="EX467" s="84"/>
      <c r="EY467" s="84"/>
      <c r="EZ467" s="84"/>
      <c r="FA467" s="84"/>
      <c r="FB467" s="84"/>
      <c r="FC467" s="84"/>
      <c r="FD467" s="84"/>
      <c r="FE467" s="84"/>
      <c r="FF467" s="84"/>
      <c r="FG467" s="84"/>
      <c r="FH467" s="84"/>
      <c r="FI467" s="84"/>
      <c r="FJ467" s="84"/>
      <c r="FK467" s="84"/>
      <c r="FL467" s="84"/>
      <c r="FM467" s="84"/>
      <c r="FN467" s="84"/>
      <c r="FO467" s="84"/>
      <c r="FP467" s="84"/>
      <c r="FQ467" s="84"/>
      <c r="FR467" s="84"/>
      <c r="FS467" s="84"/>
      <c r="FT467" s="84"/>
      <c r="FU467" s="84"/>
      <c r="FV467" s="84"/>
      <c r="FW467" s="84"/>
      <c r="FX467" s="84"/>
      <c r="FY467" s="84"/>
      <c r="FZ467" s="84"/>
      <c r="GA467" s="84"/>
      <c r="GB467" s="84"/>
      <c r="GC467" s="84"/>
      <c r="GD467" s="84"/>
      <c r="GE467" s="84"/>
      <c r="GF467" s="84"/>
    </row>
    <row r="468" spans="1:188" s="75" customFormat="1" x14ac:dyDescent="0.25">
      <c r="A468" s="213"/>
      <c r="B468" s="214" t="s">
        <v>54</v>
      </c>
      <c r="C468" s="221"/>
      <c r="D468" s="222">
        <v>4</v>
      </c>
      <c r="E468" s="215">
        <v>4</v>
      </c>
      <c r="F468" s="218"/>
      <c r="G468" s="218"/>
      <c r="H468" s="219"/>
      <c r="I468" s="218"/>
      <c r="J468" s="218"/>
      <c r="K468" s="143"/>
      <c r="L468" s="155"/>
      <c r="M468" s="155"/>
      <c r="N468" s="155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  <c r="CM468" s="84"/>
      <c r="CN468" s="84"/>
      <c r="CO468" s="84"/>
      <c r="CP468" s="84"/>
      <c r="CQ468" s="84"/>
      <c r="CR468" s="84"/>
      <c r="CS468" s="84"/>
      <c r="CT468" s="84"/>
      <c r="CU468" s="84"/>
      <c r="CV468" s="84"/>
      <c r="CW468" s="84"/>
      <c r="CX468" s="84"/>
      <c r="CY468" s="84"/>
      <c r="CZ468" s="84"/>
      <c r="DA468" s="84"/>
      <c r="DB468" s="84"/>
      <c r="DC468" s="84"/>
      <c r="DD468" s="84"/>
      <c r="DE468" s="84"/>
      <c r="DF468" s="84"/>
      <c r="DG468" s="84"/>
      <c r="DH468" s="84"/>
      <c r="DI468" s="84"/>
      <c r="DJ468" s="84"/>
      <c r="DK468" s="84"/>
      <c r="DL468" s="84"/>
      <c r="DM468" s="84"/>
      <c r="DN468" s="84"/>
      <c r="DO468" s="84"/>
      <c r="DP468" s="84"/>
      <c r="DQ468" s="84"/>
      <c r="DR468" s="84"/>
      <c r="DS468" s="84"/>
      <c r="DT468" s="84"/>
      <c r="DU468" s="84"/>
      <c r="DV468" s="84"/>
      <c r="DW468" s="84"/>
      <c r="DX468" s="84"/>
      <c r="DY468" s="84"/>
      <c r="DZ468" s="84"/>
      <c r="EA468" s="84"/>
      <c r="EB468" s="84"/>
      <c r="EC468" s="84"/>
      <c r="ED468" s="84"/>
      <c r="EE468" s="84"/>
      <c r="EF468" s="84"/>
      <c r="EG468" s="84"/>
      <c r="EH468" s="84"/>
      <c r="EI468" s="84"/>
      <c r="EJ468" s="84"/>
      <c r="EK468" s="84"/>
      <c r="EL468" s="84"/>
      <c r="EM468" s="84"/>
      <c r="EN468" s="84"/>
      <c r="EO468" s="84"/>
      <c r="EP468" s="84"/>
      <c r="EQ468" s="84"/>
      <c r="ER468" s="84"/>
      <c r="ES468" s="84"/>
      <c r="ET468" s="84"/>
      <c r="EU468" s="84"/>
      <c r="EV468" s="84"/>
      <c r="EW468" s="84"/>
      <c r="EX468" s="84"/>
      <c r="EY468" s="84"/>
      <c r="EZ468" s="84"/>
      <c r="FA468" s="84"/>
      <c r="FB468" s="84"/>
      <c r="FC468" s="84"/>
      <c r="FD468" s="84"/>
      <c r="FE468" s="84"/>
      <c r="FF468" s="84"/>
      <c r="FG468" s="84"/>
      <c r="FH468" s="84"/>
      <c r="FI468" s="84"/>
      <c r="FJ468" s="84"/>
      <c r="FK468" s="84"/>
      <c r="FL468" s="84"/>
      <c r="FM468" s="84"/>
      <c r="FN468" s="84"/>
      <c r="FO468" s="84"/>
      <c r="FP468" s="84"/>
      <c r="FQ468" s="84"/>
      <c r="FR468" s="84"/>
      <c r="FS468" s="84"/>
      <c r="FT468" s="84"/>
      <c r="FU468" s="84"/>
      <c r="FV468" s="84"/>
      <c r="FW468" s="84"/>
      <c r="FX468" s="84"/>
      <c r="FY468" s="84"/>
      <c r="FZ468" s="84"/>
      <c r="GA468" s="84"/>
      <c r="GB468" s="84"/>
      <c r="GC468" s="84"/>
      <c r="GD468" s="84"/>
      <c r="GE468" s="84"/>
      <c r="GF468" s="84"/>
    </row>
    <row r="469" spans="1:188" s="75" customFormat="1" x14ac:dyDescent="0.25">
      <c r="A469" s="213"/>
      <c r="B469" s="214" t="s">
        <v>19</v>
      </c>
      <c r="C469" s="221"/>
      <c r="D469" s="222">
        <v>160</v>
      </c>
      <c r="E469" s="215">
        <v>160</v>
      </c>
      <c r="F469" s="218"/>
      <c r="G469" s="218"/>
      <c r="H469" s="219"/>
      <c r="I469" s="218"/>
      <c r="J469" s="218"/>
      <c r="K469" s="143"/>
      <c r="L469" s="155"/>
      <c r="M469" s="155"/>
      <c r="N469" s="155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84"/>
      <c r="AW469" s="84"/>
      <c r="AX469" s="84"/>
      <c r="AY469" s="84"/>
      <c r="AZ469" s="84"/>
      <c r="BA469" s="84"/>
      <c r="BB469" s="84"/>
      <c r="BC469" s="84"/>
      <c r="BD469" s="84"/>
      <c r="BE469" s="84"/>
      <c r="BF469" s="84"/>
      <c r="BG469" s="84"/>
      <c r="BH469" s="84"/>
      <c r="BI469" s="84"/>
      <c r="BJ469" s="84"/>
      <c r="BK469" s="84"/>
      <c r="BL469" s="84"/>
      <c r="BM469" s="84"/>
      <c r="BN469" s="84"/>
      <c r="BO469" s="84"/>
      <c r="BP469" s="84"/>
      <c r="BQ469" s="84"/>
      <c r="BR469" s="84"/>
      <c r="BS469" s="84"/>
      <c r="BT469" s="84"/>
      <c r="BU469" s="84"/>
      <c r="BV469" s="84"/>
      <c r="BW469" s="84"/>
      <c r="BX469" s="84"/>
      <c r="BY469" s="84"/>
      <c r="BZ469" s="84"/>
      <c r="CA469" s="84"/>
      <c r="CB469" s="84"/>
      <c r="CC469" s="84"/>
      <c r="CD469" s="84"/>
      <c r="CE469" s="84"/>
      <c r="CF469" s="84"/>
      <c r="CG469" s="84"/>
      <c r="CH469" s="84"/>
      <c r="CI469" s="84"/>
      <c r="CJ469" s="84"/>
      <c r="CK469" s="84"/>
      <c r="CL469" s="84"/>
      <c r="CM469" s="84"/>
      <c r="CN469" s="84"/>
      <c r="CO469" s="84"/>
      <c r="CP469" s="84"/>
      <c r="CQ469" s="84"/>
      <c r="CR469" s="84"/>
      <c r="CS469" s="84"/>
      <c r="CT469" s="84"/>
      <c r="CU469" s="84"/>
      <c r="CV469" s="84"/>
      <c r="CW469" s="84"/>
      <c r="CX469" s="84"/>
      <c r="CY469" s="84"/>
      <c r="CZ469" s="84"/>
      <c r="DA469" s="84"/>
      <c r="DB469" s="84"/>
      <c r="DC469" s="84"/>
      <c r="DD469" s="84"/>
      <c r="DE469" s="84"/>
      <c r="DF469" s="84"/>
      <c r="DG469" s="84"/>
      <c r="DH469" s="84"/>
      <c r="DI469" s="84"/>
      <c r="DJ469" s="84"/>
      <c r="DK469" s="84"/>
      <c r="DL469" s="84"/>
      <c r="DM469" s="84"/>
      <c r="DN469" s="84"/>
      <c r="DO469" s="84"/>
      <c r="DP469" s="84"/>
      <c r="DQ469" s="84"/>
      <c r="DR469" s="84"/>
      <c r="DS469" s="84"/>
      <c r="DT469" s="84"/>
      <c r="DU469" s="84"/>
      <c r="DV469" s="84"/>
      <c r="DW469" s="84"/>
      <c r="DX469" s="84"/>
      <c r="DY469" s="84"/>
      <c r="DZ469" s="84"/>
      <c r="EA469" s="84"/>
      <c r="EB469" s="84"/>
      <c r="EC469" s="84"/>
      <c r="ED469" s="84"/>
      <c r="EE469" s="84"/>
      <c r="EF469" s="84"/>
      <c r="EG469" s="84"/>
      <c r="EH469" s="84"/>
      <c r="EI469" s="84"/>
      <c r="EJ469" s="84"/>
      <c r="EK469" s="84"/>
      <c r="EL469" s="84"/>
      <c r="EM469" s="84"/>
      <c r="EN469" s="84"/>
      <c r="EO469" s="84"/>
      <c r="EP469" s="84"/>
      <c r="EQ469" s="84"/>
      <c r="ER469" s="84"/>
      <c r="ES469" s="84"/>
      <c r="ET469" s="84"/>
      <c r="EU469" s="84"/>
      <c r="EV469" s="84"/>
      <c r="EW469" s="84"/>
      <c r="EX469" s="84"/>
      <c r="EY469" s="84"/>
      <c r="EZ469" s="84"/>
      <c r="FA469" s="84"/>
      <c r="FB469" s="84"/>
      <c r="FC469" s="84"/>
      <c r="FD469" s="84"/>
      <c r="FE469" s="84"/>
      <c r="FF469" s="84"/>
      <c r="FG469" s="84"/>
      <c r="FH469" s="84"/>
      <c r="FI469" s="84"/>
      <c r="FJ469" s="84"/>
      <c r="FK469" s="84"/>
      <c r="FL469" s="84"/>
      <c r="FM469" s="84"/>
      <c r="FN469" s="84"/>
      <c r="FO469" s="84"/>
      <c r="FP469" s="84"/>
      <c r="FQ469" s="84"/>
      <c r="FR469" s="84"/>
      <c r="FS469" s="84"/>
      <c r="FT469" s="84"/>
      <c r="FU469" s="84"/>
      <c r="FV469" s="84"/>
      <c r="FW469" s="84"/>
      <c r="FX469" s="84"/>
      <c r="FY469" s="84"/>
      <c r="FZ469" s="84"/>
      <c r="GA469" s="84"/>
      <c r="GB469" s="84"/>
      <c r="GC469" s="84"/>
      <c r="GD469" s="84"/>
      <c r="GE469" s="84"/>
      <c r="GF469" s="84"/>
    </row>
    <row r="470" spans="1:188" s="66" customFormat="1" ht="15.75" thickBot="1" x14ac:dyDescent="0.3">
      <c r="A470" s="137" t="s">
        <v>42</v>
      </c>
      <c r="B470" s="138"/>
      <c r="C470" s="226">
        <v>20</v>
      </c>
      <c r="D470" s="262">
        <v>20</v>
      </c>
      <c r="E470" s="139">
        <v>20</v>
      </c>
      <c r="F470" s="158">
        <v>1.6</v>
      </c>
      <c r="G470" s="159">
        <v>0.2</v>
      </c>
      <c r="H470" s="292">
        <v>9.8000000000000007</v>
      </c>
      <c r="I470" s="454">
        <v>47</v>
      </c>
      <c r="J470" s="139">
        <v>0</v>
      </c>
      <c r="K470" s="143"/>
      <c r="L470" s="184"/>
      <c r="M470" s="184"/>
      <c r="N470" s="184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  <c r="AJ470" s="87"/>
      <c r="AK470" s="87"/>
      <c r="AL470" s="87"/>
      <c r="AM470" s="87"/>
      <c r="AN470" s="87"/>
      <c r="AO470" s="87"/>
      <c r="AP470" s="87"/>
      <c r="AQ470" s="87"/>
      <c r="AR470" s="87"/>
      <c r="AS470" s="87"/>
      <c r="AT470" s="87"/>
      <c r="AU470" s="87"/>
      <c r="AV470" s="87"/>
      <c r="AW470" s="87"/>
      <c r="AX470" s="87"/>
      <c r="AY470" s="87"/>
      <c r="AZ470" s="87"/>
      <c r="BA470" s="87"/>
      <c r="BB470" s="87"/>
      <c r="BC470" s="87"/>
      <c r="BD470" s="87"/>
      <c r="BE470" s="87"/>
      <c r="BF470" s="87"/>
      <c r="BG470" s="87"/>
      <c r="BH470" s="87"/>
      <c r="BI470" s="87"/>
      <c r="BJ470" s="87"/>
      <c r="BK470" s="87"/>
      <c r="BL470" s="87"/>
      <c r="BM470" s="87"/>
      <c r="BN470" s="87"/>
      <c r="BO470" s="87"/>
      <c r="BP470" s="87"/>
      <c r="BQ470" s="87"/>
      <c r="BR470" s="87"/>
      <c r="BS470" s="87"/>
      <c r="BT470" s="87"/>
      <c r="BU470" s="87"/>
      <c r="BV470" s="87"/>
      <c r="BW470" s="87"/>
      <c r="BX470" s="87"/>
      <c r="BY470" s="87"/>
      <c r="BZ470" s="87"/>
      <c r="CA470" s="87"/>
      <c r="CB470" s="87"/>
      <c r="CC470" s="87"/>
      <c r="CD470" s="87"/>
      <c r="CE470" s="87"/>
      <c r="CF470" s="87"/>
      <c r="CG470" s="87"/>
      <c r="CH470" s="87"/>
      <c r="CI470" s="87"/>
      <c r="CJ470" s="87"/>
      <c r="CK470" s="87"/>
      <c r="CL470" s="87"/>
      <c r="CM470" s="87"/>
      <c r="CN470" s="87"/>
      <c r="CO470" s="87"/>
      <c r="CP470" s="87"/>
      <c r="CQ470" s="87"/>
      <c r="CR470" s="87"/>
      <c r="CS470" s="87"/>
      <c r="CT470" s="87"/>
      <c r="CU470" s="87"/>
      <c r="CV470" s="87"/>
      <c r="CW470" s="87"/>
      <c r="CX470" s="87"/>
      <c r="CY470" s="87"/>
      <c r="CZ470" s="87"/>
      <c r="DA470" s="87"/>
      <c r="DB470" s="87"/>
      <c r="DC470" s="87"/>
      <c r="DD470" s="87"/>
      <c r="DE470" s="87"/>
      <c r="DF470" s="87"/>
      <c r="DG470" s="87"/>
      <c r="DH470" s="87"/>
      <c r="DI470" s="87"/>
      <c r="DJ470" s="87"/>
      <c r="DK470" s="87"/>
      <c r="DL470" s="87"/>
      <c r="DM470" s="87"/>
      <c r="DN470" s="87"/>
      <c r="DO470" s="87"/>
      <c r="DP470" s="87"/>
      <c r="DQ470" s="87"/>
      <c r="DR470" s="87"/>
      <c r="DS470" s="87"/>
      <c r="DT470" s="87"/>
      <c r="DU470" s="87"/>
      <c r="DV470" s="87"/>
      <c r="DW470" s="87"/>
      <c r="DX470" s="87"/>
      <c r="DY470" s="87"/>
      <c r="DZ470" s="87"/>
      <c r="EA470" s="87"/>
      <c r="EB470" s="87"/>
      <c r="EC470" s="87"/>
      <c r="ED470" s="87"/>
      <c r="EE470" s="87"/>
      <c r="EF470" s="87"/>
      <c r="EG470" s="87"/>
      <c r="EH470" s="87"/>
      <c r="EI470" s="87"/>
      <c r="EJ470" s="87"/>
      <c r="EK470" s="87"/>
      <c r="EL470" s="87"/>
      <c r="EM470" s="87"/>
      <c r="EN470" s="87"/>
      <c r="EO470" s="87"/>
      <c r="EP470" s="87"/>
      <c r="EQ470" s="87"/>
      <c r="ER470" s="87"/>
      <c r="ES470" s="87"/>
      <c r="ET470" s="87"/>
      <c r="EU470" s="87"/>
      <c r="EV470" s="87"/>
      <c r="EW470" s="87"/>
      <c r="EX470" s="87"/>
      <c r="EY470" s="87"/>
      <c r="EZ470" s="87"/>
      <c r="FA470" s="87"/>
      <c r="FB470" s="87"/>
      <c r="FC470" s="87"/>
      <c r="FD470" s="87"/>
      <c r="FE470" s="87"/>
      <c r="FF470" s="87"/>
      <c r="FG470" s="87"/>
      <c r="FH470" s="87"/>
      <c r="FI470" s="87"/>
      <c r="FJ470" s="87"/>
      <c r="FK470" s="87"/>
      <c r="FL470" s="87"/>
      <c r="FM470" s="87"/>
      <c r="FN470" s="87"/>
      <c r="FO470" s="87"/>
      <c r="FP470" s="87"/>
      <c r="FQ470" s="87"/>
      <c r="FR470" s="87"/>
      <c r="FS470" s="87"/>
      <c r="FT470" s="87"/>
      <c r="FU470" s="87"/>
      <c r="FV470" s="87"/>
      <c r="FW470" s="87"/>
      <c r="FX470" s="87"/>
      <c r="FY470" s="87"/>
      <c r="FZ470" s="87"/>
      <c r="GA470" s="87"/>
      <c r="GB470" s="87"/>
      <c r="GC470" s="87"/>
      <c r="GD470" s="87"/>
      <c r="GE470" s="87"/>
      <c r="GF470" s="87"/>
    </row>
    <row r="471" spans="1:188" ht="15.75" thickBot="1" x14ac:dyDescent="0.3">
      <c r="A471" s="247" t="s">
        <v>29</v>
      </c>
      <c r="B471" s="248"/>
      <c r="C471" s="472">
        <v>464</v>
      </c>
      <c r="D471" s="268"/>
      <c r="E471" s="293"/>
      <c r="F471" s="251">
        <v>13.15</v>
      </c>
      <c r="G471" s="251">
        <v>13.86</v>
      </c>
      <c r="H471" s="251">
        <v>65.62</v>
      </c>
      <c r="I471" s="251">
        <v>439.3</v>
      </c>
      <c r="J471" s="251">
        <v>1.61</v>
      </c>
      <c r="K471" s="209"/>
    </row>
    <row r="472" spans="1:188" ht="15.75" thickBot="1" x14ac:dyDescent="0.3">
      <c r="A472" s="247" t="s">
        <v>65</v>
      </c>
      <c r="B472" s="248"/>
      <c r="C472" s="249">
        <v>1459</v>
      </c>
      <c r="D472" s="294"/>
      <c r="E472" s="249"/>
      <c r="F472" s="271">
        <v>38.340000000000003</v>
      </c>
      <c r="G472" s="271">
        <v>42.510000000000005</v>
      </c>
      <c r="H472" s="271">
        <v>186.65</v>
      </c>
      <c r="I472" s="271">
        <v>1279.56</v>
      </c>
      <c r="J472" s="271">
        <v>16.54</v>
      </c>
      <c r="K472" s="209"/>
    </row>
    <row r="473" spans="1:188" x14ac:dyDescent="0.25">
      <c r="A473" s="214"/>
      <c r="B473" s="214"/>
      <c r="C473" s="285"/>
      <c r="D473" s="473"/>
      <c r="E473" s="285"/>
      <c r="F473" s="287"/>
      <c r="G473" s="220"/>
      <c r="H473" s="220"/>
      <c r="I473" s="220"/>
      <c r="J473" s="220"/>
      <c r="K473" s="230"/>
    </row>
    <row r="474" spans="1:188" ht="15" customHeight="1" x14ac:dyDescent="0.25">
      <c r="A474" s="138"/>
      <c r="B474" s="138"/>
      <c r="C474" s="474" t="s">
        <v>177</v>
      </c>
      <c r="D474" s="474"/>
      <c r="E474" s="474"/>
      <c r="F474" s="474"/>
      <c r="G474" s="140"/>
      <c r="H474" s="140"/>
      <c r="I474" s="140"/>
      <c r="J474" s="140"/>
      <c r="K474" s="138"/>
    </row>
    <row r="475" spans="1:188" ht="15.75" thickBot="1" x14ac:dyDescent="0.3">
      <c r="A475" s="184" t="s">
        <v>115</v>
      </c>
      <c r="B475" s="241"/>
      <c r="C475" s="241"/>
      <c r="D475" s="187"/>
      <c r="K475" s="138"/>
    </row>
    <row r="476" spans="1:188" ht="22.5" customHeight="1" x14ac:dyDescent="0.25">
      <c r="A476" s="437" t="s">
        <v>264</v>
      </c>
      <c r="B476" s="438"/>
      <c r="C476" s="439" t="s">
        <v>260</v>
      </c>
      <c r="D476" s="192" t="s">
        <v>3</v>
      </c>
      <c r="E476" s="193" t="s">
        <v>3</v>
      </c>
      <c r="F476" s="194" t="s">
        <v>261</v>
      </c>
      <c r="G476" s="195"/>
      <c r="H476" s="196"/>
      <c r="I476" s="192" t="s">
        <v>4</v>
      </c>
      <c r="J476" s="440" t="s">
        <v>5</v>
      </c>
      <c r="K476" s="197" t="s">
        <v>262</v>
      </c>
    </row>
    <row r="477" spans="1:188" ht="15.75" thickBot="1" x14ac:dyDescent="0.3">
      <c r="A477" s="441" t="s">
        <v>263</v>
      </c>
      <c r="B477" s="442"/>
      <c r="C477" s="443"/>
      <c r="D477" s="200" t="s">
        <v>6</v>
      </c>
      <c r="E477" s="201" t="s">
        <v>6</v>
      </c>
      <c r="F477" s="202"/>
      <c r="G477" s="203"/>
      <c r="H477" s="204"/>
      <c r="I477" s="200" t="s">
        <v>7</v>
      </c>
      <c r="J477" s="210"/>
      <c r="K477" s="143"/>
    </row>
    <row r="478" spans="1:188" ht="15.75" thickBot="1" x14ac:dyDescent="0.3">
      <c r="A478" s="444"/>
      <c r="B478" s="445"/>
      <c r="C478" s="446"/>
      <c r="D478" s="207" t="s">
        <v>8</v>
      </c>
      <c r="E478" s="207" t="s">
        <v>9</v>
      </c>
      <c r="F478" s="207" t="s">
        <v>10</v>
      </c>
      <c r="G478" s="207" t="s">
        <v>11</v>
      </c>
      <c r="H478" s="208" t="s">
        <v>12</v>
      </c>
      <c r="I478" s="208" t="s">
        <v>13</v>
      </c>
      <c r="J478" s="207" t="s">
        <v>14</v>
      </c>
      <c r="K478" s="209"/>
    </row>
    <row r="479" spans="1:188" x14ac:dyDescent="0.25">
      <c r="A479" s="137"/>
      <c r="B479" s="138" t="s">
        <v>15</v>
      </c>
      <c r="C479" s="226"/>
      <c r="D479" s="163"/>
      <c r="E479" s="235"/>
      <c r="F479" s="212"/>
      <c r="G479" s="210"/>
      <c r="H479" s="211"/>
      <c r="I479" s="212"/>
      <c r="J479" s="257"/>
      <c r="K479" s="143"/>
    </row>
    <row r="480" spans="1:188" s="64" customFormat="1" ht="26.25" x14ac:dyDescent="0.25">
      <c r="A480" s="137" t="s">
        <v>187</v>
      </c>
      <c r="B480" s="138"/>
      <c r="C480" s="226" t="s">
        <v>126</v>
      </c>
      <c r="D480" s="226"/>
      <c r="E480" s="226"/>
      <c r="F480" s="141">
        <v>4.8</v>
      </c>
      <c r="G480" s="141">
        <v>5</v>
      </c>
      <c r="H480" s="141">
        <v>14</v>
      </c>
      <c r="I480" s="141">
        <v>120</v>
      </c>
      <c r="J480" s="141">
        <v>0.16</v>
      </c>
      <c r="K480" s="143" t="s">
        <v>210</v>
      </c>
      <c r="L480" s="155"/>
      <c r="M480" s="155"/>
      <c r="N480" s="15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65"/>
      <c r="AS480" s="65"/>
      <c r="AT480" s="65"/>
      <c r="AU480" s="65"/>
      <c r="AV480" s="65"/>
      <c r="AW480" s="65"/>
      <c r="AX480" s="65"/>
      <c r="AY480" s="65"/>
      <c r="AZ480" s="65"/>
      <c r="BA480" s="65"/>
      <c r="BB480" s="65"/>
      <c r="BC480" s="65"/>
      <c r="BD480" s="65"/>
      <c r="BE480" s="65"/>
      <c r="BF480" s="65"/>
      <c r="BG480" s="65"/>
      <c r="BH480" s="65"/>
      <c r="BI480" s="65"/>
      <c r="BJ480" s="65"/>
      <c r="BK480" s="65"/>
      <c r="BL480" s="65"/>
      <c r="BM480" s="65"/>
      <c r="BN480" s="65"/>
      <c r="BO480" s="65"/>
      <c r="BP480" s="65"/>
      <c r="BQ480" s="65"/>
      <c r="BR480" s="65"/>
      <c r="BS480" s="65"/>
      <c r="BT480" s="65"/>
      <c r="BU480" s="65"/>
      <c r="BV480" s="65"/>
      <c r="BW480" s="65"/>
      <c r="BX480" s="65"/>
      <c r="BY480" s="65"/>
      <c r="BZ480" s="65"/>
      <c r="CA480" s="65"/>
      <c r="CB480" s="65"/>
      <c r="CC480" s="65"/>
      <c r="CD480" s="65"/>
      <c r="CE480" s="65"/>
      <c r="CF480" s="65"/>
      <c r="CG480" s="65"/>
      <c r="CH480" s="65"/>
      <c r="CI480" s="65"/>
      <c r="CJ480" s="65"/>
      <c r="CK480" s="65"/>
      <c r="CL480" s="65"/>
      <c r="CM480" s="65"/>
      <c r="CN480" s="65"/>
      <c r="CO480" s="65"/>
      <c r="CP480" s="65"/>
      <c r="CQ480" s="65"/>
      <c r="CR480" s="65"/>
      <c r="CS480" s="65"/>
      <c r="CT480" s="65"/>
      <c r="CU480" s="65"/>
      <c r="CV480" s="65"/>
      <c r="CW480" s="65"/>
      <c r="CX480" s="65"/>
      <c r="CY480" s="65"/>
      <c r="CZ480" s="65"/>
      <c r="DA480" s="65"/>
      <c r="DB480" s="65"/>
      <c r="DC480" s="65"/>
      <c r="DD480" s="65"/>
      <c r="DE480" s="65"/>
      <c r="DF480" s="65"/>
      <c r="DG480" s="65"/>
      <c r="DH480" s="65"/>
      <c r="DI480" s="65"/>
      <c r="DJ480" s="65"/>
      <c r="DK480" s="65"/>
      <c r="DL480" s="65"/>
      <c r="DM480" s="65"/>
      <c r="DN480" s="65"/>
      <c r="DO480" s="65"/>
      <c r="DP480" s="65"/>
      <c r="DQ480" s="65"/>
      <c r="DR480" s="65"/>
      <c r="DS480" s="65"/>
      <c r="DT480" s="65"/>
      <c r="DU480" s="65"/>
      <c r="DV480" s="65"/>
      <c r="DW480" s="65"/>
      <c r="DX480" s="65"/>
      <c r="DY480" s="65"/>
      <c r="DZ480" s="65"/>
      <c r="EA480" s="65"/>
      <c r="EB480" s="65"/>
      <c r="EC480" s="65"/>
      <c r="ED480" s="65"/>
      <c r="EE480" s="65"/>
      <c r="EF480" s="65"/>
      <c r="EG480" s="65"/>
      <c r="EH480" s="65"/>
      <c r="EI480" s="65"/>
      <c r="EJ480" s="65"/>
      <c r="EK480" s="65"/>
      <c r="EL480" s="65"/>
      <c r="EM480" s="65"/>
      <c r="EN480" s="65"/>
      <c r="EO480" s="65"/>
      <c r="EP480" s="65"/>
      <c r="EQ480" s="65"/>
      <c r="ER480" s="65"/>
      <c r="ES480" s="65"/>
      <c r="ET480" s="65"/>
      <c r="EU480" s="65"/>
      <c r="EV480" s="65"/>
      <c r="EW480" s="65"/>
      <c r="EX480" s="65"/>
      <c r="EY480" s="65"/>
      <c r="EZ480" s="65"/>
      <c r="FA480" s="65"/>
      <c r="FB480" s="65"/>
      <c r="FC480" s="65"/>
      <c r="FD480" s="65"/>
      <c r="FE480" s="65"/>
      <c r="FF480" s="65"/>
      <c r="FG480" s="65"/>
      <c r="FH480" s="65"/>
      <c r="FI480" s="65"/>
      <c r="FJ480" s="65"/>
      <c r="FK480" s="65"/>
      <c r="FL480" s="65"/>
      <c r="FM480" s="65"/>
      <c r="FN480" s="65"/>
      <c r="FO480" s="65"/>
      <c r="FP480" s="65"/>
      <c r="FQ480" s="65"/>
      <c r="FR480" s="65"/>
      <c r="FS480" s="65"/>
      <c r="FT480" s="65"/>
      <c r="FU480" s="65"/>
      <c r="FV480" s="65"/>
      <c r="FW480" s="65"/>
      <c r="FX480" s="65"/>
      <c r="FY480" s="65"/>
      <c r="FZ480" s="65"/>
      <c r="GA480" s="65"/>
      <c r="GB480" s="65"/>
      <c r="GC480" s="65"/>
      <c r="GD480" s="65"/>
      <c r="GE480" s="65"/>
      <c r="GF480" s="65"/>
    </row>
    <row r="481" spans="1:188" s="64" customFormat="1" x14ac:dyDescent="0.25">
      <c r="A481" s="137"/>
      <c r="B481" s="138" t="s">
        <v>147</v>
      </c>
      <c r="C481" s="226"/>
      <c r="D481" s="226">
        <v>19</v>
      </c>
      <c r="E481" s="296">
        <v>19</v>
      </c>
      <c r="F481" s="142"/>
      <c r="G481" s="141"/>
      <c r="H481" s="141"/>
      <c r="I481" s="142"/>
      <c r="J481" s="141"/>
      <c r="K481" s="143"/>
      <c r="L481" s="155"/>
      <c r="M481" s="155"/>
      <c r="N481" s="15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5"/>
      <c r="AU481" s="65"/>
      <c r="AV481" s="65"/>
      <c r="AW481" s="65"/>
      <c r="AX481" s="65"/>
      <c r="AY481" s="65"/>
      <c r="AZ481" s="65"/>
      <c r="BA481" s="65"/>
      <c r="BB481" s="65"/>
      <c r="BC481" s="65"/>
      <c r="BD481" s="65"/>
      <c r="BE481" s="65"/>
      <c r="BF481" s="65"/>
      <c r="BG481" s="65"/>
      <c r="BH481" s="65"/>
      <c r="BI481" s="65"/>
      <c r="BJ481" s="65"/>
      <c r="BK481" s="65"/>
      <c r="BL481" s="65"/>
      <c r="BM481" s="65"/>
      <c r="BN481" s="65"/>
      <c r="BO481" s="65"/>
      <c r="BP481" s="65"/>
      <c r="BQ481" s="65"/>
      <c r="BR481" s="65"/>
      <c r="BS481" s="65"/>
      <c r="BT481" s="65"/>
      <c r="BU481" s="65"/>
      <c r="BV481" s="65"/>
      <c r="BW481" s="65"/>
      <c r="BX481" s="65"/>
      <c r="BY481" s="65"/>
      <c r="BZ481" s="65"/>
      <c r="CA481" s="65"/>
      <c r="CB481" s="65"/>
      <c r="CC481" s="65"/>
      <c r="CD481" s="65"/>
      <c r="CE481" s="65"/>
      <c r="CF481" s="65"/>
      <c r="CG481" s="65"/>
      <c r="CH481" s="65"/>
      <c r="CI481" s="65"/>
      <c r="CJ481" s="65"/>
      <c r="CK481" s="65"/>
      <c r="CL481" s="65"/>
      <c r="CM481" s="65"/>
      <c r="CN481" s="65"/>
      <c r="CO481" s="65"/>
      <c r="CP481" s="65"/>
      <c r="CQ481" s="65"/>
      <c r="CR481" s="65"/>
      <c r="CS481" s="65"/>
      <c r="CT481" s="65"/>
      <c r="CU481" s="65"/>
      <c r="CV481" s="65"/>
      <c r="CW481" s="65"/>
      <c r="CX481" s="65"/>
      <c r="CY481" s="65"/>
      <c r="CZ481" s="65"/>
      <c r="DA481" s="65"/>
      <c r="DB481" s="65"/>
      <c r="DC481" s="65"/>
      <c r="DD481" s="65"/>
      <c r="DE481" s="65"/>
      <c r="DF481" s="65"/>
      <c r="DG481" s="65"/>
      <c r="DH481" s="65"/>
      <c r="DI481" s="65"/>
      <c r="DJ481" s="65"/>
      <c r="DK481" s="65"/>
      <c r="DL481" s="65"/>
      <c r="DM481" s="65"/>
      <c r="DN481" s="65"/>
      <c r="DO481" s="65"/>
      <c r="DP481" s="65"/>
      <c r="DQ481" s="65"/>
      <c r="DR481" s="65"/>
      <c r="DS481" s="65"/>
      <c r="DT481" s="65"/>
      <c r="DU481" s="65"/>
      <c r="DV481" s="65"/>
      <c r="DW481" s="65"/>
      <c r="DX481" s="65"/>
      <c r="DY481" s="65"/>
      <c r="DZ481" s="65"/>
      <c r="EA481" s="65"/>
      <c r="EB481" s="65"/>
      <c r="EC481" s="65"/>
      <c r="ED481" s="65"/>
      <c r="EE481" s="65"/>
      <c r="EF481" s="65"/>
      <c r="EG481" s="65"/>
      <c r="EH481" s="65"/>
      <c r="EI481" s="65"/>
      <c r="EJ481" s="65"/>
      <c r="EK481" s="65"/>
      <c r="EL481" s="65"/>
      <c r="EM481" s="65"/>
      <c r="EN481" s="65"/>
      <c r="EO481" s="65"/>
      <c r="EP481" s="65"/>
      <c r="EQ481" s="65"/>
      <c r="ER481" s="65"/>
      <c r="ES481" s="65"/>
      <c r="ET481" s="65"/>
      <c r="EU481" s="65"/>
      <c r="EV481" s="65"/>
      <c r="EW481" s="65"/>
      <c r="EX481" s="65"/>
      <c r="EY481" s="65"/>
      <c r="EZ481" s="65"/>
      <c r="FA481" s="65"/>
      <c r="FB481" s="65"/>
      <c r="FC481" s="65"/>
      <c r="FD481" s="65"/>
      <c r="FE481" s="65"/>
      <c r="FF481" s="65"/>
      <c r="FG481" s="65"/>
      <c r="FH481" s="65"/>
      <c r="FI481" s="65"/>
      <c r="FJ481" s="65"/>
      <c r="FK481" s="65"/>
      <c r="FL481" s="65"/>
      <c r="FM481" s="65"/>
      <c r="FN481" s="65"/>
      <c r="FO481" s="65"/>
      <c r="FP481" s="65"/>
      <c r="FQ481" s="65"/>
      <c r="FR481" s="65"/>
      <c r="FS481" s="65"/>
      <c r="FT481" s="65"/>
      <c r="FU481" s="65"/>
      <c r="FV481" s="65"/>
      <c r="FW481" s="65"/>
      <c r="FX481" s="65"/>
      <c r="FY481" s="65"/>
      <c r="FZ481" s="65"/>
      <c r="GA481" s="65"/>
      <c r="GB481" s="65"/>
      <c r="GC481" s="65"/>
      <c r="GD481" s="65"/>
      <c r="GE481" s="65"/>
      <c r="GF481" s="65"/>
    </row>
    <row r="482" spans="1:188" s="64" customFormat="1" x14ac:dyDescent="0.25">
      <c r="A482" s="137"/>
      <c r="B482" s="138" t="s">
        <v>18</v>
      </c>
      <c r="C482" s="139"/>
      <c r="D482" s="141">
        <v>75</v>
      </c>
      <c r="E482" s="141">
        <v>75</v>
      </c>
      <c r="F482" s="141"/>
      <c r="G482" s="140"/>
      <c r="H482" s="141"/>
      <c r="I482" s="140"/>
      <c r="J482" s="141"/>
      <c r="K482" s="143"/>
      <c r="L482" s="155"/>
      <c r="M482" s="155"/>
      <c r="N482" s="15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  <c r="AY482" s="65"/>
      <c r="AZ482" s="65"/>
      <c r="BA482" s="65"/>
      <c r="BB482" s="65"/>
      <c r="BC482" s="65"/>
      <c r="BD482" s="65"/>
      <c r="BE482" s="65"/>
      <c r="BF482" s="65"/>
      <c r="BG482" s="65"/>
      <c r="BH482" s="65"/>
      <c r="BI482" s="65"/>
      <c r="BJ482" s="65"/>
      <c r="BK482" s="65"/>
      <c r="BL482" s="65"/>
      <c r="BM482" s="65"/>
      <c r="BN482" s="65"/>
      <c r="BO482" s="65"/>
      <c r="BP482" s="65"/>
      <c r="BQ482" s="65"/>
      <c r="BR482" s="65"/>
      <c r="BS482" s="65"/>
      <c r="BT482" s="65"/>
      <c r="BU482" s="65"/>
      <c r="BV482" s="65"/>
      <c r="BW482" s="65"/>
      <c r="BX482" s="65"/>
      <c r="BY482" s="65"/>
      <c r="BZ482" s="65"/>
      <c r="CA482" s="65"/>
      <c r="CB482" s="65"/>
      <c r="CC482" s="65"/>
      <c r="CD482" s="65"/>
      <c r="CE482" s="65"/>
      <c r="CF482" s="65"/>
      <c r="CG482" s="65"/>
      <c r="CH482" s="65"/>
      <c r="CI482" s="65"/>
      <c r="CJ482" s="65"/>
      <c r="CK482" s="65"/>
      <c r="CL482" s="65"/>
      <c r="CM482" s="65"/>
      <c r="CN482" s="65"/>
      <c r="CO482" s="65"/>
      <c r="CP482" s="65"/>
      <c r="CQ482" s="65"/>
      <c r="CR482" s="65"/>
      <c r="CS482" s="65"/>
      <c r="CT482" s="65"/>
      <c r="CU482" s="65"/>
      <c r="CV482" s="65"/>
      <c r="CW482" s="65"/>
      <c r="CX482" s="65"/>
      <c r="CY482" s="65"/>
      <c r="CZ482" s="65"/>
      <c r="DA482" s="65"/>
      <c r="DB482" s="65"/>
      <c r="DC482" s="65"/>
      <c r="DD482" s="65"/>
      <c r="DE482" s="65"/>
      <c r="DF482" s="65"/>
      <c r="DG482" s="65"/>
      <c r="DH482" s="65"/>
      <c r="DI482" s="65"/>
      <c r="DJ482" s="65"/>
      <c r="DK482" s="65"/>
      <c r="DL482" s="65"/>
      <c r="DM482" s="65"/>
      <c r="DN482" s="65"/>
      <c r="DO482" s="65"/>
      <c r="DP482" s="65"/>
      <c r="DQ482" s="65"/>
      <c r="DR482" s="65"/>
      <c r="DS482" s="65"/>
      <c r="DT482" s="65"/>
      <c r="DU482" s="65"/>
      <c r="DV482" s="65"/>
      <c r="DW482" s="65"/>
      <c r="DX482" s="65"/>
      <c r="DY482" s="65"/>
      <c r="DZ482" s="65"/>
      <c r="EA482" s="65"/>
      <c r="EB482" s="65"/>
      <c r="EC482" s="65"/>
      <c r="ED482" s="65"/>
      <c r="EE482" s="65"/>
      <c r="EF482" s="65"/>
      <c r="EG482" s="65"/>
      <c r="EH482" s="65"/>
      <c r="EI482" s="65"/>
      <c r="EJ482" s="65"/>
      <c r="EK482" s="65"/>
      <c r="EL482" s="65"/>
      <c r="EM482" s="65"/>
      <c r="EN482" s="65"/>
      <c r="EO482" s="65"/>
      <c r="EP482" s="65"/>
      <c r="EQ482" s="65"/>
      <c r="ER482" s="65"/>
      <c r="ES482" s="65"/>
      <c r="ET482" s="65"/>
      <c r="EU482" s="65"/>
      <c r="EV482" s="65"/>
      <c r="EW482" s="65"/>
      <c r="EX482" s="65"/>
      <c r="EY482" s="65"/>
      <c r="EZ482" s="65"/>
      <c r="FA482" s="65"/>
      <c r="FB482" s="65"/>
      <c r="FC482" s="65"/>
      <c r="FD482" s="65"/>
      <c r="FE482" s="65"/>
      <c r="FF482" s="65"/>
      <c r="FG482" s="65"/>
      <c r="FH482" s="65"/>
      <c r="FI482" s="65"/>
      <c r="FJ482" s="65"/>
      <c r="FK482" s="65"/>
      <c r="FL482" s="65"/>
      <c r="FM482" s="65"/>
      <c r="FN482" s="65"/>
      <c r="FO482" s="65"/>
      <c r="FP482" s="65"/>
      <c r="FQ482" s="65"/>
      <c r="FR482" s="65"/>
      <c r="FS482" s="65"/>
      <c r="FT482" s="65"/>
      <c r="FU482" s="65"/>
      <c r="FV482" s="65"/>
      <c r="FW482" s="65"/>
      <c r="FX482" s="65"/>
      <c r="FY482" s="65"/>
      <c r="FZ482" s="65"/>
      <c r="GA482" s="65"/>
      <c r="GB482" s="65"/>
      <c r="GC482" s="65"/>
      <c r="GD482" s="65"/>
      <c r="GE482" s="65"/>
      <c r="GF482" s="65"/>
    </row>
    <row r="483" spans="1:188" s="64" customFormat="1" x14ac:dyDescent="0.25">
      <c r="A483" s="137"/>
      <c r="B483" s="138" t="s">
        <v>20</v>
      </c>
      <c r="C483" s="139"/>
      <c r="D483" s="141">
        <v>2</v>
      </c>
      <c r="E483" s="141">
        <v>2</v>
      </c>
      <c r="F483" s="141"/>
      <c r="G483" s="140"/>
      <c r="H483" s="141"/>
      <c r="I483" s="140"/>
      <c r="J483" s="141"/>
      <c r="K483" s="143"/>
      <c r="L483" s="155"/>
      <c r="M483" s="155"/>
      <c r="N483" s="15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  <c r="AY483" s="65"/>
      <c r="AZ483" s="65"/>
      <c r="BA483" s="65"/>
      <c r="BB483" s="65"/>
      <c r="BC483" s="65"/>
      <c r="BD483" s="65"/>
      <c r="BE483" s="65"/>
      <c r="BF483" s="65"/>
      <c r="BG483" s="65"/>
      <c r="BH483" s="65"/>
      <c r="BI483" s="65"/>
      <c r="BJ483" s="65"/>
      <c r="BK483" s="65"/>
      <c r="BL483" s="65"/>
      <c r="BM483" s="65"/>
      <c r="BN483" s="65"/>
      <c r="BO483" s="65"/>
      <c r="BP483" s="65"/>
      <c r="BQ483" s="65"/>
      <c r="BR483" s="65"/>
      <c r="BS483" s="65"/>
      <c r="BT483" s="65"/>
      <c r="BU483" s="65"/>
      <c r="BV483" s="65"/>
      <c r="BW483" s="65"/>
      <c r="BX483" s="65"/>
      <c r="BY483" s="65"/>
      <c r="BZ483" s="65"/>
      <c r="CA483" s="65"/>
      <c r="CB483" s="65"/>
      <c r="CC483" s="65"/>
      <c r="CD483" s="65"/>
      <c r="CE483" s="65"/>
      <c r="CF483" s="65"/>
      <c r="CG483" s="65"/>
      <c r="CH483" s="65"/>
      <c r="CI483" s="65"/>
      <c r="CJ483" s="65"/>
      <c r="CK483" s="65"/>
      <c r="CL483" s="65"/>
      <c r="CM483" s="65"/>
      <c r="CN483" s="65"/>
      <c r="CO483" s="65"/>
      <c r="CP483" s="65"/>
      <c r="CQ483" s="65"/>
      <c r="CR483" s="65"/>
      <c r="CS483" s="65"/>
      <c r="CT483" s="65"/>
      <c r="CU483" s="65"/>
      <c r="CV483" s="65"/>
      <c r="CW483" s="65"/>
      <c r="CX483" s="65"/>
      <c r="CY483" s="65"/>
      <c r="CZ483" s="65"/>
      <c r="DA483" s="65"/>
      <c r="DB483" s="65"/>
      <c r="DC483" s="65"/>
      <c r="DD483" s="65"/>
      <c r="DE483" s="65"/>
      <c r="DF483" s="65"/>
      <c r="DG483" s="65"/>
      <c r="DH483" s="65"/>
      <c r="DI483" s="65"/>
      <c r="DJ483" s="65"/>
      <c r="DK483" s="65"/>
      <c r="DL483" s="65"/>
      <c r="DM483" s="65"/>
      <c r="DN483" s="65"/>
      <c r="DO483" s="65"/>
      <c r="DP483" s="65"/>
      <c r="DQ483" s="65"/>
      <c r="DR483" s="65"/>
      <c r="DS483" s="65"/>
      <c r="DT483" s="65"/>
      <c r="DU483" s="65"/>
      <c r="DV483" s="65"/>
      <c r="DW483" s="65"/>
      <c r="DX483" s="65"/>
      <c r="DY483" s="65"/>
      <c r="DZ483" s="65"/>
      <c r="EA483" s="65"/>
      <c r="EB483" s="65"/>
      <c r="EC483" s="65"/>
      <c r="ED483" s="65"/>
      <c r="EE483" s="65"/>
      <c r="EF483" s="65"/>
      <c r="EG483" s="65"/>
      <c r="EH483" s="65"/>
      <c r="EI483" s="65"/>
      <c r="EJ483" s="65"/>
      <c r="EK483" s="65"/>
      <c r="EL483" s="65"/>
      <c r="EM483" s="65"/>
      <c r="EN483" s="65"/>
      <c r="EO483" s="65"/>
      <c r="EP483" s="65"/>
      <c r="EQ483" s="65"/>
      <c r="ER483" s="65"/>
      <c r="ES483" s="65"/>
      <c r="ET483" s="65"/>
      <c r="EU483" s="65"/>
      <c r="EV483" s="65"/>
      <c r="EW483" s="65"/>
      <c r="EX483" s="65"/>
      <c r="EY483" s="65"/>
      <c r="EZ483" s="65"/>
      <c r="FA483" s="65"/>
      <c r="FB483" s="65"/>
      <c r="FC483" s="65"/>
      <c r="FD483" s="65"/>
      <c r="FE483" s="65"/>
      <c r="FF483" s="65"/>
      <c r="FG483" s="65"/>
      <c r="FH483" s="65"/>
      <c r="FI483" s="65"/>
      <c r="FJ483" s="65"/>
      <c r="FK483" s="65"/>
      <c r="FL483" s="65"/>
      <c r="FM483" s="65"/>
      <c r="FN483" s="65"/>
      <c r="FO483" s="65"/>
      <c r="FP483" s="65"/>
      <c r="FQ483" s="65"/>
      <c r="FR483" s="65"/>
      <c r="FS483" s="65"/>
      <c r="FT483" s="65"/>
      <c r="FU483" s="65"/>
      <c r="FV483" s="65"/>
      <c r="FW483" s="65"/>
      <c r="FX483" s="65"/>
      <c r="FY483" s="65"/>
      <c r="FZ483" s="65"/>
      <c r="GA483" s="65"/>
      <c r="GB483" s="65"/>
      <c r="GC483" s="65"/>
      <c r="GD483" s="65"/>
      <c r="GE483" s="65"/>
      <c r="GF483" s="65"/>
    </row>
    <row r="484" spans="1:188" s="64" customFormat="1" x14ac:dyDescent="0.25">
      <c r="A484" s="137"/>
      <c r="B484" s="138" t="s">
        <v>19</v>
      </c>
      <c r="C484" s="139"/>
      <c r="D484" s="141">
        <v>57</v>
      </c>
      <c r="E484" s="141">
        <v>57</v>
      </c>
      <c r="F484" s="141"/>
      <c r="G484" s="140"/>
      <c r="H484" s="141"/>
      <c r="I484" s="140"/>
      <c r="J484" s="141"/>
      <c r="K484" s="143"/>
      <c r="L484" s="155"/>
      <c r="M484" s="155"/>
      <c r="N484" s="15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/>
      <c r="BL484" s="65"/>
      <c r="BM484" s="65"/>
      <c r="BN484" s="65"/>
      <c r="BO484" s="65"/>
      <c r="BP484" s="65"/>
      <c r="BQ484" s="65"/>
      <c r="BR484" s="65"/>
      <c r="BS484" s="65"/>
      <c r="BT484" s="65"/>
      <c r="BU484" s="65"/>
      <c r="BV484" s="65"/>
      <c r="BW484" s="65"/>
      <c r="BX484" s="65"/>
      <c r="BY484" s="65"/>
      <c r="BZ484" s="65"/>
      <c r="CA484" s="65"/>
      <c r="CB484" s="65"/>
      <c r="CC484" s="65"/>
      <c r="CD484" s="65"/>
      <c r="CE484" s="65"/>
      <c r="CF484" s="65"/>
      <c r="CG484" s="65"/>
      <c r="CH484" s="65"/>
      <c r="CI484" s="65"/>
      <c r="CJ484" s="65"/>
      <c r="CK484" s="65"/>
      <c r="CL484" s="65"/>
      <c r="CM484" s="65"/>
      <c r="CN484" s="65"/>
      <c r="CO484" s="65"/>
      <c r="CP484" s="65"/>
      <c r="CQ484" s="65"/>
      <c r="CR484" s="65"/>
      <c r="CS484" s="65"/>
      <c r="CT484" s="65"/>
      <c r="CU484" s="65"/>
      <c r="CV484" s="65"/>
      <c r="CW484" s="65"/>
      <c r="CX484" s="65"/>
      <c r="CY484" s="65"/>
      <c r="CZ484" s="65"/>
      <c r="DA484" s="65"/>
      <c r="DB484" s="65"/>
      <c r="DC484" s="65"/>
      <c r="DD484" s="65"/>
      <c r="DE484" s="65"/>
      <c r="DF484" s="65"/>
      <c r="DG484" s="65"/>
      <c r="DH484" s="65"/>
      <c r="DI484" s="65"/>
      <c r="DJ484" s="65"/>
      <c r="DK484" s="65"/>
      <c r="DL484" s="65"/>
      <c r="DM484" s="65"/>
      <c r="DN484" s="65"/>
      <c r="DO484" s="65"/>
      <c r="DP484" s="65"/>
      <c r="DQ484" s="65"/>
      <c r="DR484" s="65"/>
      <c r="DS484" s="65"/>
      <c r="DT484" s="65"/>
      <c r="DU484" s="65"/>
      <c r="DV484" s="65"/>
      <c r="DW484" s="65"/>
      <c r="DX484" s="65"/>
      <c r="DY484" s="65"/>
      <c r="DZ484" s="65"/>
      <c r="EA484" s="65"/>
      <c r="EB484" s="65"/>
      <c r="EC484" s="65"/>
      <c r="ED484" s="65"/>
      <c r="EE484" s="65"/>
      <c r="EF484" s="65"/>
      <c r="EG484" s="65"/>
      <c r="EH484" s="65"/>
      <c r="EI484" s="65"/>
      <c r="EJ484" s="65"/>
      <c r="EK484" s="65"/>
      <c r="EL484" s="65"/>
      <c r="EM484" s="65"/>
      <c r="EN484" s="65"/>
      <c r="EO484" s="65"/>
      <c r="EP484" s="65"/>
      <c r="EQ484" s="65"/>
      <c r="ER484" s="65"/>
      <c r="ES484" s="65"/>
      <c r="ET484" s="65"/>
      <c r="EU484" s="65"/>
      <c r="EV484" s="65"/>
      <c r="EW484" s="65"/>
      <c r="EX484" s="65"/>
      <c r="EY484" s="65"/>
      <c r="EZ484" s="65"/>
      <c r="FA484" s="65"/>
      <c r="FB484" s="65"/>
      <c r="FC484" s="65"/>
      <c r="FD484" s="65"/>
      <c r="FE484" s="65"/>
      <c r="FF484" s="65"/>
      <c r="FG484" s="65"/>
      <c r="FH484" s="65"/>
      <c r="FI484" s="65"/>
      <c r="FJ484" s="65"/>
      <c r="FK484" s="65"/>
      <c r="FL484" s="65"/>
      <c r="FM484" s="65"/>
      <c r="FN484" s="65"/>
      <c r="FO484" s="65"/>
      <c r="FP484" s="65"/>
      <c r="FQ484" s="65"/>
      <c r="FR484" s="65"/>
      <c r="FS484" s="65"/>
      <c r="FT484" s="65"/>
      <c r="FU484" s="65"/>
      <c r="FV484" s="65"/>
      <c r="FW484" s="65"/>
      <c r="FX484" s="65"/>
      <c r="FY484" s="65"/>
      <c r="FZ484" s="65"/>
      <c r="GA484" s="65"/>
      <c r="GB484" s="65"/>
      <c r="GC484" s="65"/>
      <c r="GD484" s="65"/>
      <c r="GE484" s="65"/>
      <c r="GF484" s="65"/>
    </row>
    <row r="485" spans="1:188" s="64" customFormat="1" ht="15" customHeight="1" x14ac:dyDescent="0.25">
      <c r="A485" s="137"/>
      <c r="B485" s="138" t="s">
        <v>21</v>
      </c>
      <c r="C485" s="226"/>
      <c r="D485" s="258">
        <v>0.8</v>
      </c>
      <c r="E485" s="226">
        <v>0.8</v>
      </c>
      <c r="F485" s="141"/>
      <c r="G485" s="140"/>
      <c r="H485" s="141"/>
      <c r="I485" s="140"/>
      <c r="J485" s="142"/>
      <c r="K485" s="143"/>
      <c r="L485" s="155"/>
      <c r="M485" s="155"/>
      <c r="N485" s="15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65"/>
      <c r="AS485" s="65"/>
      <c r="AT485" s="65"/>
      <c r="AU485" s="65"/>
      <c r="AV485" s="65"/>
      <c r="AW485" s="65"/>
      <c r="AX485" s="65"/>
      <c r="AY485" s="65"/>
      <c r="AZ485" s="65"/>
      <c r="BA485" s="65"/>
      <c r="BB485" s="65"/>
      <c r="BC485" s="65"/>
      <c r="BD485" s="65"/>
      <c r="BE485" s="65"/>
      <c r="BF485" s="65"/>
      <c r="BG485" s="65"/>
      <c r="BH485" s="65"/>
      <c r="BI485" s="65"/>
      <c r="BJ485" s="65"/>
      <c r="BK485" s="65"/>
      <c r="BL485" s="65"/>
      <c r="BM485" s="65"/>
      <c r="BN485" s="65"/>
      <c r="BO485" s="65"/>
      <c r="BP485" s="65"/>
      <c r="BQ485" s="65"/>
      <c r="BR485" s="65"/>
      <c r="BS485" s="65"/>
      <c r="BT485" s="65"/>
      <c r="BU485" s="65"/>
      <c r="BV485" s="65"/>
      <c r="BW485" s="65"/>
      <c r="BX485" s="65"/>
      <c r="BY485" s="65"/>
      <c r="BZ485" s="65"/>
      <c r="CA485" s="65"/>
      <c r="CB485" s="65"/>
      <c r="CC485" s="65"/>
      <c r="CD485" s="65"/>
      <c r="CE485" s="65"/>
      <c r="CF485" s="65"/>
      <c r="CG485" s="65"/>
      <c r="CH485" s="65"/>
      <c r="CI485" s="65"/>
      <c r="CJ485" s="65"/>
      <c r="CK485" s="65"/>
      <c r="CL485" s="65"/>
      <c r="CM485" s="65"/>
      <c r="CN485" s="65"/>
      <c r="CO485" s="65"/>
      <c r="CP485" s="65"/>
      <c r="CQ485" s="65"/>
      <c r="CR485" s="65"/>
      <c r="CS485" s="65"/>
      <c r="CT485" s="65"/>
      <c r="CU485" s="65"/>
      <c r="CV485" s="65"/>
      <c r="CW485" s="65"/>
      <c r="CX485" s="65"/>
      <c r="CY485" s="65"/>
      <c r="CZ485" s="65"/>
      <c r="DA485" s="65"/>
      <c r="DB485" s="65"/>
      <c r="DC485" s="65"/>
      <c r="DD485" s="65"/>
      <c r="DE485" s="65"/>
      <c r="DF485" s="65"/>
      <c r="DG485" s="65"/>
      <c r="DH485" s="65"/>
      <c r="DI485" s="65"/>
      <c r="DJ485" s="65"/>
      <c r="DK485" s="65"/>
      <c r="DL485" s="65"/>
      <c r="DM485" s="65"/>
      <c r="DN485" s="65"/>
      <c r="DO485" s="65"/>
      <c r="DP485" s="65"/>
      <c r="DQ485" s="65"/>
      <c r="DR485" s="65"/>
      <c r="DS485" s="65"/>
      <c r="DT485" s="65"/>
      <c r="DU485" s="65"/>
      <c r="DV485" s="65"/>
      <c r="DW485" s="65"/>
      <c r="DX485" s="65"/>
      <c r="DY485" s="65"/>
      <c r="DZ485" s="65"/>
      <c r="EA485" s="65"/>
      <c r="EB485" s="65"/>
      <c r="EC485" s="65"/>
      <c r="ED485" s="65"/>
      <c r="EE485" s="65"/>
      <c r="EF485" s="65"/>
      <c r="EG485" s="65"/>
      <c r="EH485" s="65"/>
      <c r="EI485" s="65"/>
      <c r="EJ485" s="65"/>
      <c r="EK485" s="65"/>
      <c r="EL485" s="65"/>
      <c r="EM485" s="65"/>
      <c r="EN485" s="65"/>
      <c r="EO485" s="65"/>
      <c r="EP485" s="65"/>
      <c r="EQ485" s="65"/>
      <c r="ER485" s="65"/>
      <c r="ES485" s="65"/>
      <c r="ET485" s="65"/>
      <c r="EU485" s="65"/>
      <c r="EV485" s="65"/>
      <c r="EW485" s="65"/>
      <c r="EX485" s="65"/>
      <c r="EY485" s="65"/>
      <c r="EZ485" s="65"/>
      <c r="FA485" s="65"/>
      <c r="FB485" s="65"/>
      <c r="FC485" s="65"/>
      <c r="FD485" s="65"/>
      <c r="FE485" s="65"/>
      <c r="FF485" s="65"/>
      <c r="FG485" s="65"/>
      <c r="FH485" s="65"/>
      <c r="FI485" s="65"/>
      <c r="FJ485" s="65"/>
      <c r="FK485" s="65"/>
      <c r="FL485" s="65"/>
      <c r="FM485" s="65"/>
      <c r="FN485" s="65"/>
      <c r="FO485" s="65"/>
      <c r="FP485" s="65"/>
      <c r="FQ485" s="65"/>
      <c r="FR485" s="65"/>
      <c r="FS485" s="65"/>
      <c r="FT485" s="65"/>
      <c r="FU485" s="65"/>
      <c r="FV485" s="65"/>
      <c r="FW485" s="65"/>
      <c r="FX485" s="65"/>
      <c r="FY485" s="65"/>
      <c r="FZ485" s="65"/>
      <c r="GA485" s="65"/>
      <c r="GB485" s="65"/>
      <c r="GC485" s="65"/>
      <c r="GD485" s="65"/>
      <c r="GE485" s="65"/>
      <c r="GF485" s="65"/>
    </row>
    <row r="486" spans="1:188" s="64" customFormat="1" ht="15" customHeight="1" x14ac:dyDescent="0.25">
      <c r="A486" s="137"/>
      <c r="B486" s="138" t="s">
        <v>22</v>
      </c>
      <c r="C486" s="226"/>
      <c r="D486" s="258">
        <v>5</v>
      </c>
      <c r="E486" s="226">
        <v>5</v>
      </c>
      <c r="F486" s="141"/>
      <c r="G486" s="140"/>
      <c r="H486" s="141"/>
      <c r="I486" s="140"/>
      <c r="J486" s="142"/>
      <c r="K486" s="143"/>
      <c r="L486" s="155"/>
      <c r="M486" s="155"/>
      <c r="N486" s="15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  <c r="AV486" s="65"/>
      <c r="AW486" s="65"/>
      <c r="AX486" s="65"/>
      <c r="AY486" s="65"/>
      <c r="AZ486" s="65"/>
      <c r="BA486" s="65"/>
      <c r="BB486" s="65"/>
      <c r="BC486" s="65"/>
      <c r="BD486" s="65"/>
      <c r="BE486" s="65"/>
      <c r="BF486" s="65"/>
      <c r="BG486" s="65"/>
      <c r="BH486" s="65"/>
      <c r="BI486" s="65"/>
      <c r="BJ486" s="65"/>
      <c r="BK486" s="65"/>
      <c r="BL486" s="65"/>
      <c r="BM486" s="65"/>
      <c r="BN486" s="65"/>
      <c r="BO486" s="65"/>
      <c r="BP486" s="65"/>
      <c r="BQ486" s="65"/>
      <c r="BR486" s="65"/>
      <c r="BS486" s="65"/>
      <c r="BT486" s="65"/>
      <c r="BU486" s="65"/>
      <c r="BV486" s="65"/>
      <c r="BW486" s="65"/>
      <c r="BX486" s="65"/>
      <c r="BY486" s="65"/>
      <c r="BZ486" s="65"/>
      <c r="CA486" s="65"/>
      <c r="CB486" s="65"/>
      <c r="CC486" s="65"/>
      <c r="CD486" s="65"/>
      <c r="CE486" s="65"/>
      <c r="CF486" s="65"/>
      <c r="CG486" s="65"/>
      <c r="CH486" s="65"/>
      <c r="CI486" s="65"/>
      <c r="CJ486" s="65"/>
      <c r="CK486" s="65"/>
      <c r="CL486" s="65"/>
      <c r="CM486" s="65"/>
      <c r="CN486" s="65"/>
      <c r="CO486" s="65"/>
      <c r="CP486" s="65"/>
      <c r="CQ486" s="65"/>
      <c r="CR486" s="65"/>
      <c r="CS486" s="65"/>
      <c r="CT486" s="65"/>
      <c r="CU486" s="65"/>
      <c r="CV486" s="65"/>
      <c r="CW486" s="65"/>
      <c r="CX486" s="65"/>
      <c r="CY486" s="65"/>
      <c r="CZ486" s="65"/>
      <c r="DA486" s="65"/>
      <c r="DB486" s="65"/>
      <c r="DC486" s="65"/>
      <c r="DD486" s="65"/>
      <c r="DE486" s="65"/>
      <c r="DF486" s="65"/>
      <c r="DG486" s="65"/>
      <c r="DH486" s="65"/>
      <c r="DI486" s="65"/>
      <c r="DJ486" s="65"/>
      <c r="DK486" s="65"/>
      <c r="DL486" s="65"/>
      <c r="DM486" s="65"/>
      <c r="DN486" s="65"/>
      <c r="DO486" s="65"/>
      <c r="DP486" s="65"/>
      <c r="DQ486" s="65"/>
      <c r="DR486" s="65"/>
      <c r="DS486" s="65"/>
      <c r="DT486" s="65"/>
      <c r="DU486" s="65"/>
      <c r="DV486" s="65"/>
      <c r="DW486" s="65"/>
      <c r="DX486" s="65"/>
      <c r="DY486" s="65"/>
      <c r="DZ486" s="65"/>
      <c r="EA486" s="65"/>
      <c r="EB486" s="65"/>
      <c r="EC486" s="65"/>
      <c r="ED486" s="65"/>
      <c r="EE486" s="65"/>
      <c r="EF486" s="65"/>
      <c r="EG486" s="65"/>
      <c r="EH486" s="65"/>
      <c r="EI486" s="65"/>
      <c r="EJ486" s="65"/>
      <c r="EK486" s="65"/>
      <c r="EL486" s="65"/>
      <c r="EM486" s="65"/>
      <c r="EN486" s="65"/>
      <c r="EO486" s="65"/>
      <c r="EP486" s="65"/>
      <c r="EQ486" s="65"/>
      <c r="ER486" s="65"/>
      <c r="ES486" s="65"/>
      <c r="ET486" s="65"/>
      <c r="EU486" s="65"/>
      <c r="EV486" s="65"/>
      <c r="EW486" s="65"/>
      <c r="EX486" s="65"/>
      <c r="EY486" s="65"/>
      <c r="EZ486" s="65"/>
      <c r="FA486" s="65"/>
      <c r="FB486" s="65"/>
      <c r="FC486" s="65"/>
      <c r="FD486" s="65"/>
      <c r="FE486" s="65"/>
      <c r="FF486" s="65"/>
      <c r="FG486" s="65"/>
      <c r="FH486" s="65"/>
      <c r="FI486" s="65"/>
      <c r="FJ486" s="65"/>
      <c r="FK486" s="65"/>
      <c r="FL486" s="65"/>
      <c r="FM486" s="65"/>
      <c r="FN486" s="65"/>
      <c r="FO486" s="65"/>
      <c r="FP486" s="65"/>
      <c r="FQ486" s="65"/>
      <c r="FR486" s="65"/>
      <c r="FS486" s="65"/>
      <c r="FT486" s="65"/>
      <c r="FU486" s="65"/>
      <c r="FV486" s="65"/>
      <c r="FW486" s="65"/>
      <c r="FX486" s="65"/>
      <c r="FY486" s="65"/>
      <c r="FZ486" s="65"/>
      <c r="GA486" s="65"/>
      <c r="GB486" s="65"/>
      <c r="GC486" s="65"/>
      <c r="GD486" s="65"/>
      <c r="GE486" s="65"/>
      <c r="GF486" s="65"/>
    </row>
    <row r="487" spans="1:188" s="64" customFormat="1" x14ac:dyDescent="0.25">
      <c r="A487" s="213" t="s">
        <v>97</v>
      </c>
      <c r="B487" s="214"/>
      <c r="C487" s="215" t="s">
        <v>293</v>
      </c>
      <c r="D487" s="216"/>
      <c r="E487" s="217"/>
      <c r="F487" s="218">
        <v>2.2999999999999998</v>
      </c>
      <c r="G487" s="219">
        <v>2</v>
      </c>
      <c r="H487" s="220">
        <v>11.9</v>
      </c>
      <c r="I487" s="219">
        <v>74.8</v>
      </c>
      <c r="J487" s="218">
        <v>1.2</v>
      </c>
      <c r="K487" s="143" t="s">
        <v>176</v>
      </c>
      <c r="L487" s="155"/>
      <c r="M487" s="155"/>
      <c r="N487" s="15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5"/>
      <c r="AU487" s="65"/>
      <c r="AV487" s="65"/>
      <c r="AW487" s="65"/>
      <c r="AX487" s="65"/>
      <c r="AY487" s="65"/>
      <c r="AZ487" s="65"/>
      <c r="BA487" s="65"/>
      <c r="BB487" s="65"/>
      <c r="BC487" s="65"/>
      <c r="BD487" s="65"/>
      <c r="BE487" s="65"/>
      <c r="BF487" s="65"/>
      <c r="BG487" s="65"/>
      <c r="BH487" s="65"/>
      <c r="BI487" s="65"/>
      <c r="BJ487" s="65"/>
      <c r="BK487" s="65"/>
      <c r="BL487" s="65"/>
      <c r="BM487" s="65"/>
      <c r="BN487" s="65"/>
      <c r="BO487" s="65"/>
      <c r="BP487" s="65"/>
      <c r="BQ487" s="65"/>
      <c r="BR487" s="65"/>
      <c r="BS487" s="65"/>
      <c r="BT487" s="65"/>
      <c r="BU487" s="65"/>
      <c r="BV487" s="65"/>
      <c r="BW487" s="65"/>
      <c r="BX487" s="65"/>
      <c r="BY487" s="65"/>
      <c r="BZ487" s="65"/>
      <c r="CA487" s="65"/>
      <c r="CB487" s="65"/>
      <c r="CC487" s="65"/>
      <c r="CD487" s="65"/>
      <c r="CE487" s="65"/>
      <c r="CF487" s="65"/>
      <c r="CG487" s="65"/>
      <c r="CH487" s="65"/>
      <c r="CI487" s="65"/>
      <c r="CJ487" s="65"/>
      <c r="CK487" s="65"/>
      <c r="CL487" s="65"/>
      <c r="CM487" s="65"/>
      <c r="CN487" s="65"/>
      <c r="CO487" s="65"/>
      <c r="CP487" s="65"/>
      <c r="CQ487" s="65"/>
      <c r="CR487" s="65"/>
      <c r="CS487" s="65"/>
      <c r="CT487" s="65"/>
      <c r="CU487" s="65"/>
      <c r="CV487" s="65"/>
      <c r="CW487" s="65"/>
      <c r="CX487" s="65"/>
      <c r="CY487" s="65"/>
      <c r="CZ487" s="65"/>
      <c r="DA487" s="65"/>
      <c r="DB487" s="65"/>
      <c r="DC487" s="65"/>
      <c r="DD487" s="65"/>
      <c r="DE487" s="65"/>
      <c r="DF487" s="65"/>
      <c r="DG487" s="65"/>
      <c r="DH487" s="65"/>
      <c r="DI487" s="65"/>
      <c r="DJ487" s="65"/>
      <c r="DK487" s="65"/>
      <c r="DL487" s="65"/>
      <c r="DM487" s="65"/>
      <c r="DN487" s="65"/>
      <c r="DO487" s="65"/>
      <c r="DP487" s="65"/>
      <c r="DQ487" s="65"/>
      <c r="DR487" s="65"/>
      <c r="DS487" s="65"/>
      <c r="DT487" s="65"/>
      <c r="DU487" s="65"/>
      <c r="DV487" s="65"/>
      <c r="DW487" s="65"/>
      <c r="DX487" s="65"/>
      <c r="DY487" s="65"/>
      <c r="DZ487" s="65"/>
      <c r="EA487" s="65"/>
      <c r="EB487" s="65"/>
      <c r="EC487" s="65"/>
      <c r="ED487" s="65"/>
      <c r="EE487" s="65"/>
      <c r="EF487" s="65"/>
      <c r="EG487" s="65"/>
      <c r="EH487" s="65"/>
      <c r="EI487" s="65"/>
      <c r="EJ487" s="65"/>
      <c r="EK487" s="65"/>
      <c r="EL487" s="65"/>
      <c r="EM487" s="65"/>
      <c r="EN487" s="65"/>
      <c r="EO487" s="65"/>
      <c r="EP487" s="65"/>
      <c r="EQ487" s="65"/>
      <c r="ER487" s="65"/>
      <c r="ES487" s="65"/>
      <c r="ET487" s="65"/>
      <c r="EU487" s="65"/>
      <c r="EV487" s="65"/>
      <c r="EW487" s="65"/>
      <c r="EX487" s="65"/>
      <c r="EY487" s="65"/>
      <c r="EZ487" s="65"/>
      <c r="FA487" s="65"/>
      <c r="FB487" s="65"/>
      <c r="FC487" s="65"/>
      <c r="FD487" s="65"/>
      <c r="FE487" s="65"/>
      <c r="FF487" s="65"/>
      <c r="FG487" s="65"/>
      <c r="FH487" s="65"/>
      <c r="FI487" s="65"/>
      <c r="FJ487" s="65"/>
      <c r="FK487" s="65"/>
      <c r="FL487" s="65"/>
      <c r="FM487" s="65"/>
      <c r="FN487" s="65"/>
      <c r="FO487" s="65"/>
      <c r="FP487" s="65"/>
      <c r="FQ487" s="65"/>
      <c r="FR487" s="65"/>
      <c r="FS487" s="65"/>
      <c r="FT487" s="65"/>
      <c r="FU487" s="65"/>
      <c r="FV487" s="65"/>
      <c r="FW487" s="65"/>
      <c r="FX487" s="65"/>
      <c r="FY487" s="65"/>
      <c r="FZ487" s="65"/>
      <c r="GA487" s="65"/>
      <c r="GB487" s="65"/>
      <c r="GC487" s="65"/>
      <c r="GD487" s="65"/>
      <c r="GE487" s="65"/>
      <c r="GF487" s="65"/>
    </row>
    <row r="488" spans="1:188" s="64" customFormat="1" x14ac:dyDescent="0.25">
      <c r="A488" s="213"/>
      <c r="B488" s="214" t="s">
        <v>64</v>
      </c>
      <c r="C488" s="221"/>
      <c r="D488" s="222">
        <v>0.2</v>
      </c>
      <c r="E488" s="215">
        <v>0.2</v>
      </c>
      <c r="F488" s="218"/>
      <c r="G488" s="218"/>
      <c r="H488" s="219"/>
      <c r="I488" s="219"/>
      <c r="J488" s="218"/>
      <c r="K488" s="143"/>
      <c r="L488" s="155"/>
      <c r="M488" s="155"/>
      <c r="N488" s="15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5"/>
      <c r="AU488" s="65"/>
      <c r="AV488" s="65"/>
      <c r="AW488" s="65"/>
      <c r="AX488" s="65"/>
      <c r="AY488" s="65"/>
      <c r="AZ488" s="65"/>
      <c r="BA488" s="65"/>
      <c r="BB488" s="65"/>
      <c r="BC488" s="65"/>
      <c r="BD488" s="65"/>
      <c r="BE488" s="65"/>
      <c r="BF488" s="65"/>
      <c r="BG488" s="65"/>
      <c r="BH488" s="65"/>
      <c r="BI488" s="65"/>
      <c r="BJ488" s="65"/>
      <c r="BK488" s="65"/>
      <c r="BL488" s="65"/>
      <c r="BM488" s="65"/>
      <c r="BN488" s="65"/>
      <c r="BO488" s="65"/>
      <c r="BP488" s="65"/>
      <c r="BQ488" s="65"/>
      <c r="BR488" s="65"/>
      <c r="BS488" s="65"/>
      <c r="BT488" s="65"/>
      <c r="BU488" s="65"/>
      <c r="BV488" s="65"/>
      <c r="BW488" s="65"/>
      <c r="BX488" s="65"/>
      <c r="BY488" s="65"/>
      <c r="BZ488" s="65"/>
      <c r="CA488" s="65"/>
      <c r="CB488" s="65"/>
      <c r="CC488" s="65"/>
      <c r="CD488" s="65"/>
      <c r="CE488" s="65"/>
      <c r="CF488" s="65"/>
      <c r="CG488" s="65"/>
      <c r="CH488" s="65"/>
      <c r="CI488" s="65"/>
      <c r="CJ488" s="65"/>
      <c r="CK488" s="65"/>
      <c r="CL488" s="65"/>
      <c r="CM488" s="65"/>
      <c r="CN488" s="65"/>
      <c r="CO488" s="65"/>
      <c r="CP488" s="65"/>
      <c r="CQ488" s="65"/>
      <c r="CR488" s="65"/>
      <c r="CS488" s="65"/>
      <c r="CT488" s="65"/>
      <c r="CU488" s="65"/>
      <c r="CV488" s="65"/>
      <c r="CW488" s="65"/>
      <c r="CX488" s="65"/>
      <c r="CY488" s="65"/>
      <c r="CZ488" s="65"/>
      <c r="DA488" s="65"/>
      <c r="DB488" s="65"/>
      <c r="DC488" s="65"/>
      <c r="DD488" s="65"/>
      <c r="DE488" s="65"/>
      <c r="DF488" s="65"/>
      <c r="DG488" s="65"/>
      <c r="DH488" s="65"/>
      <c r="DI488" s="65"/>
      <c r="DJ488" s="65"/>
      <c r="DK488" s="65"/>
      <c r="DL488" s="65"/>
      <c r="DM488" s="65"/>
      <c r="DN488" s="65"/>
      <c r="DO488" s="65"/>
      <c r="DP488" s="65"/>
      <c r="DQ488" s="65"/>
      <c r="DR488" s="65"/>
      <c r="DS488" s="65"/>
      <c r="DT488" s="65"/>
      <c r="DU488" s="65"/>
      <c r="DV488" s="65"/>
      <c r="DW488" s="65"/>
      <c r="DX488" s="65"/>
      <c r="DY488" s="65"/>
      <c r="DZ488" s="65"/>
      <c r="EA488" s="65"/>
      <c r="EB488" s="65"/>
      <c r="EC488" s="65"/>
      <c r="ED488" s="65"/>
      <c r="EE488" s="65"/>
      <c r="EF488" s="65"/>
      <c r="EG488" s="65"/>
      <c r="EH488" s="65"/>
      <c r="EI488" s="65"/>
      <c r="EJ488" s="65"/>
      <c r="EK488" s="65"/>
      <c r="EL488" s="65"/>
      <c r="EM488" s="65"/>
      <c r="EN488" s="65"/>
      <c r="EO488" s="65"/>
      <c r="EP488" s="65"/>
      <c r="EQ488" s="65"/>
      <c r="ER488" s="65"/>
      <c r="ES488" s="65"/>
      <c r="ET488" s="65"/>
      <c r="EU488" s="65"/>
      <c r="EV488" s="65"/>
      <c r="EW488" s="65"/>
      <c r="EX488" s="65"/>
      <c r="EY488" s="65"/>
      <c r="EZ488" s="65"/>
      <c r="FA488" s="65"/>
      <c r="FB488" s="65"/>
      <c r="FC488" s="65"/>
      <c r="FD488" s="65"/>
      <c r="FE488" s="65"/>
      <c r="FF488" s="65"/>
      <c r="FG488" s="65"/>
      <c r="FH488" s="65"/>
      <c r="FI488" s="65"/>
      <c r="FJ488" s="65"/>
      <c r="FK488" s="65"/>
      <c r="FL488" s="65"/>
      <c r="FM488" s="65"/>
      <c r="FN488" s="65"/>
      <c r="FO488" s="65"/>
      <c r="FP488" s="65"/>
      <c r="FQ488" s="65"/>
      <c r="FR488" s="65"/>
      <c r="FS488" s="65"/>
      <c r="FT488" s="65"/>
      <c r="FU488" s="65"/>
      <c r="FV488" s="65"/>
      <c r="FW488" s="65"/>
      <c r="FX488" s="65"/>
      <c r="FY488" s="65"/>
      <c r="FZ488" s="65"/>
      <c r="GA488" s="65"/>
      <c r="GB488" s="65"/>
      <c r="GC488" s="65"/>
      <c r="GD488" s="65"/>
      <c r="GE488" s="65"/>
      <c r="GF488" s="65"/>
    </row>
    <row r="489" spans="1:188" s="64" customFormat="1" x14ac:dyDescent="0.25">
      <c r="A489" s="213"/>
      <c r="B489" s="214" t="s">
        <v>20</v>
      </c>
      <c r="C489" s="221"/>
      <c r="D489" s="222">
        <v>4</v>
      </c>
      <c r="E489" s="215">
        <v>4</v>
      </c>
      <c r="F489" s="218"/>
      <c r="G489" s="218"/>
      <c r="H489" s="219"/>
      <c r="I489" s="218"/>
      <c r="J489" s="218"/>
      <c r="K489" s="143"/>
      <c r="L489" s="155"/>
      <c r="M489" s="155"/>
      <c r="N489" s="15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65"/>
      <c r="AS489" s="65"/>
      <c r="AT489" s="65"/>
      <c r="AU489" s="65"/>
      <c r="AV489" s="65"/>
      <c r="AW489" s="65"/>
      <c r="AX489" s="65"/>
      <c r="AY489" s="65"/>
      <c r="AZ489" s="65"/>
      <c r="BA489" s="65"/>
      <c r="BB489" s="65"/>
      <c r="BC489" s="65"/>
      <c r="BD489" s="65"/>
      <c r="BE489" s="65"/>
      <c r="BF489" s="65"/>
      <c r="BG489" s="65"/>
      <c r="BH489" s="65"/>
      <c r="BI489" s="65"/>
      <c r="BJ489" s="65"/>
      <c r="BK489" s="65"/>
      <c r="BL489" s="65"/>
      <c r="BM489" s="65"/>
      <c r="BN489" s="65"/>
      <c r="BO489" s="65"/>
      <c r="BP489" s="65"/>
      <c r="BQ489" s="65"/>
      <c r="BR489" s="65"/>
      <c r="BS489" s="65"/>
      <c r="BT489" s="65"/>
      <c r="BU489" s="65"/>
      <c r="BV489" s="65"/>
      <c r="BW489" s="65"/>
      <c r="BX489" s="65"/>
      <c r="BY489" s="65"/>
      <c r="BZ489" s="65"/>
      <c r="CA489" s="65"/>
      <c r="CB489" s="65"/>
      <c r="CC489" s="65"/>
      <c r="CD489" s="65"/>
      <c r="CE489" s="65"/>
      <c r="CF489" s="65"/>
      <c r="CG489" s="65"/>
      <c r="CH489" s="65"/>
      <c r="CI489" s="65"/>
      <c r="CJ489" s="65"/>
      <c r="CK489" s="65"/>
      <c r="CL489" s="65"/>
      <c r="CM489" s="65"/>
      <c r="CN489" s="65"/>
      <c r="CO489" s="65"/>
      <c r="CP489" s="65"/>
      <c r="CQ489" s="65"/>
      <c r="CR489" s="65"/>
      <c r="CS489" s="65"/>
      <c r="CT489" s="65"/>
      <c r="CU489" s="65"/>
      <c r="CV489" s="65"/>
      <c r="CW489" s="65"/>
      <c r="CX489" s="65"/>
      <c r="CY489" s="65"/>
      <c r="CZ489" s="65"/>
      <c r="DA489" s="65"/>
      <c r="DB489" s="65"/>
      <c r="DC489" s="65"/>
      <c r="DD489" s="65"/>
      <c r="DE489" s="65"/>
      <c r="DF489" s="65"/>
      <c r="DG489" s="65"/>
      <c r="DH489" s="65"/>
      <c r="DI489" s="65"/>
      <c r="DJ489" s="65"/>
      <c r="DK489" s="65"/>
      <c r="DL489" s="65"/>
      <c r="DM489" s="65"/>
      <c r="DN489" s="65"/>
      <c r="DO489" s="65"/>
      <c r="DP489" s="65"/>
      <c r="DQ489" s="65"/>
      <c r="DR489" s="65"/>
      <c r="DS489" s="65"/>
      <c r="DT489" s="65"/>
      <c r="DU489" s="65"/>
      <c r="DV489" s="65"/>
      <c r="DW489" s="65"/>
      <c r="DX489" s="65"/>
      <c r="DY489" s="65"/>
      <c r="DZ489" s="65"/>
      <c r="EA489" s="65"/>
      <c r="EB489" s="65"/>
      <c r="EC489" s="65"/>
      <c r="ED489" s="65"/>
      <c r="EE489" s="65"/>
      <c r="EF489" s="65"/>
      <c r="EG489" s="65"/>
      <c r="EH489" s="65"/>
      <c r="EI489" s="65"/>
      <c r="EJ489" s="65"/>
      <c r="EK489" s="65"/>
      <c r="EL489" s="65"/>
      <c r="EM489" s="65"/>
      <c r="EN489" s="65"/>
      <c r="EO489" s="65"/>
      <c r="EP489" s="65"/>
      <c r="EQ489" s="65"/>
      <c r="ER489" s="65"/>
      <c r="ES489" s="65"/>
      <c r="ET489" s="65"/>
      <c r="EU489" s="65"/>
      <c r="EV489" s="65"/>
      <c r="EW489" s="65"/>
      <c r="EX489" s="65"/>
      <c r="EY489" s="65"/>
      <c r="EZ489" s="65"/>
      <c r="FA489" s="65"/>
      <c r="FB489" s="65"/>
      <c r="FC489" s="65"/>
      <c r="FD489" s="65"/>
      <c r="FE489" s="65"/>
      <c r="FF489" s="65"/>
      <c r="FG489" s="65"/>
      <c r="FH489" s="65"/>
      <c r="FI489" s="65"/>
      <c r="FJ489" s="65"/>
      <c r="FK489" s="65"/>
      <c r="FL489" s="65"/>
      <c r="FM489" s="65"/>
      <c r="FN489" s="65"/>
      <c r="FO489" s="65"/>
      <c r="FP489" s="65"/>
      <c r="FQ489" s="65"/>
      <c r="FR489" s="65"/>
      <c r="FS489" s="65"/>
      <c r="FT489" s="65"/>
      <c r="FU489" s="65"/>
      <c r="FV489" s="65"/>
      <c r="FW489" s="65"/>
      <c r="FX489" s="65"/>
      <c r="FY489" s="65"/>
      <c r="FZ489" s="65"/>
      <c r="GA489" s="65"/>
      <c r="GB489" s="65"/>
      <c r="GC489" s="65"/>
      <c r="GD489" s="65"/>
      <c r="GE489" s="65"/>
      <c r="GF489" s="65"/>
    </row>
    <row r="490" spans="1:188" s="64" customFormat="1" x14ac:dyDescent="0.25">
      <c r="A490" s="213"/>
      <c r="B490" s="214" t="s">
        <v>18</v>
      </c>
      <c r="C490" s="221"/>
      <c r="D490" s="222">
        <v>42</v>
      </c>
      <c r="E490" s="215">
        <v>42</v>
      </c>
      <c r="F490" s="218"/>
      <c r="G490" s="218"/>
      <c r="H490" s="219"/>
      <c r="I490" s="218"/>
      <c r="J490" s="218"/>
      <c r="K490" s="143"/>
      <c r="L490" s="155"/>
      <c r="M490" s="155"/>
      <c r="N490" s="15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  <c r="AV490" s="65"/>
      <c r="AW490" s="65"/>
      <c r="AX490" s="65"/>
      <c r="AY490" s="65"/>
      <c r="AZ490" s="65"/>
      <c r="BA490" s="65"/>
      <c r="BB490" s="65"/>
      <c r="BC490" s="65"/>
      <c r="BD490" s="65"/>
      <c r="BE490" s="65"/>
      <c r="BF490" s="65"/>
      <c r="BG490" s="65"/>
      <c r="BH490" s="65"/>
      <c r="BI490" s="65"/>
      <c r="BJ490" s="65"/>
      <c r="BK490" s="65"/>
      <c r="BL490" s="65"/>
      <c r="BM490" s="65"/>
      <c r="BN490" s="65"/>
      <c r="BO490" s="65"/>
      <c r="BP490" s="65"/>
      <c r="BQ490" s="65"/>
      <c r="BR490" s="65"/>
      <c r="BS490" s="65"/>
      <c r="BT490" s="65"/>
      <c r="BU490" s="65"/>
      <c r="BV490" s="65"/>
      <c r="BW490" s="65"/>
      <c r="BX490" s="65"/>
      <c r="BY490" s="65"/>
      <c r="BZ490" s="65"/>
      <c r="CA490" s="65"/>
      <c r="CB490" s="65"/>
      <c r="CC490" s="65"/>
      <c r="CD490" s="65"/>
      <c r="CE490" s="65"/>
      <c r="CF490" s="65"/>
      <c r="CG490" s="65"/>
      <c r="CH490" s="65"/>
      <c r="CI490" s="65"/>
      <c r="CJ490" s="65"/>
      <c r="CK490" s="65"/>
      <c r="CL490" s="65"/>
      <c r="CM490" s="65"/>
      <c r="CN490" s="65"/>
      <c r="CO490" s="65"/>
      <c r="CP490" s="65"/>
      <c r="CQ490" s="65"/>
      <c r="CR490" s="65"/>
      <c r="CS490" s="65"/>
      <c r="CT490" s="65"/>
      <c r="CU490" s="65"/>
      <c r="CV490" s="65"/>
      <c r="CW490" s="65"/>
      <c r="CX490" s="65"/>
      <c r="CY490" s="65"/>
      <c r="CZ490" s="65"/>
      <c r="DA490" s="65"/>
      <c r="DB490" s="65"/>
      <c r="DC490" s="65"/>
      <c r="DD490" s="65"/>
      <c r="DE490" s="65"/>
      <c r="DF490" s="65"/>
      <c r="DG490" s="65"/>
      <c r="DH490" s="65"/>
      <c r="DI490" s="65"/>
      <c r="DJ490" s="65"/>
      <c r="DK490" s="65"/>
      <c r="DL490" s="65"/>
      <c r="DM490" s="65"/>
      <c r="DN490" s="65"/>
      <c r="DO490" s="65"/>
      <c r="DP490" s="65"/>
      <c r="DQ490" s="65"/>
      <c r="DR490" s="65"/>
      <c r="DS490" s="65"/>
      <c r="DT490" s="65"/>
      <c r="DU490" s="65"/>
      <c r="DV490" s="65"/>
      <c r="DW490" s="65"/>
      <c r="DX490" s="65"/>
      <c r="DY490" s="65"/>
      <c r="DZ490" s="65"/>
      <c r="EA490" s="65"/>
      <c r="EB490" s="65"/>
      <c r="EC490" s="65"/>
      <c r="ED490" s="65"/>
      <c r="EE490" s="65"/>
      <c r="EF490" s="65"/>
      <c r="EG490" s="65"/>
      <c r="EH490" s="65"/>
      <c r="EI490" s="65"/>
      <c r="EJ490" s="65"/>
      <c r="EK490" s="65"/>
      <c r="EL490" s="65"/>
      <c r="EM490" s="65"/>
      <c r="EN490" s="65"/>
      <c r="EO490" s="65"/>
      <c r="EP490" s="65"/>
      <c r="EQ490" s="65"/>
      <c r="ER490" s="65"/>
      <c r="ES490" s="65"/>
      <c r="ET490" s="65"/>
      <c r="EU490" s="65"/>
      <c r="EV490" s="65"/>
      <c r="EW490" s="65"/>
      <c r="EX490" s="65"/>
      <c r="EY490" s="65"/>
      <c r="EZ490" s="65"/>
      <c r="FA490" s="65"/>
      <c r="FB490" s="65"/>
      <c r="FC490" s="65"/>
      <c r="FD490" s="65"/>
      <c r="FE490" s="65"/>
      <c r="FF490" s="65"/>
      <c r="FG490" s="65"/>
      <c r="FH490" s="65"/>
      <c r="FI490" s="65"/>
      <c r="FJ490" s="65"/>
      <c r="FK490" s="65"/>
      <c r="FL490" s="65"/>
      <c r="FM490" s="65"/>
      <c r="FN490" s="65"/>
      <c r="FO490" s="65"/>
      <c r="FP490" s="65"/>
      <c r="FQ490" s="65"/>
      <c r="FR490" s="65"/>
      <c r="FS490" s="65"/>
      <c r="FT490" s="65"/>
      <c r="FU490" s="65"/>
      <c r="FV490" s="65"/>
      <c r="FW490" s="65"/>
      <c r="FX490" s="65"/>
      <c r="FY490" s="65"/>
      <c r="FZ490" s="65"/>
      <c r="GA490" s="65"/>
      <c r="GB490" s="65"/>
      <c r="GC490" s="65"/>
      <c r="GD490" s="65"/>
      <c r="GE490" s="65"/>
      <c r="GF490" s="65"/>
    </row>
    <row r="491" spans="1:188" s="64" customFormat="1" x14ac:dyDescent="0.25">
      <c r="A491" s="213"/>
      <c r="B491" s="214" t="s">
        <v>19</v>
      </c>
      <c r="C491" s="221"/>
      <c r="D491" s="222">
        <v>115</v>
      </c>
      <c r="E491" s="215">
        <v>115</v>
      </c>
      <c r="F491" s="218"/>
      <c r="G491" s="218"/>
      <c r="H491" s="219"/>
      <c r="I491" s="218"/>
      <c r="J491" s="218"/>
      <c r="K491" s="143"/>
      <c r="L491" s="155"/>
      <c r="M491" s="155"/>
      <c r="N491" s="15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65"/>
      <c r="AS491" s="65"/>
      <c r="AT491" s="65"/>
      <c r="AU491" s="65"/>
      <c r="AV491" s="65"/>
      <c r="AW491" s="65"/>
      <c r="AX491" s="65"/>
      <c r="AY491" s="65"/>
      <c r="AZ491" s="65"/>
      <c r="BA491" s="65"/>
      <c r="BB491" s="65"/>
      <c r="BC491" s="65"/>
      <c r="BD491" s="65"/>
      <c r="BE491" s="65"/>
      <c r="BF491" s="65"/>
      <c r="BG491" s="65"/>
      <c r="BH491" s="65"/>
      <c r="BI491" s="65"/>
      <c r="BJ491" s="65"/>
      <c r="BK491" s="65"/>
      <c r="BL491" s="65"/>
      <c r="BM491" s="65"/>
      <c r="BN491" s="65"/>
      <c r="BO491" s="65"/>
      <c r="BP491" s="65"/>
      <c r="BQ491" s="65"/>
      <c r="BR491" s="65"/>
      <c r="BS491" s="65"/>
      <c r="BT491" s="65"/>
      <c r="BU491" s="65"/>
      <c r="BV491" s="65"/>
      <c r="BW491" s="65"/>
      <c r="BX491" s="65"/>
      <c r="BY491" s="65"/>
      <c r="BZ491" s="65"/>
      <c r="CA491" s="65"/>
      <c r="CB491" s="65"/>
      <c r="CC491" s="65"/>
      <c r="CD491" s="65"/>
      <c r="CE491" s="65"/>
      <c r="CF491" s="65"/>
      <c r="CG491" s="65"/>
      <c r="CH491" s="65"/>
      <c r="CI491" s="65"/>
      <c r="CJ491" s="65"/>
      <c r="CK491" s="65"/>
      <c r="CL491" s="65"/>
      <c r="CM491" s="65"/>
      <c r="CN491" s="65"/>
      <c r="CO491" s="65"/>
      <c r="CP491" s="65"/>
      <c r="CQ491" s="65"/>
      <c r="CR491" s="65"/>
      <c r="CS491" s="65"/>
      <c r="CT491" s="65"/>
      <c r="CU491" s="65"/>
      <c r="CV491" s="65"/>
      <c r="CW491" s="65"/>
      <c r="CX491" s="65"/>
      <c r="CY491" s="65"/>
      <c r="CZ491" s="65"/>
      <c r="DA491" s="65"/>
      <c r="DB491" s="65"/>
      <c r="DC491" s="65"/>
      <c r="DD491" s="65"/>
      <c r="DE491" s="65"/>
      <c r="DF491" s="65"/>
      <c r="DG491" s="65"/>
      <c r="DH491" s="65"/>
      <c r="DI491" s="65"/>
      <c r="DJ491" s="65"/>
      <c r="DK491" s="65"/>
      <c r="DL491" s="65"/>
      <c r="DM491" s="65"/>
      <c r="DN491" s="65"/>
      <c r="DO491" s="65"/>
      <c r="DP491" s="65"/>
      <c r="DQ491" s="65"/>
      <c r="DR491" s="65"/>
      <c r="DS491" s="65"/>
      <c r="DT491" s="65"/>
      <c r="DU491" s="65"/>
      <c r="DV491" s="65"/>
      <c r="DW491" s="65"/>
      <c r="DX491" s="65"/>
      <c r="DY491" s="65"/>
      <c r="DZ491" s="65"/>
      <c r="EA491" s="65"/>
      <c r="EB491" s="65"/>
      <c r="EC491" s="65"/>
      <c r="ED491" s="65"/>
      <c r="EE491" s="65"/>
      <c r="EF491" s="65"/>
      <c r="EG491" s="65"/>
      <c r="EH491" s="65"/>
      <c r="EI491" s="65"/>
      <c r="EJ491" s="65"/>
      <c r="EK491" s="65"/>
      <c r="EL491" s="65"/>
      <c r="EM491" s="65"/>
      <c r="EN491" s="65"/>
      <c r="EO491" s="65"/>
      <c r="EP491" s="65"/>
      <c r="EQ491" s="65"/>
      <c r="ER491" s="65"/>
      <c r="ES491" s="65"/>
      <c r="ET491" s="65"/>
      <c r="EU491" s="65"/>
      <c r="EV491" s="65"/>
      <c r="EW491" s="65"/>
      <c r="EX491" s="65"/>
      <c r="EY491" s="65"/>
      <c r="EZ491" s="65"/>
      <c r="FA491" s="65"/>
      <c r="FB491" s="65"/>
      <c r="FC491" s="65"/>
      <c r="FD491" s="65"/>
      <c r="FE491" s="65"/>
      <c r="FF491" s="65"/>
      <c r="FG491" s="65"/>
      <c r="FH491" s="65"/>
      <c r="FI491" s="65"/>
      <c r="FJ491" s="65"/>
      <c r="FK491" s="65"/>
      <c r="FL491" s="65"/>
      <c r="FM491" s="65"/>
      <c r="FN491" s="65"/>
      <c r="FO491" s="65"/>
      <c r="FP491" s="65"/>
      <c r="FQ491" s="65"/>
      <c r="FR491" s="65"/>
      <c r="FS491" s="65"/>
      <c r="FT491" s="65"/>
      <c r="FU491" s="65"/>
      <c r="FV491" s="65"/>
      <c r="FW491" s="65"/>
      <c r="FX491" s="65"/>
      <c r="FY491" s="65"/>
      <c r="FZ491" s="65"/>
      <c r="GA491" s="65"/>
      <c r="GB491" s="65"/>
      <c r="GC491" s="65"/>
      <c r="GD491" s="65"/>
      <c r="GE491" s="65"/>
      <c r="GF491" s="65"/>
    </row>
    <row r="492" spans="1:188" s="64" customFormat="1" x14ac:dyDescent="0.25">
      <c r="A492" s="137" t="s">
        <v>173</v>
      </c>
      <c r="B492" s="138"/>
      <c r="C492" s="160" t="s">
        <v>372</v>
      </c>
      <c r="D492" s="137"/>
      <c r="E492" s="143"/>
      <c r="F492" s="142">
        <v>3.5</v>
      </c>
      <c r="G492" s="141">
        <v>5.95</v>
      </c>
      <c r="H492" s="140">
        <v>12.9</v>
      </c>
      <c r="I492" s="142">
        <v>119.6</v>
      </c>
      <c r="J492" s="142">
        <v>0.04</v>
      </c>
      <c r="K492" s="143" t="s">
        <v>174</v>
      </c>
      <c r="L492" s="155"/>
      <c r="M492" s="155"/>
      <c r="N492" s="15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  <c r="BU492" s="65"/>
      <c r="BV492" s="65"/>
      <c r="BW492" s="65"/>
      <c r="BX492" s="65"/>
      <c r="BY492" s="65"/>
      <c r="BZ492" s="65"/>
      <c r="CA492" s="65"/>
      <c r="CB492" s="65"/>
      <c r="CC492" s="65"/>
      <c r="CD492" s="65"/>
      <c r="CE492" s="65"/>
      <c r="CF492" s="65"/>
      <c r="CG492" s="65"/>
      <c r="CH492" s="65"/>
      <c r="CI492" s="65"/>
      <c r="CJ492" s="65"/>
      <c r="CK492" s="65"/>
      <c r="CL492" s="65"/>
      <c r="CM492" s="65"/>
      <c r="CN492" s="65"/>
      <c r="CO492" s="65"/>
      <c r="CP492" s="65"/>
      <c r="CQ492" s="65"/>
      <c r="CR492" s="65"/>
      <c r="CS492" s="65"/>
      <c r="CT492" s="65"/>
      <c r="CU492" s="65"/>
      <c r="CV492" s="65"/>
      <c r="CW492" s="65"/>
      <c r="CX492" s="65"/>
      <c r="CY492" s="65"/>
      <c r="CZ492" s="65"/>
      <c r="DA492" s="65"/>
      <c r="DB492" s="65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5"/>
      <c r="DN492" s="65"/>
      <c r="DO492" s="65"/>
      <c r="DP492" s="65"/>
      <c r="DQ492" s="65"/>
      <c r="DR492" s="65"/>
      <c r="DS492" s="65"/>
      <c r="DT492" s="65"/>
      <c r="DU492" s="65"/>
      <c r="DV492" s="65"/>
      <c r="DW492" s="65"/>
      <c r="DX492" s="65"/>
      <c r="DY492" s="65"/>
      <c r="DZ492" s="65"/>
      <c r="EA492" s="65"/>
      <c r="EB492" s="65"/>
      <c r="EC492" s="65"/>
      <c r="ED492" s="65"/>
      <c r="EE492" s="65"/>
      <c r="EF492" s="65"/>
      <c r="EG492" s="65"/>
      <c r="EH492" s="65"/>
      <c r="EI492" s="65"/>
      <c r="EJ492" s="65"/>
      <c r="EK492" s="65"/>
      <c r="EL492" s="65"/>
      <c r="EM492" s="65"/>
      <c r="EN492" s="65"/>
      <c r="EO492" s="65"/>
      <c r="EP492" s="65"/>
      <c r="EQ492" s="65"/>
      <c r="ER492" s="65"/>
      <c r="ES492" s="65"/>
      <c r="ET492" s="65"/>
      <c r="EU492" s="65"/>
      <c r="EV492" s="65"/>
      <c r="EW492" s="65"/>
      <c r="EX492" s="65"/>
      <c r="EY492" s="65"/>
      <c r="EZ492" s="65"/>
      <c r="FA492" s="65"/>
      <c r="FB492" s="65"/>
      <c r="FC492" s="65"/>
      <c r="FD492" s="65"/>
      <c r="FE492" s="65"/>
      <c r="FF492" s="65"/>
      <c r="FG492" s="65"/>
      <c r="FH492" s="65"/>
      <c r="FI492" s="65"/>
      <c r="FJ492" s="65"/>
      <c r="FK492" s="65"/>
      <c r="FL492" s="65"/>
      <c r="FM492" s="65"/>
      <c r="FN492" s="65"/>
      <c r="FO492" s="65"/>
      <c r="FP492" s="65"/>
      <c r="FQ492" s="65"/>
      <c r="FR492" s="65"/>
      <c r="FS492" s="65"/>
      <c r="FT492" s="65"/>
      <c r="FU492" s="65"/>
      <c r="FV492" s="65"/>
      <c r="FW492" s="65"/>
      <c r="FX492" s="65"/>
      <c r="FY492" s="65"/>
      <c r="FZ492" s="65"/>
      <c r="GA492" s="65"/>
      <c r="GB492" s="65"/>
      <c r="GC492" s="65"/>
      <c r="GD492" s="65"/>
      <c r="GE492" s="65"/>
      <c r="GF492" s="65"/>
    </row>
    <row r="493" spans="1:188" s="64" customFormat="1" x14ac:dyDescent="0.25">
      <c r="A493" s="137"/>
      <c r="B493" s="138" t="s">
        <v>28</v>
      </c>
      <c r="C493" s="226"/>
      <c r="D493" s="258">
        <v>25</v>
      </c>
      <c r="E493" s="226">
        <v>25</v>
      </c>
      <c r="F493" s="142"/>
      <c r="G493" s="141"/>
      <c r="H493" s="141"/>
      <c r="I493" s="142"/>
      <c r="J493" s="142"/>
      <c r="K493" s="143"/>
      <c r="L493" s="155"/>
      <c r="M493" s="155"/>
      <c r="N493" s="15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  <c r="BU493" s="65"/>
      <c r="BV493" s="65"/>
      <c r="BW493" s="65"/>
      <c r="BX493" s="65"/>
      <c r="BY493" s="65"/>
      <c r="BZ493" s="65"/>
      <c r="CA493" s="65"/>
      <c r="CB493" s="65"/>
      <c r="CC493" s="65"/>
      <c r="CD493" s="65"/>
      <c r="CE493" s="65"/>
      <c r="CF493" s="65"/>
      <c r="CG493" s="65"/>
      <c r="CH493" s="65"/>
      <c r="CI493" s="65"/>
      <c r="CJ493" s="65"/>
      <c r="CK493" s="65"/>
      <c r="CL493" s="65"/>
      <c r="CM493" s="65"/>
      <c r="CN493" s="65"/>
      <c r="CO493" s="65"/>
      <c r="CP493" s="65"/>
      <c r="CQ493" s="65"/>
      <c r="CR493" s="65"/>
      <c r="CS493" s="65"/>
      <c r="CT493" s="65"/>
      <c r="CU493" s="65"/>
      <c r="CV493" s="65"/>
      <c r="CW493" s="65"/>
      <c r="CX493" s="65"/>
      <c r="CY493" s="65"/>
      <c r="CZ493" s="65"/>
      <c r="DA493" s="65"/>
      <c r="DB493" s="65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5"/>
      <c r="DN493" s="65"/>
      <c r="DO493" s="65"/>
      <c r="DP493" s="65"/>
      <c r="DQ493" s="65"/>
      <c r="DR493" s="65"/>
      <c r="DS493" s="65"/>
      <c r="DT493" s="65"/>
      <c r="DU493" s="65"/>
      <c r="DV493" s="65"/>
      <c r="DW493" s="65"/>
      <c r="DX493" s="65"/>
      <c r="DY493" s="65"/>
      <c r="DZ493" s="65"/>
      <c r="EA493" s="65"/>
      <c r="EB493" s="65"/>
      <c r="EC493" s="65"/>
      <c r="ED493" s="65"/>
      <c r="EE493" s="65"/>
      <c r="EF493" s="65"/>
      <c r="EG493" s="65"/>
      <c r="EH493" s="65"/>
      <c r="EI493" s="65"/>
      <c r="EJ493" s="65"/>
      <c r="EK493" s="65"/>
      <c r="EL493" s="65"/>
      <c r="EM493" s="65"/>
      <c r="EN493" s="65"/>
      <c r="EO493" s="65"/>
      <c r="EP493" s="65"/>
      <c r="EQ493" s="65"/>
      <c r="ER493" s="65"/>
      <c r="ES493" s="65"/>
      <c r="ET493" s="65"/>
      <c r="EU493" s="65"/>
      <c r="EV493" s="65"/>
      <c r="EW493" s="65"/>
      <c r="EX493" s="65"/>
      <c r="EY493" s="65"/>
      <c r="EZ493" s="65"/>
      <c r="FA493" s="65"/>
      <c r="FB493" s="65"/>
      <c r="FC493" s="65"/>
      <c r="FD493" s="65"/>
      <c r="FE493" s="65"/>
      <c r="FF493" s="65"/>
      <c r="FG493" s="65"/>
      <c r="FH493" s="65"/>
      <c r="FI493" s="65"/>
      <c r="FJ493" s="65"/>
      <c r="FK493" s="65"/>
      <c r="FL493" s="65"/>
      <c r="FM493" s="65"/>
      <c r="FN493" s="65"/>
      <c r="FO493" s="65"/>
      <c r="FP493" s="65"/>
      <c r="FQ493" s="65"/>
      <c r="FR493" s="65"/>
      <c r="FS493" s="65"/>
      <c r="FT493" s="65"/>
      <c r="FU493" s="65"/>
      <c r="FV493" s="65"/>
      <c r="FW493" s="65"/>
      <c r="FX493" s="65"/>
      <c r="FY493" s="65"/>
      <c r="FZ493" s="65"/>
      <c r="GA493" s="65"/>
      <c r="GB493" s="65"/>
      <c r="GC493" s="65"/>
      <c r="GD493" s="65"/>
      <c r="GE493" s="65"/>
      <c r="GF493" s="65"/>
    </row>
    <row r="494" spans="1:188" s="64" customFormat="1" x14ac:dyDescent="0.25">
      <c r="A494" s="137"/>
      <c r="B494" s="138" t="s">
        <v>71</v>
      </c>
      <c r="C494" s="226"/>
      <c r="D494" s="258">
        <v>5.0999999999999996</v>
      </c>
      <c r="E494" s="226">
        <v>5</v>
      </c>
      <c r="F494" s="142"/>
      <c r="G494" s="141"/>
      <c r="H494" s="141"/>
      <c r="I494" s="142"/>
      <c r="J494" s="142"/>
      <c r="K494" s="143"/>
      <c r="L494" s="155"/>
      <c r="M494" s="155"/>
      <c r="N494" s="15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  <c r="BU494" s="65"/>
      <c r="BV494" s="65"/>
      <c r="BW494" s="65"/>
      <c r="BX494" s="65"/>
      <c r="BY494" s="65"/>
      <c r="BZ494" s="65"/>
      <c r="CA494" s="65"/>
      <c r="CB494" s="65"/>
      <c r="CC494" s="65"/>
      <c r="CD494" s="65"/>
      <c r="CE494" s="65"/>
      <c r="CF494" s="65"/>
      <c r="CG494" s="65"/>
      <c r="CH494" s="65"/>
      <c r="CI494" s="65"/>
      <c r="CJ494" s="65"/>
      <c r="CK494" s="65"/>
      <c r="CL494" s="65"/>
      <c r="CM494" s="65"/>
      <c r="CN494" s="65"/>
      <c r="CO494" s="65"/>
      <c r="CP494" s="65"/>
      <c r="CQ494" s="65"/>
      <c r="CR494" s="65"/>
      <c r="CS494" s="65"/>
      <c r="CT494" s="65"/>
      <c r="CU494" s="65"/>
      <c r="CV494" s="65"/>
      <c r="CW494" s="65"/>
      <c r="CX494" s="65"/>
      <c r="CY494" s="65"/>
      <c r="CZ494" s="65"/>
      <c r="DA494" s="65"/>
      <c r="DB494" s="65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5"/>
      <c r="DN494" s="65"/>
      <c r="DO494" s="65"/>
      <c r="DP494" s="65"/>
      <c r="DQ494" s="65"/>
      <c r="DR494" s="65"/>
      <c r="DS494" s="65"/>
      <c r="DT494" s="65"/>
      <c r="DU494" s="65"/>
      <c r="DV494" s="65"/>
      <c r="DW494" s="65"/>
      <c r="DX494" s="65"/>
      <c r="DY494" s="65"/>
      <c r="DZ494" s="65"/>
      <c r="EA494" s="65"/>
      <c r="EB494" s="65"/>
      <c r="EC494" s="65"/>
      <c r="ED494" s="65"/>
      <c r="EE494" s="65"/>
      <c r="EF494" s="65"/>
      <c r="EG494" s="65"/>
      <c r="EH494" s="65"/>
      <c r="EI494" s="65"/>
      <c r="EJ494" s="65"/>
      <c r="EK494" s="65"/>
      <c r="EL494" s="65"/>
      <c r="EM494" s="65"/>
      <c r="EN494" s="65"/>
      <c r="EO494" s="65"/>
      <c r="EP494" s="65"/>
      <c r="EQ494" s="65"/>
      <c r="ER494" s="65"/>
      <c r="ES494" s="65"/>
      <c r="ET494" s="65"/>
      <c r="EU494" s="65"/>
      <c r="EV494" s="65"/>
      <c r="EW494" s="65"/>
      <c r="EX494" s="65"/>
      <c r="EY494" s="65"/>
      <c r="EZ494" s="65"/>
      <c r="FA494" s="65"/>
      <c r="FB494" s="65"/>
      <c r="FC494" s="65"/>
      <c r="FD494" s="65"/>
      <c r="FE494" s="65"/>
      <c r="FF494" s="65"/>
      <c r="FG494" s="65"/>
      <c r="FH494" s="65"/>
      <c r="FI494" s="65"/>
      <c r="FJ494" s="65"/>
      <c r="FK494" s="65"/>
      <c r="FL494" s="65"/>
      <c r="FM494" s="65"/>
      <c r="FN494" s="65"/>
      <c r="FO494" s="65"/>
      <c r="FP494" s="65"/>
      <c r="FQ494" s="65"/>
      <c r="FR494" s="65"/>
      <c r="FS494" s="65"/>
      <c r="FT494" s="65"/>
      <c r="FU494" s="65"/>
      <c r="FV494" s="65"/>
      <c r="FW494" s="65"/>
      <c r="FX494" s="65"/>
      <c r="FY494" s="65"/>
      <c r="FZ494" s="65"/>
      <c r="GA494" s="65"/>
      <c r="GB494" s="65"/>
      <c r="GC494" s="65"/>
      <c r="GD494" s="65"/>
      <c r="GE494" s="65"/>
      <c r="GF494" s="65"/>
    </row>
    <row r="495" spans="1:188" s="64" customFormat="1" ht="15.75" thickBot="1" x14ac:dyDescent="0.3">
      <c r="A495" s="137"/>
      <c r="B495" s="138" t="s">
        <v>22</v>
      </c>
      <c r="C495" s="226"/>
      <c r="D495" s="258">
        <v>3</v>
      </c>
      <c r="E495" s="226">
        <v>3</v>
      </c>
      <c r="F495" s="142" t="s">
        <v>1</v>
      </c>
      <c r="G495" s="141"/>
      <c r="H495" s="141"/>
      <c r="I495" s="142"/>
      <c r="J495" s="142"/>
      <c r="K495" s="143"/>
      <c r="L495" s="155"/>
      <c r="M495" s="155"/>
      <c r="N495" s="15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  <c r="EB495" s="65"/>
      <c r="EC495" s="65"/>
      <c r="ED495" s="65"/>
      <c r="EE495" s="65"/>
      <c r="EF495" s="65"/>
      <c r="EG495" s="65"/>
      <c r="EH495" s="65"/>
      <c r="EI495" s="65"/>
      <c r="EJ495" s="65"/>
      <c r="EK495" s="65"/>
      <c r="EL495" s="65"/>
      <c r="EM495" s="65"/>
      <c r="EN495" s="65"/>
      <c r="EO495" s="65"/>
      <c r="EP495" s="65"/>
      <c r="EQ495" s="65"/>
      <c r="ER495" s="65"/>
      <c r="ES495" s="65"/>
      <c r="ET495" s="65"/>
      <c r="EU495" s="65"/>
      <c r="EV495" s="65"/>
      <c r="EW495" s="65"/>
      <c r="EX495" s="65"/>
      <c r="EY495" s="65"/>
      <c r="EZ495" s="65"/>
      <c r="FA495" s="65"/>
      <c r="FB495" s="65"/>
      <c r="FC495" s="65"/>
      <c r="FD495" s="65"/>
      <c r="FE495" s="65"/>
      <c r="FF495" s="65"/>
      <c r="FG495" s="65"/>
      <c r="FH495" s="65"/>
      <c r="FI495" s="65"/>
      <c r="FJ495" s="65"/>
      <c r="FK495" s="65"/>
      <c r="FL495" s="65"/>
      <c r="FM495" s="65"/>
      <c r="FN495" s="65"/>
      <c r="FO495" s="65"/>
      <c r="FP495" s="65"/>
      <c r="FQ495" s="65"/>
      <c r="FR495" s="65"/>
      <c r="FS495" s="65"/>
      <c r="FT495" s="65"/>
      <c r="FU495" s="65"/>
      <c r="FV495" s="65"/>
      <c r="FW495" s="65"/>
      <c r="FX495" s="65"/>
      <c r="FY495" s="65"/>
      <c r="FZ495" s="65"/>
      <c r="GA495" s="65"/>
      <c r="GB495" s="65"/>
      <c r="GC495" s="65"/>
      <c r="GD495" s="65"/>
      <c r="GE495" s="65"/>
      <c r="GF495" s="65"/>
    </row>
    <row r="496" spans="1:188" ht="15.75" thickBot="1" x14ac:dyDescent="0.3">
      <c r="A496" s="223" t="s">
        <v>29</v>
      </c>
      <c r="B496" s="224"/>
      <c r="C496" s="449">
        <v>352</v>
      </c>
      <c r="D496" s="278"/>
      <c r="E496" s="225"/>
      <c r="F496" s="207">
        <v>10.6</v>
      </c>
      <c r="G496" s="207">
        <v>12.95</v>
      </c>
      <c r="H496" s="207">
        <v>38.799999999999997</v>
      </c>
      <c r="I496" s="207">
        <v>314.39999999999998</v>
      </c>
      <c r="J496" s="207">
        <v>1.4</v>
      </c>
      <c r="K496" s="209"/>
    </row>
    <row r="497" spans="1:98" x14ac:dyDescent="0.25">
      <c r="A497" s="137" t="s">
        <v>52</v>
      </c>
      <c r="B497" s="138"/>
      <c r="C497" s="226">
        <v>100</v>
      </c>
      <c r="D497" s="227">
        <v>114</v>
      </c>
      <c r="E497" s="226">
        <v>100</v>
      </c>
      <c r="F497" s="142">
        <v>0.36</v>
      </c>
      <c r="G497" s="141">
        <v>0.1</v>
      </c>
      <c r="H497" s="140">
        <v>10</v>
      </c>
      <c r="I497" s="141">
        <v>40</v>
      </c>
      <c r="J497" s="142">
        <v>10</v>
      </c>
      <c r="K497" s="143" t="s">
        <v>310</v>
      </c>
    </row>
    <row r="498" spans="1:98" ht="15.75" thickBot="1" x14ac:dyDescent="0.3">
      <c r="A498" s="137" t="s">
        <v>212</v>
      </c>
      <c r="B498" s="138"/>
      <c r="C498" s="226"/>
      <c r="D498" s="227"/>
      <c r="E498" s="226"/>
      <c r="F498" s="142"/>
      <c r="G498" s="141"/>
      <c r="H498" s="140"/>
      <c r="I498" s="141"/>
      <c r="J498" s="142"/>
      <c r="K498" s="143"/>
    </row>
    <row r="499" spans="1:98" ht="15.75" thickBot="1" x14ac:dyDescent="0.3">
      <c r="A499" s="223" t="s">
        <v>29</v>
      </c>
      <c r="B499" s="224"/>
      <c r="C499" s="449">
        <v>100</v>
      </c>
      <c r="D499" s="471"/>
      <c r="E499" s="451"/>
      <c r="F499" s="207">
        <v>0.36</v>
      </c>
      <c r="G499" s="207">
        <v>0.1</v>
      </c>
      <c r="H499" s="207">
        <v>10</v>
      </c>
      <c r="I499" s="207">
        <v>40</v>
      </c>
      <c r="J499" s="207">
        <v>10</v>
      </c>
      <c r="K499" s="244"/>
    </row>
    <row r="500" spans="1:98" ht="15.75" thickBot="1" x14ac:dyDescent="0.3">
      <c r="A500" s="229"/>
      <c r="B500" s="230"/>
      <c r="C500" s="447">
        <v>452</v>
      </c>
      <c r="D500" s="452"/>
      <c r="E500" s="464"/>
      <c r="F500" s="192">
        <v>10.959999999999999</v>
      </c>
      <c r="G500" s="192">
        <v>12.3</v>
      </c>
      <c r="H500" s="192">
        <v>48.8</v>
      </c>
      <c r="I500" s="192">
        <v>354.4</v>
      </c>
      <c r="J500" s="192">
        <v>11.4</v>
      </c>
      <c r="K500" s="143"/>
    </row>
    <row r="501" spans="1:98" x14ac:dyDescent="0.25">
      <c r="A501" s="229"/>
      <c r="B501" s="230" t="s">
        <v>32</v>
      </c>
      <c r="C501" s="459"/>
      <c r="D501" s="272"/>
      <c r="E501" s="460"/>
      <c r="F501" s="192"/>
      <c r="G501" s="192"/>
      <c r="H501" s="193"/>
      <c r="I501" s="232"/>
      <c r="J501" s="257"/>
      <c r="K501" s="197"/>
    </row>
    <row r="502" spans="1:98" s="65" customFormat="1" x14ac:dyDescent="0.25">
      <c r="A502" s="130" t="s">
        <v>436</v>
      </c>
      <c r="B502" s="103"/>
      <c r="C502" s="139">
        <v>30</v>
      </c>
      <c r="D502" s="140"/>
      <c r="E502" s="141"/>
      <c r="F502" s="140">
        <v>0.8</v>
      </c>
      <c r="G502" s="141">
        <v>2</v>
      </c>
      <c r="H502" s="140">
        <v>3.6</v>
      </c>
      <c r="I502" s="142">
        <v>35.6</v>
      </c>
      <c r="J502" s="141"/>
      <c r="K502" s="141" t="s">
        <v>437</v>
      </c>
      <c r="L502" s="155"/>
      <c r="M502" s="155"/>
      <c r="N502" s="155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157"/>
      <c r="BN502" s="157"/>
      <c r="BO502" s="157"/>
      <c r="BP502" s="157"/>
      <c r="BQ502" s="157"/>
      <c r="BR502" s="157"/>
      <c r="BS502" s="157"/>
      <c r="BT502" s="157"/>
      <c r="BU502" s="157"/>
      <c r="BV502" s="157"/>
      <c r="BW502" s="157"/>
      <c r="BX502" s="157"/>
      <c r="BY502" s="157"/>
      <c r="BZ502" s="157"/>
      <c r="CA502" s="157"/>
      <c r="CB502" s="157"/>
      <c r="CC502" s="157"/>
      <c r="CD502" s="157"/>
      <c r="CE502" s="157"/>
      <c r="CF502" s="157"/>
      <c r="CG502" s="157"/>
      <c r="CH502" s="157"/>
      <c r="CI502" s="157"/>
      <c r="CJ502" s="157"/>
      <c r="CK502" s="157"/>
      <c r="CL502" s="157"/>
      <c r="CM502" s="157"/>
      <c r="CN502" s="157"/>
      <c r="CO502" s="157"/>
      <c r="CP502" s="157"/>
      <c r="CQ502" s="157"/>
      <c r="CR502" s="157"/>
      <c r="CS502" s="157"/>
      <c r="CT502" s="157"/>
    </row>
    <row r="503" spans="1:98" s="65" customFormat="1" x14ac:dyDescent="0.25">
      <c r="A503" s="130"/>
      <c r="B503" s="103" t="s">
        <v>203</v>
      </c>
      <c r="C503" s="139"/>
      <c r="D503" s="140">
        <v>23.17</v>
      </c>
      <c r="E503" s="141">
        <v>17.04</v>
      </c>
      <c r="F503" s="140"/>
      <c r="G503" s="141"/>
      <c r="H503" s="140"/>
      <c r="I503" s="142"/>
      <c r="J503" s="141"/>
      <c r="K503" s="151"/>
      <c r="L503" s="155"/>
      <c r="M503" s="155"/>
      <c r="N503" s="155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7"/>
      <c r="BG503" s="157"/>
      <c r="BH503" s="157"/>
      <c r="BI503" s="157"/>
      <c r="BJ503" s="157"/>
      <c r="BK503" s="157"/>
      <c r="BL503" s="157"/>
      <c r="BM503" s="157"/>
      <c r="BN503" s="157"/>
      <c r="BO503" s="157"/>
      <c r="BP503" s="157"/>
      <c r="BQ503" s="157"/>
      <c r="BR503" s="157"/>
      <c r="BS503" s="157"/>
      <c r="BT503" s="157"/>
      <c r="BU503" s="157"/>
      <c r="BV503" s="157"/>
      <c r="BW503" s="157"/>
      <c r="BX503" s="157"/>
      <c r="BY503" s="157"/>
      <c r="BZ503" s="157"/>
      <c r="CA503" s="157"/>
      <c r="CB503" s="157"/>
      <c r="CC503" s="157"/>
      <c r="CD503" s="157"/>
      <c r="CE503" s="157"/>
      <c r="CF503" s="157"/>
      <c r="CG503" s="157"/>
      <c r="CH503" s="157"/>
      <c r="CI503" s="157"/>
      <c r="CJ503" s="157"/>
      <c r="CK503" s="157"/>
      <c r="CL503" s="157"/>
      <c r="CM503" s="157"/>
      <c r="CN503" s="157"/>
      <c r="CO503" s="157"/>
      <c r="CP503" s="157"/>
      <c r="CQ503" s="157"/>
      <c r="CR503" s="157"/>
      <c r="CS503" s="157"/>
      <c r="CT503" s="157"/>
    </row>
    <row r="504" spans="1:98" s="65" customFormat="1" x14ac:dyDescent="0.25">
      <c r="A504" s="130"/>
      <c r="B504" s="103" t="s">
        <v>206</v>
      </c>
      <c r="C504" s="139"/>
      <c r="D504" s="140">
        <v>17.34</v>
      </c>
      <c r="E504" s="142">
        <v>13.04</v>
      </c>
      <c r="F504" s="140"/>
      <c r="G504" s="140"/>
      <c r="H504" s="140"/>
      <c r="I504" s="140"/>
      <c r="J504" s="142"/>
      <c r="K504" s="151"/>
      <c r="L504" s="155"/>
      <c r="M504" s="155"/>
      <c r="N504" s="155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7"/>
      <c r="BG504" s="157"/>
      <c r="BH504" s="157"/>
      <c r="BI504" s="157"/>
      <c r="BJ504" s="157"/>
      <c r="BK504" s="157"/>
      <c r="BL504" s="157"/>
      <c r="BM504" s="157"/>
      <c r="BN504" s="157"/>
      <c r="BO504" s="157"/>
      <c r="BP504" s="157"/>
      <c r="BQ504" s="157"/>
      <c r="BR504" s="157"/>
      <c r="BS504" s="157"/>
      <c r="BT504" s="157"/>
      <c r="BU504" s="157"/>
      <c r="BV504" s="157"/>
      <c r="BW504" s="157"/>
      <c r="BX504" s="157"/>
      <c r="BY504" s="157"/>
      <c r="BZ504" s="157"/>
      <c r="CA504" s="157"/>
      <c r="CB504" s="157"/>
      <c r="CC504" s="157"/>
      <c r="CD504" s="157"/>
      <c r="CE504" s="157"/>
      <c r="CF504" s="157"/>
      <c r="CG504" s="157"/>
      <c r="CH504" s="157"/>
      <c r="CI504" s="157"/>
      <c r="CJ504" s="157"/>
      <c r="CK504" s="157"/>
      <c r="CL504" s="157"/>
      <c r="CM504" s="157"/>
      <c r="CN504" s="157"/>
      <c r="CO504" s="157"/>
      <c r="CP504" s="157"/>
      <c r="CQ504" s="157"/>
      <c r="CR504" s="157"/>
      <c r="CS504" s="157"/>
      <c r="CT504" s="157"/>
    </row>
    <row r="505" spans="1:98" s="65" customFormat="1" x14ac:dyDescent="0.25">
      <c r="A505" s="130"/>
      <c r="B505" s="103" t="s">
        <v>38</v>
      </c>
      <c r="C505" s="139"/>
      <c r="D505" s="140">
        <v>1.5</v>
      </c>
      <c r="E505" s="142">
        <v>1.5</v>
      </c>
      <c r="F505" s="140"/>
      <c r="G505" s="140"/>
      <c r="H505" s="140"/>
      <c r="I505" s="140"/>
      <c r="J505" s="142"/>
      <c r="K505" s="151"/>
      <c r="L505" s="155"/>
      <c r="M505" s="155"/>
      <c r="N505" s="155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57"/>
      <c r="AX505" s="157"/>
      <c r="AY505" s="157"/>
      <c r="AZ505" s="157"/>
      <c r="BA505" s="157"/>
      <c r="BB505" s="157"/>
      <c r="BC505" s="157"/>
      <c r="BD505" s="157"/>
      <c r="BE505" s="157"/>
      <c r="BF505" s="157"/>
      <c r="BG505" s="157"/>
      <c r="BH505" s="157"/>
      <c r="BI505" s="157"/>
      <c r="BJ505" s="157"/>
      <c r="BK505" s="157"/>
      <c r="BL505" s="157"/>
      <c r="BM505" s="157"/>
      <c r="BN505" s="157"/>
      <c r="BO505" s="157"/>
      <c r="BP505" s="157"/>
      <c r="BQ505" s="157"/>
      <c r="BR505" s="157"/>
      <c r="BS505" s="157"/>
      <c r="BT505" s="157"/>
      <c r="BU505" s="157"/>
      <c r="BV505" s="157"/>
      <c r="BW505" s="157"/>
      <c r="BX505" s="157"/>
      <c r="BY505" s="157"/>
      <c r="BZ505" s="157"/>
      <c r="CA505" s="157"/>
      <c r="CB505" s="157"/>
      <c r="CC505" s="157"/>
      <c r="CD505" s="157"/>
      <c r="CE505" s="157"/>
      <c r="CF505" s="157"/>
      <c r="CG505" s="157"/>
      <c r="CH505" s="157"/>
      <c r="CI505" s="157"/>
      <c r="CJ505" s="157"/>
      <c r="CK505" s="157"/>
      <c r="CL505" s="157"/>
      <c r="CM505" s="157"/>
      <c r="CN505" s="157"/>
      <c r="CO505" s="157"/>
      <c r="CP505" s="157"/>
      <c r="CQ505" s="157"/>
      <c r="CR505" s="157"/>
      <c r="CS505" s="157"/>
      <c r="CT505" s="157"/>
    </row>
    <row r="506" spans="1:98" ht="39" x14ac:dyDescent="0.25">
      <c r="A506" s="137" t="s">
        <v>344</v>
      </c>
      <c r="B506" s="138"/>
      <c r="C506" s="160" t="s">
        <v>230</v>
      </c>
      <c r="D506" s="160"/>
      <c r="E506" s="265"/>
      <c r="F506" s="141">
        <v>2</v>
      </c>
      <c r="G506" s="141">
        <v>3</v>
      </c>
      <c r="H506" s="140">
        <v>13.6</v>
      </c>
      <c r="I506" s="141">
        <v>89</v>
      </c>
      <c r="J506" s="142">
        <v>4.26</v>
      </c>
      <c r="K506" s="143" t="s">
        <v>235</v>
      </c>
    </row>
    <row r="507" spans="1:98" x14ac:dyDescent="0.25">
      <c r="A507" s="137"/>
      <c r="B507" s="138" t="s">
        <v>154</v>
      </c>
      <c r="C507" s="160"/>
      <c r="D507" s="139">
        <v>11.4</v>
      </c>
      <c r="E507" s="163">
        <v>11.4</v>
      </c>
      <c r="F507" s="142"/>
      <c r="G507" s="142"/>
      <c r="H507" s="142"/>
      <c r="I507" s="142"/>
      <c r="J507" s="142"/>
      <c r="K507" s="143"/>
    </row>
    <row r="508" spans="1:98" x14ac:dyDescent="0.25">
      <c r="A508" s="137"/>
      <c r="B508" s="138" t="s">
        <v>37</v>
      </c>
      <c r="C508" s="160"/>
      <c r="D508" s="139">
        <v>1.19</v>
      </c>
      <c r="E508" s="163">
        <v>1</v>
      </c>
      <c r="F508" s="141"/>
      <c r="G508" s="141"/>
      <c r="H508" s="140"/>
      <c r="I508" s="141"/>
      <c r="J508" s="142"/>
      <c r="K508" s="143"/>
    </row>
    <row r="509" spans="1:98" x14ac:dyDescent="0.25">
      <c r="A509" s="137"/>
      <c r="B509" s="138" t="s">
        <v>55</v>
      </c>
      <c r="C509" s="160"/>
      <c r="D509" s="139">
        <v>1</v>
      </c>
      <c r="E509" s="163">
        <v>1</v>
      </c>
      <c r="F509" s="141"/>
      <c r="G509" s="141"/>
      <c r="H509" s="140"/>
      <c r="I509" s="141"/>
      <c r="J509" s="142"/>
      <c r="K509" s="143"/>
    </row>
    <row r="510" spans="1:98" x14ac:dyDescent="0.25">
      <c r="A510" s="137"/>
      <c r="B510" s="138" t="s">
        <v>197</v>
      </c>
      <c r="C510" s="160"/>
      <c r="D510" s="139">
        <v>1.1399999999999999</v>
      </c>
      <c r="E510" s="163">
        <v>1.1399999999999999</v>
      </c>
      <c r="F510" s="141"/>
      <c r="G510" s="141"/>
      <c r="H510" s="140"/>
      <c r="I510" s="141"/>
      <c r="J510" s="142"/>
      <c r="K510" s="143"/>
    </row>
    <row r="511" spans="1:98" x14ac:dyDescent="0.25">
      <c r="A511" s="137"/>
      <c r="B511" s="138" t="s">
        <v>87</v>
      </c>
      <c r="C511" s="160"/>
      <c r="D511" s="160"/>
      <c r="E511" s="163">
        <v>13.4</v>
      </c>
      <c r="F511" s="141"/>
      <c r="G511" s="141"/>
      <c r="H511" s="140"/>
      <c r="I511" s="141"/>
      <c r="J511" s="142"/>
      <c r="K511" s="143"/>
    </row>
    <row r="512" spans="1:98" x14ac:dyDescent="0.25">
      <c r="A512" s="137"/>
      <c r="B512" s="138" t="s">
        <v>34</v>
      </c>
      <c r="C512" s="160"/>
      <c r="D512" s="158">
        <v>43</v>
      </c>
      <c r="E512" s="159">
        <v>30</v>
      </c>
      <c r="F512" s="141"/>
      <c r="G512" s="141"/>
      <c r="H512" s="140"/>
      <c r="I512" s="141"/>
      <c r="J512" s="142"/>
      <c r="K512" s="143"/>
    </row>
    <row r="513" spans="1:188" x14ac:dyDescent="0.25">
      <c r="A513" s="137"/>
      <c r="B513" s="138" t="s">
        <v>111</v>
      </c>
      <c r="C513" s="160"/>
      <c r="D513" s="158">
        <v>15.2</v>
      </c>
      <c r="E513" s="159">
        <v>15</v>
      </c>
      <c r="F513" s="141"/>
      <c r="G513" s="141"/>
      <c r="H513" s="140"/>
      <c r="I513" s="141"/>
      <c r="J513" s="142"/>
      <c r="K513" s="143"/>
    </row>
    <row r="514" spans="1:188" x14ac:dyDescent="0.25">
      <c r="A514" s="137"/>
      <c r="B514" s="138" t="s">
        <v>36</v>
      </c>
      <c r="C514" s="160"/>
      <c r="D514" s="158">
        <v>7.5</v>
      </c>
      <c r="E514" s="159">
        <v>6</v>
      </c>
      <c r="F514" s="141"/>
      <c r="G514" s="141"/>
      <c r="H514" s="140"/>
      <c r="I514" s="141"/>
      <c r="J514" s="142"/>
      <c r="K514" s="143"/>
    </row>
    <row r="515" spans="1:188" x14ac:dyDescent="0.25">
      <c r="A515" s="137"/>
      <c r="B515" s="138" t="s">
        <v>37</v>
      </c>
      <c r="C515" s="160"/>
      <c r="D515" s="139">
        <v>7.14</v>
      </c>
      <c r="E515" s="159">
        <v>6</v>
      </c>
      <c r="F515" s="141"/>
      <c r="G515" s="141"/>
      <c r="H515" s="140"/>
      <c r="I515" s="141"/>
      <c r="J515" s="142"/>
      <c r="K515" s="143"/>
    </row>
    <row r="516" spans="1:188" x14ac:dyDescent="0.25">
      <c r="A516" s="137"/>
      <c r="B516" s="138" t="s">
        <v>38</v>
      </c>
      <c r="C516" s="160"/>
      <c r="D516" s="158">
        <v>2</v>
      </c>
      <c r="E516" s="159">
        <v>2</v>
      </c>
      <c r="F516" s="141"/>
      <c r="G516" s="141"/>
      <c r="H516" s="140"/>
      <c r="I516" s="141"/>
      <c r="J516" s="142"/>
      <c r="K516" s="143"/>
    </row>
    <row r="517" spans="1:188" x14ac:dyDescent="0.25">
      <c r="A517" s="137"/>
      <c r="B517" s="138" t="s">
        <v>21</v>
      </c>
      <c r="C517" s="160"/>
      <c r="D517" s="158">
        <v>1</v>
      </c>
      <c r="E517" s="159">
        <v>1</v>
      </c>
      <c r="F517" s="141"/>
      <c r="G517" s="141"/>
      <c r="H517" s="140"/>
      <c r="I517" s="141"/>
      <c r="J517" s="142"/>
      <c r="K517" s="143"/>
    </row>
    <row r="518" spans="1:188" x14ac:dyDescent="0.25">
      <c r="A518" s="137"/>
      <c r="B518" s="138" t="s">
        <v>19</v>
      </c>
      <c r="C518" s="160"/>
      <c r="D518" s="158">
        <v>108</v>
      </c>
      <c r="E518" s="159">
        <v>108</v>
      </c>
      <c r="F518" s="141"/>
      <c r="G518" s="141"/>
      <c r="H518" s="140"/>
      <c r="I518" s="141"/>
      <c r="J518" s="142"/>
      <c r="K518" s="143"/>
    </row>
    <row r="519" spans="1:188" x14ac:dyDescent="0.25">
      <c r="A519" s="137"/>
      <c r="B519" s="138" t="s">
        <v>221</v>
      </c>
      <c r="C519" s="139"/>
      <c r="D519" s="140"/>
      <c r="E519" s="141"/>
      <c r="F519" s="140"/>
      <c r="G519" s="141"/>
      <c r="H519" s="140"/>
      <c r="I519" s="142"/>
      <c r="J519" s="141"/>
      <c r="K519" s="143"/>
    </row>
    <row r="520" spans="1:188" x14ac:dyDescent="0.25">
      <c r="A520" s="137"/>
      <c r="B520" s="138" t="s">
        <v>42</v>
      </c>
      <c r="C520" s="139"/>
      <c r="D520" s="140">
        <v>14.4</v>
      </c>
      <c r="E520" s="141">
        <v>12</v>
      </c>
      <c r="F520" s="140"/>
      <c r="G520" s="141"/>
      <c r="H520" s="140"/>
      <c r="I520" s="142"/>
      <c r="J520" s="140"/>
      <c r="K520" s="143"/>
    </row>
    <row r="521" spans="1:188" x14ac:dyDescent="0.25">
      <c r="A521" s="137"/>
      <c r="B521" s="138" t="s">
        <v>22</v>
      </c>
      <c r="C521" s="139"/>
      <c r="D521" s="140">
        <v>2</v>
      </c>
      <c r="E521" s="141">
        <v>2</v>
      </c>
      <c r="F521" s="140"/>
      <c r="G521" s="141"/>
      <c r="H521" s="140"/>
      <c r="I521" s="142"/>
      <c r="J521" s="140"/>
      <c r="K521" s="143"/>
    </row>
    <row r="522" spans="1:188" s="88" customFormat="1" x14ac:dyDescent="0.25">
      <c r="A522" s="137" t="s">
        <v>289</v>
      </c>
      <c r="B522" s="138"/>
      <c r="C522" s="139">
        <v>50</v>
      </c>
      <c r="D522" s="140"/>
      <c r="E522" s="141"/>
      <c r="F522" s="142">
        <v>6.4</v>
      </c>
      <c r="G522" s="141">
        <v>9</v>
      </c>
      <c r="H522" s="140">
        <v>5.2</v>
      </c>
      <c r="I522" s="142">
        <v>127</v>
      </c>
      <c r="J522" s="141">
        <v>0.44999999999999996</v>
      </c>
      <c r="K522" s="143" t="s">
        <v>355</v>
      </c>
      <c r="L522" s="155"/>
      <c r="M522" s="155"/>
      <c r="N522" s="15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  <c r="AT522" s="65"/>
      <c r="AU522" s="65"/>
      <c r="AV522" s="65"/>
      <c r="AW522" s="65"/>
      <c r="AX522" s="65"/>
      <c r="AY522" s="65"/>
      <c r="AZ522" s="65"/>
      <c r="BA522" s="65"/>
      <c r="BB522" s="65"/>
      <c r="BC522" s="65"/>
      <c r="BD522" s="65"/>
      <c r="BE522" s="65"/>
      <c r="BF522" s="65"/>
      <c r="BG522" s="65"/>
      <c r="BH522" s="65"/>
      <c r="BI522" s="65"/>
      <c r="BJ522" s="65"/>
      <c r="BK522" s="65"/>
      <c r="BL522" s="65"/>
      <c r="BM522" s="65"/>
      <c r="BN522" s="65"/>
      <c r="BO522" s="65"/>
      <c r="BP522" s="65"/>
      <c r="BQ522" s="65"/>
      <c r="BR522" s="65"/>
      <c r="BS522" s="65"/>
      <c r="BT522" s="65"/>
      <c r="BU522" s="65"/>
      <c r="BV522" s="65"/>
      <c r="BW522" s="65"/>
      <c r="BX522" s="65"/>
      <c r="BY522" s="65"/>
      <c r="BZ522" s="65"/>
      <c r="CA522" s="65"/>
      <c r="CB522" s="65"/>
      <c r="CC522" s="65"/>
      <c r="CD522" s="65"/>
      <c r="CE522" s="65"/>
      <c r="CF522" s="65"/>
      <c r="CG522" s="65"/>
      <c r="CH522" s="65"/>
      <c r="CI522" s="65"/>
      <c r="CJ522" s="65"/>
      <c r="CK522" s="65"/>
      <c r="CL522" s="65"/>
      <c r="CM522" s="65"/>
      <c r="CN522" s="65"/>
      <c r="CO522" s="65"/>
      <c r="CP522" s="65"/>
      <c r="CQ522" s="65"/>
      <c r="CR522" s="65"/>
      <c r="CS522" s="65"/>
      <c r="CT522" s="65"/>
      <c r="CU522" s="65"/>
      <c r="CV522" s="65"/>
      <c r="CW522" s="65"/>
      <c r="CX522" s="65"/>
      <c r="CY522" s="65"/>
      <c r="CZ522" s="65"/>
      <c r="DA522" s="65"/>
      <c r="DB522" s="65"/>
      <c r="DC522" s="65"/>
      <c r="DD522" s="65"/>
      <c r="DE522" s="65"/>
      <c r="DF522" s="65"/>
      <c r="DG522" s="65"/>
      <c r="DH522" s="65"/>
      <c r="DI522" s="65"/>
      <c r="DJ522" s="65"/>
      <c r="DK522" s="65"/>
      <c r="DL522" s="65"/>
      <c r="DM522" s="65"/>
      <c r="DN522" s="65"/>
      <c r="DO522" s="65"/>
      <c r="DP522" s="65"/>
      <c r="DQ522" s="65"/>
      <c r="DR522" s="65"/>
      <c r="DS522" s="65"/>
      <c r="DT522" s="65"/>
      <c r="DU522" s="65"/>
      <c r="DV522" s="65"/>
      <c r="DW522" s="65"/>
      <c r="DX522" s="65"/>
      <c r="DY522" s="65"/>
      <c r="DZ522" s="65"/>
      <c r="EA522" s="65"/>
      <c r="EB522" s="65"/>
      <c r="EC522" s="65"/>
      <c r="ED522" s="65"/>
      <c r="EE522" s="65"/>
      <c r="EF522" s="65"/>
      <c r="EG522" s="65"/>
      <c r="EH522" s="65"/>
      <c r="EI522" s="65"/>
      <c r="EJ522" s="65"/>
      <c r="EK522" s="65"/>
      <c r="EL522" s="65"/>
      <c r="EM522" s="65"/>
      <c r="EN522" s="65"/>
      <c r="EO522" s="65"/>
      <c r="EP522" s="65"/>
      <c r="EQ522" s="65"/>
      <c r="ER522" s="65"/>
      <c r="ES522" s="65"/>
      <c r="ET522" s="65"/>
      <c r="EU522" s="65"/>
      <c r="EV522" s="65"/>
      <c r="EW522" s="65"/>
      <c r="EX522" s="65"/>
      <c r="EY522" s="65"/>
      <c r="EZ522" s="65"/>
      <c r="FA522" s="65"/>
      <c r="FB522" s="65"/>
      <c r="FC522" s="65"/>
      <c r="FD522" s="65"/>
      <c r="FE522" s="65"/>
      <c r="FF522" s="65"/>
      <c r="FG522" s="65"/>
      <c r="FH522" s="65"/>
      <c r="FI522" s="65"/>
      <c r="FJ522" s="65"/>
      <c r="FK522" s="65"/>
      <c r="FL522" s="65"/>
      <c r="FM522" s="65"/>
      <c r="FN522" s="65"/>
      <c r="FO522" s="65"/>
      <c r="FP522" s="65"/>
      <c r="FQ522" s="65"/>
      <c r="FR522" s="65"/>
      <c r="FS522" s="65"/>
      <c r="FT522" s="65"/>
      <c r="FU522" s="65"/>
      <c r="FV522" s="65"/>
      <c r="FW522" s="65"/>
      <c r="FX522" s="65"/>
      <c r="FY522" s="65"/>
      <c r="FZ522" s="65"/>
      <c r="GA522" s="65"/>
      <c r="GB522" s="65"/>
      <c r="GC522" s="65"/>
      <c r="GD522" s="65"/>
      <c r="GE522" s="65"/>
      <c r="GF522" s="65"/>
    </row>
    <row r="523" spans="1:188" s="88" customFormat="1" x14ac:dyDescent="0.25">
      <c r="A523" s="137"/>
      <c r="B523" s="138" t="s">
        <v>225</v>
      </c>
      <c r="C523" s="139"/>
      <c r="D523" s="141">
        <v>60.15</v>
      </c>
      <c r="E523" s="141">
        <v>39.1</v>
      </c>
      <c r="F523" s="140"/>
      <c r="G523" s="141"/>
      <c r="H523" s="141"/>
      <c r="I523" s="142"/>
      <c r="J523" s="141"/>
      <c r="K523" s="143"/>
      <c r="L523" s="155"/>
      <c r="M523" s="155"/>
      <c r="N523" s="15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65"/>
      <c r="CB523" s="65"/>
      <c r="CC523" s="65"/>
      <c r="CD523" s="65"/>
      <c r="CE523" s="65"/>
      <c r="CF523" s="65"/>
      <c r="CG523" s="65"/>
      <c r="CH523" s="65"/>
      <c r="CI523" s="65"/>
      <c r="CJ523" s="65"/>
      <c r="CK523" s="65"/>
      <c r="CL523" s="65"/>
      <c r="CM523" s="65"/>
      <c r="CN523" s="65"/>
      <c r="CO523" s="65"/>
      <c r="CP523" s="65"/>
      <c r="CQ523" s="65"/>
      <c r="CR523" s="65"/>
      <c r="CS523" s="65"/>
      <c r="CT523" s="65"/>
      <c r="CU523" s="65"/>
      <c r="CV523" s="65"/>
      <c r="CW523" s="65"/>
      <c r="CX523" s="65"/>
      <c r="CY523" s="65"/>
      <c r="CZ523" s="65"/>
      <c r="DA523" s="65"/>
      <c r="DB523" s="65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5"/>
      <c r="DN523" s="65"/>
      <c r="DO523" s="65"/>
      <c r="DP523" s="65"/>
      <c r="DQ523" s="65"/>
      <c r="DR523" s="65"/>
      <c r="DS523" s="65"/>
      <c r="DT523" s="65"/>
      <c r="DU523" s="65"/>
      <c r="DV523" s="65"/>
      <c r="DW523" s="65"/>
      <c r="DX523" s="65"/>
      <c r="DY523" s="65"/>
      <c r="DZ523" s="65"/>
      <c r="EA523" s="65"/>
      <c r="EB523" s="65"/>
      <c r="EC523" s="65"/>
      <c r="ED523" s="65"/>
      <c r="EE523" s="65"/>
      <c r="EF523" s="65"/>
      <c r="EG523" s="65"/>
      <c r="EH523" s="65"/>
      <c r="EI523" s="65"/>
      <c r="EJ523" s="65"/>
      <c r="EK523" s="65"/>
      <c r="EL523" s="65"/>
      <c r="EM523" s="65"/>
      <c r="EN523" s="65"/>
      <c r="EO523" s="65"/>
      <c r="EP523" s="65"/>
      <c r="EQ523" s="65"/>
      <c r="ER523" s="65"/>
      <c r="ES523" s="65"/>
      <c r="ET523" s="65"/>
      <c r="EU523" s="65"/>
      <c r="EV523" s="65"/>
      <c r="EW523" s="65"/>
      <c r="EX523" s="65"/>
      <c r="EY523" s="65"/>
      <c r="EZ523" s="65"/>
      <c r="FA523" s="65"/>
      <c r="FB523" s="65"/>
      <c r="FC523" s="65"/>
      <c r="FD523" s="65"/>
      <c r="FE523" s="65"/>
      <c r="FF523" s="65"/>
      <c r="FG523" s="65"/>
      <c r="FH523" s="65"/>
      <c r="FI523" s="65"/>
      <c r="FJ523" s="65"/>
      <c r="FK523" s="65"/>
      <c r="FL523" s="65"/>
      <c r="FM523" s="65"/>
      <c r="FN523" s="65"/>
      <c r="FO523" s="65"/>
      <c r="FP523" s="65"/>
      <c r="FQ523" s="65"/>
      <c r="FR523" s="65"/>
      <c r="FS523" s="65"/>
      <c r="FT523" s="65"/>
      <c r="FU523" s="65"/>
      <c r="FV523" s="65"/>
      <c r="FW523" s="65"/>
      <c r="FX523" s="65"/>
      <c r="FY523" s="65"/>
      <c r="FZ523" s="65"/>
      <c r="GA523" s="65"/>
      <c r="GB523" s="65"/>
      <c r="GC523" s="65"/>
      <c r="GD523" s="65"/>
      <c r="GE523" s="65"/>
      <c r="GF523" s="65"/>
    </row>
    <row r="524" spans="1:188" s="88" customFormat="1" x14ac:dyDescent="0.25">
      <c r="A524" s="137"/>
      <c r="B524" s="138" t="s">
        <v>36</v>
      </c>
      <c r="C524" s="139"/>
      <c r="D524" s="140">
        <v>15.63</v>
      </c>
      <c r="E524" s="141">
        <v>12.5</v>
      </c>
      <c r="F524" s="141"/>
      <c r="G524" s="141"/>
      <c r="H524" s="141"/>
      <c r="I524" s="141"/>
      <c r="J524" s="141"/>
      <c r="K524" s="143"/>
      <c r="L524" s="155"/>
      <c r="M524" s="155"/>
      <c r="N524" s="15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  <c r="BU524" s="65"/>
      <c r="BV524" s="65"/>
      <c r="BW524" s="65"/>
      <c r="BX524" s="65"/>
      <c r="BY524" s="65"/>
      <c r="BZ524" s="65"/>
      <c r="CA524" s="65"/>
      <c r="CB524" s="65"/>
      <c r="CC524" s="65"/>
      <c r="CD524" s="65"/>
      <c r="CE524" s="65"/>
      <c r="CF524" s="65"/>
      <c r="CG524" s="65"/>
      <c r="CH524" s="65"/>
      <c r="CI524" s="65"/>
      <c r="CJ524" s="65"/>
      <c r="CK524" s="65"/>
      <c r="CL524" s="65"/>
      <c r="CM524" s="65"/>
      <c r="CN524" s="65"/>
      <c r="CO524" s="65"/>
      <c r="CP524" s="65"/>
      <c r="CQ524" s="65"/>
      <c r="CR524" s="65"/>
      <c r="CS524" s="65"/>
      <c r="CT524" s="65"/>
      <c r="CU524" s="65"/>
      <c r="CV524" s="65"/>
      <c r="CW524" s="65"/>
      <c r="CX524" s="65"/>
      <c r="CY524" s="65"/>
      <c r="CZ524" s="65"/>
      <c r="DA524" s="65"/>
      <c r="DB524" s="65"/>
      <c r="DC524" s="65"/>
      <c r="DD524" s="65"/>
      <c r="DE524" s="65"/>
      <c r="DF524" s="65"/>
      <c r="DG524" s="65"/>
      <c r="DH524" s="65"/>
      <c r="DI524" s="65"/>
      <c r="DJ524" s="65"/>
      <c r="DK524" s="65"/>
      <c r="DL524" s="65"/>
      <c r="DM524" s="65"/>
      <c r="DN524" s="65"/>
      <c r="DO524" s="65"/>
      <c r="DP524" s="65"/>
      <c r="DQ524" s="65"/>
      <c r="DR524" s="65"/>
      <c r="DS524" s="65"/>
      <c r="DT524" s="65"/>
      <c r="DU524" s="65"/>
      <c r="DV524" s="65"/>
      <c r="DW524" s="65"/>
      <c r="DX524" s="65"/>
      <c r="DY524" s="65"/>
      <c r="DZ524" s="65"/>
      <c r="EA524" s="65"/>
      <c r="EB524" s="65"/>
      <c r="EC524" s="65"/>
      <c r="ED524" s="65"/>
      <c r="EE524" s="65"/>
      <c r="EF524" s="65"/>
      <c r="EG524" s="65"/>
      <c r="EH524" s="65"/>
      <c r="EI524" s="65"/>
      <c r="EJ524" s="65"/>
      <c r="EK524" s="65"/>
      <c r="EL524" s="65"/>
      <c r="EM524" s="65"/>
      <c r="EN524" s="65"/>
      <c r="EO524" s="65"/>
      <c r="EP524" s="65"/>
      <c r="EQ524" s="65"/>
      <c r="ER524" s="65"/>
      <c r="ES524" s="65"/>
      <c r="ET524" s="65"/>
      <c r="EU524" s="65"/>
      <c r="EV524" s="65"/>
      <c r="EW524" s="65"/>
      <c r="EX524" s="65"/>
      <c r="EY524" s="65"/>
      <c r="EZ524" s="65"/>
      <c r="FA524" s="65"/>
      <c r="FB524" s="65"/>
      <c r="FC524" s="65"/>
      <c r="FD524" s="65"/>
      <c r="FE524" s="65"/>
      <c r="FF524" s="65"/>
      <c r="FG524" s="65"/>
      <c r="FH524" s="65"/>
      <c r="FI524" s="65"/>
      <c r="FJ524" s="65"/>
      <c r="FK524" s="65"/>
      <c r="FL524" s="65"/>
      <c r="FM524" s="65"/>
      <c r="FN524" s="65"/>
      <c r="FO524" s="65"/>
      <c r="FP524" s="65"/>
      <c r="FQ524" s="65"/>
      <c r="FR524" s="65"/>
      <c r="FS524" s="65"/>
      <c r="FT524" s="65"/>
      <c r="FU524" s="65"/>
      <c r="FV524" s="65"/>
      <c r="FW524" s="65"/>
      <c r="FX524" s="65"/>
      <c r="FY524" s="65"/>
      <c r="FZ524" s="65"/>
      <c r="GA524" s="65"/>
      <c r="GB524" s="65"/>
      <c r="GC524" s="65"/>
      <c r="GD524" s="65"/>
      <c r="GE524" s="65"/>
      <c r="GF524" s="65"/>
    </row>
    <row r="525" spans="1:188" s="88" customFormat="1" x14ac:dyDescent="0.25">
      <c r="A525" s="137"/>
      <c r="B525" s="138" t="s">
        <v>37</v>
      </c>
      <c r="C525" s="139"/>
      <c r="D525" s="140">
        <v>8.33</v>
      </c>
      <c r="E525" s="141">
        <v>7.2</v>
      </c>
      <c r="F525" s="140"/>
      <c r="G525" s="141"/>
      <c r="H525" s="140"/>
      <c r="I525" s="142"/>
      <c r="J525" s="141"/>
      <c r="K525" s="143"/>
      <c r="L525" s="155"/>
      <c r="M525" s="155"/>
      <c r="N525" s="15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  <c r="BU525" s="65"/>
      <c r="BV525" s="65"/>
      <c r="BW525" s="65"/>
      <c r="BX525" s="65"/>
      <c r="BY525" s="65"/>
      <c r="BZ525" s="65"/>
      <c r="CA525" s="65"/>
      <c r="CB525" s="65"/>
      <c r="CC525" s="65"/>
      <c r="CD525" s="65"/>
      <c r="CE525" s="65"/>
      <c r="CF525" s="65"/>
      <c r="CG525" s="65"/>
      <c r="CH525" s="65"/>
      <c r="CI525" s="65"/>
      <c r="CJ525" s="65"/>
      <c r="CK525" s="65"/>
      <c r="CL525" s="65"/>
      <c r="CM525" s="65"/>
      <c r="CN525" s="65"/>
      <c r="CO525" s="65"/>
      <c r="CP525" s="65"/>
      <c r="CQ525" s="65"/>
      <c r="CR525" s="65"/>
      <c r="CS525" s="65"/>
      <c r="CT525" s="65"/>
      <c r="CU525" s="65"/>
      <c r="CV525" s="65"/>
      <c r="CW525" s="65"/>
      <c r="CX525" s="65"/>
      <c r="CY525" s="65"/>
      <c r="CZ525" s="65"/>
      <c r="DA525" s="65"/>
      <c r="DB525" s="65"/>
      <c r="DC525" s="65"/>
      <c r="DD525" s="65"/>
      <c r="DE525" s="65"/>
      <c r="DF525" s="65"/>
      <c r="DG525" s="65"/>
      <c r="DH525" s="65"/>
      <c r="DI525" s="65"/>
      <c r="DJ525" s="65"/>
      <c r="DK525" s="65"/>
      <c r="DL525" s="65"/>
      <c r="DM525" s="65"/>
      <c r="DN525" s="65"/>
      <c r="DO525" s="65"/>
      <c r="DP525" s="65"/>
      <c r="DQ525" s="65"/>
      <c r="DR525" s="65"/>
      <c r="DS525" s="65"/>
      <c r="DT525" s="65"/>
      <c r="DU525" s="65"/>
      <c r="DV525" s="65"/>
      <c r="DW525" s="65"/>
      <c r="DX525" s="65"/>
      <c r="DY525" s="65"/>
      <c r="DZ525" s="65"/>
      <c r="EA525" s="65"/>
      <c r="EB525" s="65"/>
      <c r="EC525" s="65"/>
      <c r="ED525" s="65"/>
      <c r="EE525" s="65"/>
      <c r="EF525" s="65"/>
      <c r="EG525" s="65"/>
      <c r="EH525" s="65"/>
      <c r="EI525" s="65"/>
      <c r="EJ525" s="65"/>
      <c r="EK525" s="65"/>
      <c r="EL525" s="65"/>
      <c r="EM525" s="65"/>
      <c r="EN525" s="65"/>
      <c r="EO525" s="65"/>
      <c r="EP525" s="65"/>
      <c r="EQ525" s="65"/>
      <c r="ER525" s="65"/>
      <c r="ES525" s="65"/>
      <c r="ET525" s="65"/>
      <c r="EU525" s="65"/>
      <c r="EV525" s="65"/>
      <c r="EW525" s="65"/>
      <c r="EX525" s="65"/>
      <c r="EY525" s="65"/>
      <c r="EZ525" s="65"/>
      <c r="FA525" s="65"/>
      <c r="FB525" s="65"/>
      <c r="FC525" s="65"/>
      <c r="FD525" s="65"/>
      <c r="FE525" s="65"/>
      <c r="FF525" s="65"/>
      <c r="FG525" s="65"/>
      <c r="FH525" s="65"/>
      <c r="FI525" s="65"/>
      <c r="FJ525" s="65"/>
      <c r="FK525" s="65"/>
      <c r="FL525" s="65"/>
      <c r="FM525" s="65"/>
      <c r="FN525" s="65"/>
      <c r="FO525" s="65"/>
      <c r="FP525" s="65"/>
      <c r="FQ525" s="65"/>
      <c r="FR525" s="65"/>
      <c r="FS525" s="65"/>
      <c r="FT525" s="65"/>
      <c r="FU525" s="65"/>
      <c r="FV525" s="65"/>
      <c r="FW525" s="65"/>
      <c r="FX525" s="65"/>
      <c r="FY525" s="65"/>
      <c r="FZ525" s="65"/>
      <c r="GA525" s="65"/>
      <c r="GB525" s="65"/>
      <c r="GC525" s="65"/>
      <c r="GD525" s="65"/>
      <c r="GE525" s="65"/>
      <c r="GF525" s="65"/>
    </row>
    <row r="526" spans="1:188" s="88" customFormat="1" x14ac:dyDescent="0.25">
      <c r="A526" s="137"/>
      <c r="B526" s="138" t="s">
        <v>55</v>
      </c>
      <c r="C526" s="139"/>
      <c r="D526" s="140">
        <v>1.5</v>
      </c>
      <c r="E526" s="141">
        <v>1.5</v>
      </c>
      <c r="F526" s="140"/>
      <c r="G526" s="141"/>
      <c r="H526" s="140"/>
      <c r="I526" s="142"/>
      <c r="J526" s="141"/>
      <c r="K526" s="143"/>
      <c r="L526" s="155"/>
      <c r="M526" s="155"/>
      <c r="N526" s="15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  <c r="BU526" s="65"/>
      <c r="BV526" s="65"/>
      <c r="BW526" s="65"/>
      <c r="BX526" s="65"/>
      <c r="BY526" s="65"/>
      <c r="BZ526" s="65"/>
      <c r="CA526" s="65"/>
      <c r="CB526" s="65"/>
      <c r="CC526" s="65"/>
      <c r="CD526" s="65"/>
      <c r="CE526" s="65"/>
      <c r="CF526" s="65"/>
      <c r="CG526" s="65"/>
      <c r="CH526" s="65"/>
      <c r="CI526" s="65"/>
      <c r="CJ526" s="65"/>
      <c r="CK526" s="65"/>
      <c r="CL526" s="65"/>
      <c r="CM526" s="65"/>
      <c r="CN526" s="65"/>
      <c r="CO526" s="65"/>
      <c r="CP526" s="65"/>
      <c r="CQ526" s="65"/>
      <c r="CR526" s="65"/>
      <c r="CS526" s="65"/>
      <c r="CT526" s="65"/>
      <c r="CU526" s="65"/>
      <c r="CV526" s="65"/>
      <c r="CW526" s="65"/>
      <c r="CX526" s="65"/>
      <c r="CY526" s="65"/>
      <c r="CZ526" s="65"/>
      <c r="DA526" s="65"/>
      <c r="DB526" s="65"/>
      <c r="DC526" s="65"/>
      <c r="DD526" s="65"/>
      <c r="DE526" s="65"/>
      <c r="DF526" s="65"/>
      <c r="DG526" s="65"/>
      <c r="DH526" s="65"/>
      <c r="DI526" s="65"/>
      <c r="DJ526" s="65"/>
      <c r="DK526" s="65"/>
      <c r="DL526" s="65"/>
      <c r="DM526" s="65"/>
      <c r="DN526" s="65"/>
      <c r="DO526" s="65"/>
      <c r="DP526" s="65"/>
      <c r="DQ526" s="65"/>
      <c r="DR526" s="65"/>
      <c r="DS526" s="65"/>
      <c r="DT526" s="65"/>
      <c r="DU526" s="65"/>
      <c r="DV526" s="65"/>
      <c r="DW526" s="65"/>
      <c r="DX526" s="65"/>
      <c r="DY526" s="65"/>
      <c r="DZ526" s="65"/>
      <c r="EA526" s="65"/>
      <c r="EB526" s="65"/>
      <c r="EC526" s="65"/>
      <c r="ED526" s="65"/>
      <c r="EE526" s="65"/>
      <c r="EF526" s="65"/>
      <c r="EG526" s="65"/>
      <c r="EH526" s="65"/>
      <c r="EI526" s="65"/>
      <c r="EJ526" s="65"/>
      <c r="EK526" s="65"/>
      <c r="EL526" s="65"/>
      <c r="EM526" s="65"/>
      <c r="EN526" s="65"/>
      <c r="EO526" s="65"/>
      <c r="EP526" s="65"/>
      <c r="EQ526" s="65"/>
      <c r="ER526" s="65"/>
      <c r="ES526" s="65"/>
      <c r="ET526" s="65"/>
      <c r="EU526" s="65"/>
      <c r="EV526" s="65"/>
      <c r="EW526" s="65"/>
      <c r="EX526" s="65"/>
      <c r="EY526" s="65"/>
      <c r="EZ526" s="65"/>
      <c r="FA526" s="65"/>
      <c r="FB526" s="65"/>
      <c r="FC526" s="65"/>
      <c r="FD526" s="65"/>
      <c r="FE526" s="65"/>
      <c r="FF526" s="65"/>
      <c r="FG526" s="65"/>
      <c r="FH526" s="65"/>
      <c r="FI526" s="65"/>
      <c r="FJ526" s="65"/>
      <c r="FK526" s="65"/>
      <c r="FL526" s="65"/>
      <c r="FM526" s="65"/>
      <c r="FN526" s="65"/>
      <c r="FO526" s="65"/>
      <c r="FP526" s="65"/>
      <c r="FQ526" s="65"/>
      <c r="FR526" s="65"/>
      <c r="FS526" s="65"/>
      <c r="FT526" s="65"/>
      <c r="FU526" s="65"/>
      <c r="FV526" s="65"/>
      <c r="FW526" s="65"/>
      <c r="FX526" s="65"/>
      <c r="FY526" s="65"/>
      <c r="FZ526" s="65"/>
      <c r="GA526" s="65"/>
      <c r="GB526" s="65"/>
      <c r="GC526" s="65"/>
      <c r="GD526" s="65"/>
      <c r="GE526" s="65"/>
      <c r="GF526" s="65"/>
    </row>
    <row r="527" spans="1:188" s="88" customFormat="1" x14ac:dyDescent="0.25">
      <c r="A527" s="137"/>
      <c r="B527" s="138" t="s">
        <v>43</v>
      </c>
      <c r="C527" s="139"/>
      <c r="D527" s="140">
        <v>0.5</v>
      </c>
      <c r="E527" s="141">
        <v>0.5</v>
      </c>
      <c r="F527" s="140"/>
      <c r="G527" s="141"/>
      <c r="H527" s="140"/>
      <c r="I527" s="142"/>
      <c r="J527" s="141"/>
      <c r="K527" s="143"/>
      <c r="L527" s="155"/>
      <c r="M527" s="155"/>
      <c r="N527" s="15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  <c r="BU527" s="65"/>
      <c r="BV527" s="65"/>
      <c r="BW527" s="65"/>
      <c r="BX527" s="65"/>
      <c r="BY527" s="65"/>
      <c r="BZ527" s="65"/>
      <c r="CA527" s="65"/>
      <c r="CB527" s="65"/>
      <c r="CC527" s="65"/>
      <c r="CD527" s="65"/>
      <c r="CE527" s="65"/>
      <c r="CF527" s="65"/>
      <c r="CG527" s="65"/>
      <c r="CH527" s="65"/>
      <c r="CI527" s="65"/>
      <c r="CJ527" s="65"/>
      <c r="CK527" s="65"/>
      <c r="CL527" s="65"/>
      <c r="CM527" s="65"/>
      <c r="CN527" s="65"/>
      <c r="CO527" s="65"/>
      <c r="CP527" s="65"/>
      <c r="CQ527" s="65"/>
      <c r="CR527" s="65"/>
      <c r="CS527" s="65"/>
      <c r="CT527" s="65"/>
      <c r="CU527" s="65"/>
      <c r="CV527" s="65"/>
      <c r="CW527" s="65"/>
      <c r="CX527" s="65"/>
      <c r="CY527" s="65"/>
      <c r="CZ527" s="65"/>
      <c r="DA527" s="65"/>
      <c r="DB527" s="65"/>
      <c r="DC527" s="65"/>
      <c r="DD527" s="65"/>
      <c r="DE527" s="65"/>
      <c r="DF527" s="65"/>
      <c r="DG527" s="65"/>
      <c r="DH527" s="65"/>
      <c r="DI527" s="65"/>
      <c r="DJ527" s="65"/>
      <c r="DK527" s="65"/>
      <c r="DL527" s="65"/>
      <c r="DM527" s="65"/>
      <c r="DN527" s="65"/>
      <c r="DO527" s="65"/>
      <c r="DP527" s="65"/>
      <c r="DQ527" s="65"/>
      <c r="DR527" s="65"/>
      <c r="DS527" s="65"/>
      <c r="DT527" s="65"/>
      <c r="DU527" s="65"/>
      <c r="DV527" s="65"/>
      <c r="DW527" s="65"/>
      <c r="DX527" s="65"/>
      <c r="DY527" s="65"/>
      <c r="DZ527" s="65"/>
      <c r="EA527" s="65"/>
      <c r="EB527" s="65"/>
      <c r="EC527" s="65"/>
      <c r="ED527" s="65"/>
      <c r="EE527" s="65"/>
      <c r="EF527" s="65"/>
      <c r="EG527" s="65"/>
      <c r="EH527" s="65"/>
      <c r="EI527" s="65"/>
      <c r="EJ527" s="65"/>
      <c r="EK527" s="65"/>
      <c r="EL527" s="65"/>
      <c r="EM527" s="65"/>
      <c r="EN527" s="65"/>
      <c r="EO527" s="65"/>
      <c r="EP527" s="65"/>
      <c r="EQ527" s="65"/>
      <c r="ER527" s="65"/>
      <c r="ES527" s="65"/>
      <c r="ET527" s="65"/>
      <c r="EU527" s="65"/>
      <c r="EV527" s="65"/>
      <c r="EW527" s="65"/>
      <c r="EX527" s="65"/>
      <c r="EY527" s="65"/>
      <c r="EZ527" s="65"/>
      <c r="FA527" s="65"/>
      <c r="FB527" s="65"/>
      <c r="FC527" s="65"/>
      <c r="FD527" s="65"/>
      <c r="FE527" s="65"/>
      <c r="FF527" s="65"/>
      <c r="FG527" s="65"/>
      <c r="FH527" s="65"/>
      <c r="FI527" s="65"/>
      <c r="FJ527" s="65"/>
      <c r="FK527" s="65"/>
      <c r="FL527" s="65"/>
      <c r="FM527" s="65"/>
      <c r="FN527" s="65"/>
      <c r="FO527" s="65"/>
      <c r="FP527" s="65"/>
      <c r="FQ527" s="65"/>
      <c r="FR527" s="65"/>
      <c r="FS527" s="65"/>
      <c r="FT527" s="65"/>
      <c r="FU527" s="65"/>
      <c r="FV527" s="65"/>
      <c r="FW527" s="65"/>
      <c r="FX527" s="65"/>
      <c r="FY527" s="65"/>
      <c r="FZ527" s="65"/>
      <c r="GA527" s="65"/>
      <c r="GB527" s="65"/>
      <c r="GC527" s="65"/>
      <c r="GD527" s="65"/>
      <c r="GE527" s="65"/>
      <c r="GF527" s="65"/>
    </row>
    <row r="528" spans="1:188" s="88" customFormat="1" x14ac:dyDescent="0.25">
      <c r="A528" s="137"/>
      <c r="B528" s="138" t="s">
        <v>44</v>
      </c>
      <c r="C528" s="139"/>
      <c r="D528" s="140">
        <v>4</v>
      </c>
      <c r="E528" s="141">
        <v>4</v>
      </c>
      <c r="F528" s="140"/>
      <c r="G528" s="141"/>
      <c r="H528" s="140"/>
      <c r="I528" s="142"/>
      <c r="J528" s="141"/>
      <c r="K528" s="143"/>
      <c r="L528" s="155"/>
      <c r="M528" s="155"/>
      <c r="N528" s="15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  <c r="BX528" s="65"/>
      <c r="BY528" s="65"/>
      <c r="BZ528" s="65"/>
      <c r="CA528" s="65"/>
      <c r="CB528" s="65"/>
      <c r="CC528" s="65"/>
      <c r="CD528" s="65"/>
      <c r="CE528" s="65"/>
      <c r="CF528" s="65"/>
      <c r="CG528" s="65"/>
      <c r="CH528" s="65"/>
      <c r="CI528" s="65"/>
      <c r="CJ528" s="65"/>
      <c r="CK528" s="65"/>
      <c r="CL528" s="65"/>
      <c r="CM528" s="65"/>
      <c r="CN528" s="65"/>
      <c r="CO528" s="65"/>
      <c r="CP528" s="65"/>
      <c r="CQ528" s="65"/>
      <c r="CR528" s="65"/>
      <c r="CS528" s="65"/>
      <c r="CT528" s="65"/>
      <c r="CU528" s="65"/>
      <c r="CV528" s="65"/>
      <c r="CW528" s="65"/>
      <c r="CX528" s="65"/>
      <c r="CY528" s="65"/>
      <c r="CZ528" s="65"/>
      <c r="DA528" s="65"/>
      <c r="DB528" s="65"/>
      <c r="DC528" s="65"/>
      <c r="DD528" s="65"/>
      <c r="DE528" s="65"/>
      <c r="DF528" s="65"/>
      <c r="DG528" s="65"/>
      <c r="DH528" s="65"/>
      <c r="DI528" s="65"/>
      <c r="DJ528" s="65"/>
      <c r="DK528" s="65"/>
      <c r="DL528" s="65"/>
      <c r="DM528" s="65"/>
      <c r="DN528" s="65"/>
      <c r="DO528" s="65"/>
      <c r="DP528" s="65"/>
      <c r="DQ528" s="65"/>
      <c r="DR528" s="65"/>
      <c r="DS528" s="65"/>
      <c r="DT528" s="65"/>
      <c r="DU528" s="65"/>
      <c r="DV528" s="65"/>
      <c r="DW528" s="65"/>
      <c r="DX528" s="65"/>
      <c r="DY528" s="65"/>
      <c r="DZ528" s="65"/>
      <c r="EA528" s="65"/>
      <c r="EB528" s="65"/>
      <c r="EC528" s="65"/>
      <c r="ED528" s="65"/>
      <c r="EE528" s="65"/>
      <c r="EF528" s="65"/>
      <c r="EG528" s="65"/>
      <c r="EH528" s="65"/>
      <c r="EI528" s="65"/>
      <c r="EJ528" s="65"/>
      <c r="EK528" s="65"/>
      <c r="EL528" s="65"/>
      <c r="EM528" s="65"/>
      <c r="EN528" s="65"/>
      <c r="EO528" s="65"/>
      <c r="EP528" s="65"/>
      <c r="EQ528" s="65"/>
      <c r="ER528" s="65"/>
      <c r="ES528" s="65"/>
      <c r="ET528" s="65"/>
      <c r="EU528" s="65"/>
      <c r="EV528" s="65"/>
      <c r="EW528" s="65"/>
      <c r="EX528" s="65"/>
      <c r="EY528" s="65"/>
      <c r="EZ528" s="65"/>
      <c r="FA528" s="65"/>
      <c r="FB528" s="65"/>
      <c r="FC528" s="65"/>
      <c r="FD528" s="65"/>
      <c r="FE528" s="65"/>
      <c r="FF528" s="65"/>
      <c r="FG528" s="65"/>
      <c r="FH528" s="65"/>
      <c r="FI528" s="65"/>
      <c r="FJ528" s="65"/>
      <c r="FK528" s="65"/>
      <c r="FL528" s="65"/>
      <c r="FM528" s="65"/>
      <c r="FN528" s="65"/>
      <c r="FO528" s="65"/>
      <c r="FP528" s="65"/>
      <c r="FQ528" s="65"/>
      <c r="FR528" s="65"/>
      <c r="FS528" s="65"/>
      <c r="FT528" s="65"/>
      <c r="FU528" s="65"/>
      <c r="FV528" s="65"/>
      <c r="FW528" s="65"/>
      <c r="FX528" s="65"/>
      <c r="FY528" s="65"/>
      <c r="FZ528" s="65"/>
      <c r="GA528" s="65"/>
      <c r="GB528" s="65"/>
      <c r="GC528" s="65"/>
      <c r="GD528" s="65"/>
      <c r="GE528" s="65"/>
      <c r="GF528" s="65"/>
    </row>
    <row r="529" spans="1:188" s="88" customFormat="1" x14ac:dyDescent="0.25">
      <c r="A529" s="137"/>
      <c r="B529" s="138" t="s">
        <v>87</v>
      </c>
      <c r="C529" s="139"/>
      <c r="D529" s="140"/>
      <c r="E529" s="141">
        <v>58</v>
      </c>
      <c r="F529" s="140"/>
      <c r="G529" s="141"/>
      <c r="H529" s="140"/>
      <c r="I529" s="142"/>
      <c r="J529" s="141"/>
      <c r="K529" s="143"/>
      <c r="L529" s="155"/>
      <c r="M529" s="155"/>
      <c r="N529" s="15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  <c r="BU529" s="65"/>
      <c r="BV529" s="65"/>
      <c r="BW529" s="65"/>
      <c r="BX529" s="65"/>
      <c r="BY529" s="65"/>
      <c r="BZ529" s="65"/>
      <c r="CA529" s="65"/>
      <c r="CB529" s="65"/>
      <c r="CC529" s="65"/>
      <c r="CD529" s="65"/>
      <c r="CE529" s="65"/>
      <c r="CF529" s="65"/>
      <c r="CG529" s="65"/>
      <c r="CH529" s="65"/>
      <c r="CI529" s="65"/>
      <c r="CJ529" s="65"/>
      <c r="CK529" s="65"/>
      <c r="CL529" s="65"/>
      <c r="CM529" s="65"/>
      <c r="CN529" s="65"/>
      <c r="CO529" s="65"/>
      <c r="CP529" s="65"/>
      <c r="CQ529" s="65"/>
      <c r="CR529" s="65"/>
      <c r="CS529" s="65"/>
      <c r="CT529" s="65"/>
      <c r="CU529" s="65"/>
      <c r="CV529" s="65"/>
      <c r="CW529" s="65"/>
      <c r="CX529" s="65"/>
      <c r="CY529" s="65"/>
      <c r="CZ529" s="65"/>
      <c r="DA529" s="65"/>
      <c r="DB529" s="65"/>
      <c r="DC529" s="65"/>
      <c r="DD529" s="65"/>
      <c r="DE529" s="65"/>
      <c r="DF529" s="65"/>
      <c r="DG529" s="65"/>
      <c r="DH529" s="65"/>
      <c r="DI529" s="65"/>
      <c r="DJ529" s="65"/>
      <c r="DK529" s="65"/>
      <c r="DL529" s="65"/>
      <c r="DM529" s="65"/>
      <c r="DN529" s="65"/>
      <c r="DO529" s="65"/>
      <c r="DP529" s="65"/>
      <c r="DQ529" s="65"/>
      <c r="DR529" s="65"/>
      <c r="DS529" s="65"/>
      <c r="DT529" s="65"/>
      <c r="DU529" s="65"/>
      <c r="DV529" s="65"/>
      <c r="DW529" s="65"/>
      <c r="DX529" s="65"/>
      <c r="DY529" s="65"/>
      <c r="DZ529" s="65"/>
      <c r="EA529" s="65"/>
      <c r="EB529" s="65"/>
      <c r="EC529" s="65"/>
      <c r="ED529" s="65"/>
      <c r="EE529" s="65"/>
      <c r="EF529" s="65"/>
      <c r="EG529" s="65"/>
      <c r="EH529" s="65"/>
      <c r="EI529" s="65"/>
      <c r="EJ529" s="65"/>
      <c r="EK529" s="65"/>
      <c r="EL529" s="65"/>
      <c r="EM529" s="65"/>
      <c r="EN529" s="65"/>
      <c r="EO529" s="65"/>
      <c r="EP529" s="65"/>
      <c r="EQ529" s="65"/>
      <c r="ER529" s="65"/>
      <c r="ES529" s="65"/>
      <c r="ET529" s="65"/>
      <c r="EU529" s="65"/>
      <c r="EV529" s="65"/>
      <c r="EW529" s="65"/>
      <c r="EX529" s="65"/>
      <c r="EY529" s="65"/>
      <c r="EZ529" s="65"/>
      <c r="FA529" s="65"/>
      <c r="FB529" s="65"/>
      <c r="FC529" s="65"/>
      <c r="FD529" s="65"/>
      <c r="FE529" s="65"/>
      <c r="FF529" s="65"/>
      <c r="FG529" s="65"/>
      <c r="FH529" s="65"/>
      <c r="FI529" s="65"/>
      <c r="FJ529" s="65"/>
      <c r="FK529" s="65"/>
      <c r="FL529" s="65"/>
      <c r="FM529" s="65"/>
      <c r="FN529" s="65"/>
      <c r="FO529" s="65"/>
      <c r="FP529" s="65"/>
      <c r="FQ529" s="65"/>
      <c r="FR529" s="65"/>
      <c r="FS529" s="65"/>
      <c r="FT529" s="65"/>
      <c r="FU529" s="65"/>
      <c r="FV529" s="65"/>
      <c r="FW529" s="65"/>
      <c r="FX529" s="65"/>
      <c r="FY529" s="65"/>
      <c r="FZ529" s="65"/>
      <c r="GA529" s="65"/>
      <c r="GB529" s="65"/>
      <c r="GC529" s="65"/>
      <c r="GD529" s="65"/>
      <c r="GE529" s="65"/>
      <c r="GF529" s="65"/>
    </row>
    <row r="530" spans="1:188" s="88" customFormat="1" x14ac:dyDescent="0.25">
      <c r="A530" s="137"/>
      <c r="B530" s="138" t="s">
        <v>38</v>
      </c>
      <c r="C530" s="139"/>
      <c r="D530" s="140">
        <v>1</v>
      </c>
      <c r="E530" s="141">
        <v>1</v>
      </c>
      <c r="F530" s="140"/>
      <c r="G530" s="141"/>
      <c r="H530" s="140"/>
      <c r="I530" s="142"/>
      <c r="J530" s="141"/>
      <c r="K530" s="143"/>
      <c r="L530" s="155"/>
      <c r="M530" s="155"/>
      <c r="N530" s="15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65"/>
      <c r="CB530" s="65"/>
      <c r="CC530" s="65"/>
      <c r="CD530" s="65"/>
      <c r="CE530" s="65"/>
      <c r="CF530" s="65"/>
      <c r="CG530" s="65"/>
      <c r="CH530" s="65"/>
      <c r="CI530" s="65"/>
      <c r="CJ530" s="65"/>
      <c r="CK530" s="65"/>
      <c r="CL530" s="65"/>
      <c r="CM530" s="65"/>
      <c r="CN530" s="65"/>
      <c r="CO530" s="65"/>
      <c r="CP530" s="65"/>
      <c r="CQ530" s="65"/>
      <c r="CR530" s="65"/>
      <c r="CS530" s="65"/>
      <c r="CT530" s="65"/>
      <c r="CU530" s="65"/>
      <c r="CV530" s="65"/>
      <c r="CW530" s="65"/>
      <c r="CX530" s="65"/>
      <c r="CY530" s="65"/>
      <c r="CZ530" s="65"/>
      <c r="DA530" s="65"/>
      <c r="DB530" s="65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5"/>
      <c r="DN530" s="65"/>
      <c r="DO530" s="65"/>
      <c r="DP530" s="65"/>
      <c r="DQ530" s="65"/>
      <c r="DR530" s="65"/>
      <c r="DS530" s="65"/>
      <c r="DT530" s="65"/>
      <c r="DU530" s="65"/>
      <c r="DV530" s="65"/>
      <c r="DW530" s="65"/>
      <c r="DX530" s="65"/>
      <c r="DY530" s="65"/>
      <c r="DZ530" s="65"/>
      <c r="EA530" s="65"/>
      <c r="EB530" s="65"/>
      <c r="EC530" s="65"/>
      <c r="ED530" s="65"/>
      <c r="EE530" s="65"/>
      <c r="EF530" s="65"/>
      <c r="EG530" s="65"/>
      <c r="EH530" s="65"/>
      <c r="EI530" s="65"/>
      <c r="EJ530" s="65"/>
      <c r="EK530" s="65"/>
      <c r="EL530" s="65"/>
      <c r="EM530" s="65"/>
      <c r="EN530" s="65"/>
      <c r="EO530" s="65"/>
      <c r="EP530" s="65"/>
      <c r="EQ530" s="65"/>
      <c r="ER530" s="65"/>
      <c r="ES530" s="65"/>
      <c r="ET530" s="65"/>
      <c r="EU530" s="65"/>
      <c r="EV530" s="65"/>
      <c r="EW530" s="65"/>
      <c r="EX530" s="65"/>
      <c r="EY530" s="65"/>
      <c r="EZ530" s="65"/>
      <c r="FA530" s="65"/>
      <c r="FB530" s="65"/>
      <c r="FC530" s="65"/>
      <c r="FD530" s="65"/>
      <c r="FE530" s="65"/>
      <c r="FF530" s="65"/>
      <c r="FG530" s="65"/>
      <c r="FH530" s="65"/>
      <c r="FI530" s="65"/>
      <c r="FJ530" s="65"/>
      <c r="FK530" s="65"/>
      <c r="FL530" s="65"/>
      <c r="FM530" s="65"/>
      <c r="FN530" s="65"/>
      <c r="FO530" s="65"/>
      <c r="FP530" s="65"/>
      <c r="FQ530" s="65"/>
      <c r="FR530" s="65"/>
      <c r="FS530" s="65"/>
      <c r="FT530" s="65"/>
      <c r="FU530" s="65"/>
      <c r="FV530" s="65"/>
      <c r="FW530" s="65"/>
      <c r="FX530" s="65"/>
      <c r="FY530" s="65"/>
      <c r="FZ530" s="65"/>
      <c r="GA530" s="65"/>
      <c r="GB530" s="65"/>
      <c r="GC530" s="65"/>
      <c r="GD530" s="65"/>
      <c r="GE530" s="65"/>
      <c r="GF530" s="65"/>
    </row>
    <row r="531" spans="1:188" s="75" customFormat="1" x14ac:dyDescent="0.25">
      <c r="A531" s="137" t="s">
        <v>112</v>
      </c>
      <c r="B531" s="138"/>
      <c r="C531" s="160" t="s">
        <v>294</v>
      </c>
      <c r="D531" s="163"/>
      <c r="E531" s="139"/>
      <c r="F531" s="140">
        <v>4.0999999999999996</v>
      </c>
      <c r="G531" s="141">
        <v>3</v>
      </c>
      <c r="H531" s="140">
        <v>25</v>
      </c>
      <c r="I531" s="142">
        <v>143.4</v>
      </c>
      <c r="J531" s="212"/>
      <c r="K531" s="143" t="s">
        <v>239</v>
      </c>
      <c r="L531" s="155"/>
      <c r="M531" s="155"/>
      <c r="N531" s="155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  <c r="AA531" s="84"/>
      <c r="AB531" s="84"/>
      <c r="AC531" s="84"/>
      <c r="AD531" s="84"/>
      <c r="AE531" s="84"/>
      <c r="AF531" s="84"/>
      <c r="AG531" s="84"/>
      <c r="AH531" s="84"/>
      <c r="AI531" s="84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84"/>
      <c r="AW531" s="84"/>
      <c r="AX531" s="84"/>
      <c r="AY531" s="84"/>
      <c r="AZ531" s="84"/>
      <c r="BA531" s="84"/>
      <c r="BB531" s="84"/>
      <c r="BC531" s="84"/>
      <c r="BD531" s="84"/>
      <c r="BE531" s="84"/>
      <c r="BF531" s="84"/>
      <c r="BG531" s="84"/>
      <c r="BH531" s="84"/>
      <c r="BI531" s="84"/>
      <c r="BJ531" s="84"/>
      <c r="BK531" s="84"/>
      <c r="BL531" s="84"/>
      <c r="BM531" s="84"/>
      <c r="BN531" s="84"/>
      <c r="BO531" s="84"/>
      <c r="BP531" s="84"/>
      <c r="BQ531" s="84"/>
      <c r="BR531" s="84"/>
      <c r="BS531" s="84"/>
      <c r="BT531" s="84"/>
      <c r="BU531" s="84"/>
      <c r="BV531" s="84"/>
      <c r="BW531" s="84"/>
      <c r="BX531" s="84"/>
      <c r="BY531" s="84"/>
      <c r="BZ531" s="84"/>
      <c r="CA531" s="84"/>
      <c r="CB531" s="84"/>
      <c r="CC531" s="84"/>
      <c r="CD531" s="84"/>
      <c r="CE531" s="84"/>
      <c r="CF531" s="84"/>
      <c r="CG531" s="84"/>
      <c r="CH531" s="84"/>
      <c r="CI531" s="84"/>
      <c r="CJ531" s="84"/>
      <c r="CK531" s="84"/>
      <c r="CL531" s="84"/>
      <c r="CM531" s="84"/>
      <c r="CN531" s="84"/>
      <c r="CO531" s="84"/>
      <c r="CP531" s="84"/>
      <c r="CQ531" s="84"/>
      <c r="CR531" s="84"/>
      <c r="CS531" s="84"/>
      <c r="CT531" s="84"/>
      <c r="CU531" s="84"/>
      <c r="CV531" s="84"/>
      <c r="CW531" s="84"/>
      <c r="CX531" s="84"/>
      <c r="CY531" s="84"/>
      <c r="CZ531" s="84"/>
      <c r="DA531" s="84"/>
      <c r="DB531" s="84"/>
      <c r="DC531" s="84"/>
      <c r="DD531" s="84"/>
      <c r="DE531" s="84"/>
      <c r="DF531" s="84"/>
      <c r="DG531" s="84"/>
      <c r="DH531" s="84"/>
      <c r="DI531" s="84"/>
      <c r="DJ531" s="84"/>
      <c r="DK531" s="84"/>
      <c r="DL531" s="84"/>
      <c r="DM531" s="84"/>
      <c r="DN531" s="84"/>
      <c r="DO531" s="84"/>
      <c r="DP531" s="84"/>
      <c r="DQ531" s="84"/>
      <c r="DR531" s="84"/>
      <c r="DS531" s="84"/>
      <c r="DT531" s="84"/>
      <c r="DU531" s="84"/>
      <c r="DV531" s="84"/>
      <c r="DW531" s="84"/>
      <c r="DX531" s="84"/>
      <c r="DY531" s="84"/>
      <c r="DZ531" s="84"/>
      <c r="EA531" s="84"/>
      <c r="EB531" s="84"/>
      <c r="EC531" s="84"/>
      <c r="ED531" s="84"/>
      <c r="EE531" s="84"/>
      <c r="EF531" s="84"/>
      <c r="EG531" s="84"/>
      <c r="EH531" s="84"/>
      <c r="EI531" s="84"/>
      <c r="EJ531" s="84"/>
      <c r="EK531" s="84"/>
      <c r="EL531" s="84"/>
      <c r="EM531" s="84"/>
      <c r="EN531" s="84"/>
      <c r="EO531" s="84"/>
      <c r="EP531" s="84"/>
      <c r="EQ531" s="84"/>
      <c r="ER531" s="84"/>
      <c r="ES531" s="84"/>
      <c r="ET531" s="84"/>
      <c r="EU531" s="84"/>
      <c r="EV531" s="84"/>
      <c r="EW531" s="84"/>
      <c r="EX531" s="84"/>
      <c r="EY531" s="84"/>
      <c r="EZ531" s="84"/>
      <c r="FA531" s="84"/>
      <c r="FB531" s="84"/>
      <c r="FC531" s="84"/>
      <c r="FD531" s="84"/>
      <c r="FE531" s="84"/>
      <c r="FF531" s="84"/>
      <c r="FG531" s="84"/>
      <c r="FH531" s="84"/>
      <c r="FI531" s="84"/>
      <c r="FJ531" s="84"/>
      <c r="FK531" s="84"/>
      <c r="FL531" s="84"/>
      <c r="FM531" s="84"/>
      <c r="FN531" s="84"/>
      <c r="FO531" s="84"/>
      <c r="FP531" s="84"/>
      <c r="FQ531" s="84"/>
      <c r="FR531" s="84"/>
      <c r="FS531" s="84"/>
      <c r="FT531" s="84"/>
      <c r="FU531" s="84"/>
      <c r="FV531" s="84"/>
      <c r="FW531" s="84"/>
      <c r="FX531" s="84"/>
      <c r="FY531" s="84"/>
      <c r="FZ531" s="84"/>
      <c r="GA531" s="84"/>
      <c r="GB531" s="84"/>
      <c r="GC531" s="84"/>
      <c r="GD531" s="84"/>
      <c r="GE531" s="84"/>
      <c r="GF531" s="84"/>
    </row>
    <row r="532" spans="1:188" s="75" customFormat="1" x14ac:dyDescent="0.25">
      <c r="A532" s="137"/>
      <c r="B532" s="138" t="s">
        <v>113</v>
      </c>
      <c r="C532" s="160"/>
      <c r="D532" s="163">
        <v>38.5</v>
      </c>
      <c r="E532" s="139">
        <v>38.5</v>
      </c>
      <c r="F532" s="140"/>
      <c r="G532" s="141"/>
      <c r="H532" s="140"/>
      <c r="I532" s="142"/>
      <c r="J532" s="212"/>
      <c r="K532" s="143"/>
      <c r="L532" s="155"/>
      <c r="M532" s="155"/>
      <c r="N532" s="155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  <c r="CP532" s="84"/>
      <c r="CQ532" s="84"/>
      <c r="CR532" s="84"/>
      <c r="CS532" s="84"/>
      <c r="CT532" s="84"/>
      <c r="CU532" s="84"/>
      <c r="CV532" s="84"/>
      <c r="CW532" s="84"/>
      <c r="CX532" s="84"/>
      <c r="CY532" s="84"/>
      <c r="CZ532" s="84"/>
      <c r="DA532" s="84"/>
      <c r="DB532" s="84"/>
      <c r="DC532" s="84"/>
      <c r="DD532" s="84"/>
      <c r="DE532" s="84"/>
      <c r="DF532" s="84"/>
      <c r="DG532" s="84"/>
      <c r="DH532" s="84"/>
      <c r="DI532" s="84"/>
      <c r="DJ532" s="84"/>
      <c r="DK532" s="84"/>
      <c r="DL532" s="84"/>
      <c r="DM532" s="84"/>
      <c r="DN532" s="84"/>
      <c r="DO532" s="84"/>
      <c r="DP532" s="84"/>
      <c r="DQ532" s="84"/>
      <c r="DR532" s="84"/>
      <c r="DS532" s="84"/>
      <c r="DT532" s="84"/>
      <c r="DU532" s="84"/>
      <c r="DV532" s="84"/>
      <c r="DW532" s="84"/>
      <c r="DX532" s="84"/>
      <c r="DY532" s="84"/>
      <c r="DZ532" s="84"/>
      <c r="EA532" s="84"/>
      <c r="EB532" s="84"/>
      <c r="EC532" s="84"/>
      <c r="ED532" s="84"/>
      <c r="EE532" s="84"/>
      <c r="EF532" s="84"/>
      <c r="EG532" s="84"/>
      <c r="EH532" s="84"/>
      <c r="EI532" s="84"/>
      <c r="EJ532" s="84"/>
      <c r="EK532" s="84"/>
      <c r="EL532" s="84"/>
      <c r="EM532" s="84"/>
      <c r="EN532" s="84"/>
      <c r="EO532" s="84"/>
      <c r="EP532" s="84"/>
      <c r="EQ532" s="84"/>
      <c r="ER532" s="84"/>
      <c r="ES532" s="84"/>
      <c r="ET532" s="84"/>
      <c r="EU532" s="84"/>
      <c r="EV532" s="84"/>
      <c r="EW532" s="84"/>
      <c r="EX532" s="84"/>
      <c r="EY532" s="84"/>
      <c r="EZ532" s="84"/>
      <c r="FA532" s="84"/>
      <c r="FB532" s="84"/>
      <c r="FC532" s="84"/>
      <c r="FD532" s="84"/>
      <c r="FE532" s="84"/>
      <c r="FF532" s="84"/>
      <c r="FG532" s="84"/>
      <c r="FH532" s="84"/>
      <c r="FI532" s="84"/>
      <c r="FJ532" s="84"/>
      <c r="FK532" s="84"/>
      <c r="FL532" s="84"/>
      <c r="FM532" s="84"/>
      <c r="FN532" s="84"/>
      <c r="FO532" s="84"/>
      <c r="FP532" s="84"/>
      <c r="FQ532" s="84"/>
      <c r="FR532" s="84"/>
      <c r="FS532" s="84"/>
      <c r="FT532" s="84"/>
      <c r="FU532" s="84"/>
      <c r="FV532" s="84"/>
      <c r="FW532" s="84"/>
      <c r="FX532" s="84"/>
      <c r="FY532" s="84"/>
      <c r="FZ532" s="84"/>
      <c r="GA532" s="84"/>
      <c r="GB532" s="84"/>
      <c r="GC532" s="84"/>
      <c r="GD532" s="84"/>
      <c r="GE532" s="84"/>
      <c r="GF532" s="84"/>
    </row>
    <row r="533" spans="1:188" s="75" customFormat="1" x14ac:dyDescent="0.25">
      <c r="A533" s="137"/>
      <c r="B533" s="138" t="s">
        <v>22</v>
      </c>
      <c r="C533" s="160"/>
      <c r="D533" s="163">
        <v>2.2000000000000002</v>
      </c>
      <c r="E533" s="139">
        <v>2.2000000000000002</v>
      </c>
      <c r="F533" s="140"/>
      <c r="G533" s="141"/>
      <c r="H533" s="140"/>
      <c r="I533" s="142"/>
      <c r="J533" s="212"/>
      <c r="K533" s="143"/>
      <c r="L533" s="155"/>
      <c r="M533" s="155"/>
      <c r="N533" s="155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84"/>
      <c r="BI533" s="84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  <c r="CB533" s="84"/>
      <c r="CC533" s="84"/>
      <c r="CD533" s="84"/>
      <c r="CE533" s="84"/>
      <c r="CF533" s="84"/>
      <c r="CG533" s="84"/>
      <c r="CH533" s="84"/>
      <c r="CI533" s="84"/>
      <c r="CJ533" s="84"/>
      <c r="CK533" s="84"/>
      <c r="CL533" s="84"/>
      <c r="CM533" s="84"/>
      <c r="CN533" s="84"/>
      <c r="CO533" s="84"/>
      <c r="CP533" s="84"/>
      <c r="CQ533" s="84"/>
      <c r="CR533" s="84"/>
      <c r="CS533" s="84"/>
      <c r="CT533" s="84"/>
      <c r="CU533" s="84"/>
      <c r="CV533" s="84"/>
      <c r="CW533" s="84"/>
      <c r="CX533" s="84"/>
      <c r="CY533" s="84"/>
      <c r="CZ533" s="84"/>
      <c r="DA533" s="84"/>
      <c r="DB533" s="84"/>
      <c r="DC533" s="84"/>
      <c r="DD533" s="84"/>
      <c r="DE533" s="84"/>
      <c r="DF533" s="84"/>
      <c r="DG533" s="84"/>
      <c r="DH533" s="84"/>
      <c r="DI533" s="84"/>
      <c r="DJ533" s="84"/>
      <c r="DK533" s="84"/>
      <c r="DL533" s="84"/>
      <c r="DM533" s="84"/>
      <c r="DN533" s="84"/>
      <c r="DO533" s="84"/>
      <c r="DP533" s="84"/>
      <c r="DQ533" s="84"/>
      <c r="DR533" s="84"/>
      <c r="DS533" s="84"/>
      <c r="DT533" s="84"/>
      <c r="DU533" s="84"/>
      <c r="DV533" s="84"/>
      <c r="DW533" s="84"/>
      <c r="DX533" s="84"/>
      <c r="DY533" s="84"/>
      <c r="DZ533" s="84"/>
      <c r="EA533" s="84"/>
      <c r="EB533" s="84"/>
      <c r="EC533" s="84"/>
      <c r="ED533" s="84"/>
      <c r="EE533" s="84"/>
      <c r="EF533" s="84"/>
      <c r="EG533" s="84"/>
      <c r="EH533" s="84"/>
      <c r="EI533" s="84"/>
      <c r="EJ533" s="84"/>
      <c r="EK533" s="84"/>
      <c r="EL533" s="84"/>
      <c r="EM533" s="84"/>
      <c r="EN533" s="84"/>
      <c r="EO533" s="84"/>
      <c r="EP533" s="84"/>
      <c r="EQ533" s="84"/>
      <c r="ER533" s="84"/>
      <c r="ES533" s="84"/>
      <c r="ET533" s="84"/>
      <c r="EU533" s="84"/>
      <c r="EV533" s="84"/>
      <c r="EW533" s="84"/>
      <c r="EX533" s="84"/>
      <c r="EY533" s="84"/>
      <c r="EZ533" s="84"/>
      <c r="FA533" s="84"/>
      <c r="FB533" s="84"/>
      <c r="FC533" s="84"/>
      <c r="FD533" s="84"/>
      <c r="FE533" s="84"/>
      <c r="FF533" s="84"/>
      <c r="FG533" s="84"/>
      <c r="FH533" s="84"/>
      <c r="FI533" s="84"/>
      <c r="FJ533" s="84"/>
      <c r="FK533" s="84"/>
      <c r="FL533" s="84"/>
      <c r="FM533" s="84"/>
      <c r="FN533" s="84"/>
      <c r="FO533" s="84"/>
      <c r="FP533" s="84"/>
      <c r="FQ533" s="84"/>
      <c r="FR533" s="84"/>
      <c r="FS533" s="84"/>
      <c r="FT533" s="84"/>
      <c r="FU533" s="84"/>
      <c r="FV533" s="84"/>
      <c r="FW533" s="84"/>
      <c r="FX533" s="84"/>
      <c r="FY533" s="84"/>
      <c r="FZ533" s="84"/>
      <c r="GA533" s="84"/>
      <c r="GB533" s="84"/>
      <c r="GC533" s="84"/>
      <c r="GD533" s="84"/>
      <c r="GE533" s="84"/>
      <c r="GF533" s="84"/>
    </row>
    <row r="534" spans="1:188" s="75" customFormat="1" x14ac:dyDescent="0.25">
      <c r="A534" s="137"/>
      <c r="B534" s="138" t="s">
        <v>21</v>
      </c>
      <c r="C534" s="160"/>
      <c r="D534" s="163">
        <v>0.4</v>
      </c>
      <c r="E534" s="139">
        <v>0.4</v>
      </c>
      <c r="F534" s="140"/>
      <c r="G534" s="141"/>
      <c r="H534" s="140"/>
      <c r="I534" s="142"/>
      <c r="J534" s="212"/>
      <c r="K534" s="143"/>
      <c r="L534" s="155"/>
      <c r="M534" s="155"/>
      <c r="N534" s="155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  <c r="CP534" s="84"/>
      <c r="CQ534" s="84"/>
      <c r="CR534" s="84"/>
      <c r="CS534" s="84"/>
      <c r="CT534" s="84"/>
      <c r="CU534" s="84"/>
      <c r="CV534" s="84"/>
      <c r="CW534" s="84"/>
      <c r="CX534" s="84"/>
      <c r="CY534" s="84"/>
      <c r="CZ534" s="84"/>
      <c r="DA534" s="84"/>
      <c r="DB534" s="84"/>
      <c r="DC534" s="84"/>
      <c r="DD534" s="84"/>
      <c r="DE534" s="84"/>
      <c r="DF534" s="84"/>
      <c r="DG534" s="84"/>
      <c r="DH534" s="84"/>
      <c r="DI534" s="84"/>
      <c r="DJ534" s="84"/>
      <c r="DK534" s="84"/>
      <c r="DL534" s="84"/>
      <c r="DM534" s="84"/>
      <c r="DN534" s="84"/>
      <c r="DO534" s="84"/>
      <c r="DP534" s="84"/>
      <c r="DQ534" s="84"/>
      <c r="DR534" s="84"/>
      <c r="DS534" s="84"/>
      <c r="DT534" s="84"/>
      <c r="DU534" s="84"/>
      <c r="DV534" s="84"/>
      <c r="DW534" s="84"/>
      <c r="DX534" s="84"/>
      <c r="DY534" s="84"/>
      <c r="DZ534" s="84"/>
      <c r="EA534" s="84"/>
      <c r="EB534" s="84"/>
      <c r="EC534" s="84"/>
      <c r="ED534" s="84"/>
      <c r="EE534" s="84"/>
      <c r="EF534" s="84"/>
      <c r="EG534" s="84"/>
      <c r="EH534" s="84"/>
      <c r="EI534" s="84"/>
      <c r="EJ534" s="84"/>
      <c r="EK534" s="84"/>
      <c r="EL534" s="84"/>
      <c r="EM534" s="84"/>
      <c r="EN534" s="84"/>
      <c r="EO534" s="84"/>
      <c r="EP534" s="84"/>
      <c r="EQ534" s="84"/>
      <c r="ER534" s="84"/>
      <c r="ES534" s="84"/>
      <c r="ET534" s="84"/>
      <c r="EU534" s="84"/>
      <c r="EV534" s="84"/>
      <c r="EW534" s="84"/>
      <c r="EX534" s="84"/>
      <c r="EY534" s="84"/>
      <c r="EZ534" s="84"/>
      <c r="FA534" s="84"/>
      <c r="FB534" s="84"/>
      <c r="FC534" s="84"/>
      <c r="FD534" s="84"/>
      <c r="FE534" s="84"/>
      <c r="FF534" s="84"/>
      <c r="FG534" s="84"/>
      <c r="FH534" s="84"/>
      <c r="FI534" s="84"/>
      <c r="FJ534" s="84"/>
      <c r="FK534" s="84"/>
      <c r="FL534" s="84"/>
      <c r="FM534" s="84"/>
      <c r="FN534" s="84"/>
      <c r="FO534" s="84"/>
      <c r="FP534" s="84"/>
      <c r="FQ534" s="84"/>
      <c r="FR534" s="84"/>
      <c r="FS534" s="84"/>
      <c r="FT534" s="84"/>
      <c r="FU534" s="84"/>
      <c r="FV534" s="84"/>
      <c r="FW534" s="84"/>
      <c r="FX534" s="84"/>
      <c r="FY534" s="84"/>
      <c r="FZ534" s="84"/>
      <c r="GA534" s="84"/>
      <c r="GB534" s="84"/>
      <c r="GC534" s="84"/>
      <c r="GD534" s="84"/>
      <c r="GE534" s="84"/>
      <c r="GF534" s="84"/>
    </row>
    <row r="535" spans="1:188" s="81" customFormat="1" x14ac:dyDescent="0.25">
      <c r="A535" s="137" t="s">
        <v>378</v>
      </c>
      <c r="B535" s="138"/>
      <c r="C535" s="139">
        <v>150</v>
      </c>
      <c r="D535" s="262"/>
      <c r="E535" s="139"/>
      <c r="F535" s="142">
        <v>0.5</v>
      </c>
      <c r="G535" s="141">
        <v>2.5000000000000001E-2</v>
      </c>
      <c r="H535" s="140">
        <v>12.5</v>
      </c>
      <c r="I535" s="141">
        <v>52.1</v>
      </c>
      <c r="J535" s="142">
        <v>1.2</v>
      </c>
      <c r="K535" s="143" t="s">
        <v>379</v>
      </c>
      <c r="L535" s="155"/>
      <c r="M535" s="155"/>
      <c r="N535" s="15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65"/>
      <c r="AS535" s="65"/>
      <c r="AT535" s="65"/>
      <c r="AU535" s="65"/>
      <c r="AV535" s="65"/>
      <c r="AW535" s="65"/>
      <c r="AX535" s="65"/>
      <c r="AY535" s="65"/>
      <c r="AZ535" s="65"/>
      <c r="BA535" s="65"/>
      <c r="BB535" s="65"/>
      <c r="BC535" s="65"/>
      <c r="BD535" s="65"/>
      <c r="BE535" s="65"/>
      <c r="BF535" s="65"/>
      <c r="BG535" s="65"/>
      <c r="BH535" s="65"/>
      <c r="BI535" s="65"/>
      <c r="BJ535" s="65"/>
      <c r="BK535" s="65"/>
      <c r="BL535" s="65"/>
      <c r="BM535" s="65"/>
      <c r="BN535" s="65"/>
      <c r="BO535" s="65"/>
      <c r="BP535" s="65"/>
      <c r="BQ535" s="65"/>
      <c r="BR535" s="65"/>
      <c r="BS535" s="65"/>
      <c r="BT535" s="65"/>
      <c r="BU535" s="65"/>
      <c r="BV535" s="65"/>
      <c r="BW535" s="65"/>
      <c r="BX535" s="65"/>
      <c r="BY535" s="65"/>
      <c r="BZ535" s="65"/>
      <c r="CA535" s="65"/>
      <c r="CB535" s="65"/>
      <c r="CC535" s="65"/>
      <c r="CD535" s="65"/>
      <c r="CE535" s="65"/>
      <c r="CF535" s="65"/>
      <c r="CG535" s="65"/>
      <c r="CH535" s="65"/>
      <c r="CI535" s="65"/>
      <c r="CJ535" s="65"/>
      <c r="CK535" s="65"/>
      <c r="CL535" s="65"/>
      <c r="CM535" s="65"/>
      <c r="CN535" s="65"/>
      <c r="CO535" s="65"/>
      <c r="CP535" s="65"/>
      <c r="CQ535" s="65"/>
      <c r="CR535" s="65"/>
      <c r="CS535" s="65"/>
      <c r="CT535" s="65"/>
      <c r="CU535" s="65"/>
      <c r="CV535" s="65"/>
      <c r="CW535" s="65"/>
      <c r="CX535" s="65"/>
      <c r="CY535" s="65"/>
      <c r="CZ535" s="65"/>
      <c r="DA535" s="65"/>
      <c r="DB535" s="65"/>
      <c r="DC535" s="65"/>
      <c r="DD535" s="65"/>
      <c r="DE535" s="65"/>
      <c r="DF535" s="65"/>
      <c r="DG535" s="65"/>
      <c r="DH535" s="65"/>
      <c r="DI535" s="65"/>
      <c r="DJ535" s="65"/>
      <c r="DK535" s="65"/>
      <c r="DL535" s="65"/>
      <c r="DM535" s="65"/>
      <c r="DN535" s="65"/>
      <c r="DO535" s="65"/>
      <c r="DP535" s="65"/>
      <c r="DQ535" s="65"/>
      <c r="DR535" s="65"/>
      <c r="DS535" s="65"/>
      <c r="DT535" s="65"/>
      <c r="DU535" s="65"/>
      <c r="DV535" s="65"/>
      <c r="DW535" s="65"/>
      <c r="DX535" s="65"/>
      <c r="DY535" s="65"/>
      <c r="DZ535" s="65"/>
      <c r="EA535" s="65"/>
      <c r="EB535" s="65"/>
      <c r="EC535" s="65"/>
      <c r="ED535" s="65"/>
      <c r="EE535" s="65"/>
      <c r="EF535" s="65"/>
      <c r="EG535" s="65"/>
      <c r="EH535" s="65"/>
      <c r="EI535" s="65"/>
      <c r="EJ535" s="65"/>
      <c r="EK535" s="65"/>
      <c r="EL535" s="65"/>
      <c r="EM535" s="65"/>
      <c r="EN535" s="65"/>
      <c r="EO535" s="65"/>
      <c r="EP535" s="65"/>
      <c r="EQ535" s="65"/>
      <c r="ER535" s="65"/>
      <c r="ES535" s="65"/>
      <c r="ET535" s="65"/>
      <c r="EU535" s="65"/>
      <c r="EV535" s="65"/>
      <c r="EW535" s="65"/>
      <c r="EX535" s="65"/>
      <c r="EY535" s="65"/>
      <c r="EZ535" s="65"/>
      <c r="FA535" s="65"/>
      <c r="FB535" s="65"/>
      <c r="FC535" s="65"/>
      <c r="FD535" s="65"/>
      <c r="FE535" s="65"/>
      <c r="FF535" s="65"/>
      <c r="FG535" s="65"/>
      <c r="FH535" s="65"/>
      <c r="FI535" s="65"/>
      <c r="FJ535" s="65"/>
      <c r="FK535" s="65"/>
      <c r="FL535" s="65"/>
      <c r="FM535" s="65"/>
      <c r="FN535" s="65"/>
      <c r="FO535" s="65"/>
      <c r="FP535" s="65"/>
      <c r="FQ535" s="65"/>
      <c r="FR535" s="65"/>
      <c r="FS535" s="65"/>
      <c r="FT535" s="65"/>
      <c r="FU535" s="65"/>
      <c r="FV535" s="65"/>
      <c r="FW535" s="65"/>
      <c r="FX535" s="65"/>
      <c r="FY535" s="65"/>
      <c r="FZ535" s="65"/>
      <c r="GA535" s="65"/>
      <c r="GB535" s="65"/>
      <c r="GC535" s="65"/>
      <c r="GD535" s="65"/>
      <c r="GE535" s="65"/>
      <c r="GF535" s="65"/>
    </row>
    <row r="536" spans="1:188" s="81" customFormat="1" x14ac:dyDescent="0.25">
      <c r="A536" s="137"/>
      <c r="B536" s="138" t="s">
        <v>318</v>
      </c>
      <c r="C536" s="160"/>
      <c r="D536" s="262">
        <v>12.75</v>
      </c>
      <c r="E536" s="139">
        <v>12.5</v>
      </c>
      <c r="F536" s="142"/>
      <c r="G536" s="141"/>
      <c r="H536" s="140"/>
      <c r="I536" s="141"/>
      <c r="J536" s="142"/>
      <c r="K536" s="143"/>
      <c r="L536" s="155"/>
      <c r="M536" s="155"/>
      <c r="N536" s="15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65"/>
      <c r="AS536" s="65"/>
      <c r="AT536" s="65"/>
      <c r="AU536" s="65"/>
      <c r="AV536" s="65"/>
      <c r="AW536" s="65"/>
      <c r="AX536" s="65"/>
      <c r="AY536" s="65"/>
      <c r="AZ536" s="65"/>
      <c r="BA536" s="65"/>
      <c r="BB536" s="65"/>
      <c r="BC536" s="65"/>
      <c r="BD536" s="65"/>
      <c r="BE536" s="65"/>
      <c r="BF536" s="65"/>
      <c r="BG536" s="65"/>
      <c r="BH536" s="65"/>
      <c r="BI536" s="65"/>
      <c r="BJ536" s="65"/>
      <c r="BK536" s="65"/>
      <c r="BL536" s="65"/>
      <c r="BM536" s="65"/>
      <c r="BN536" s="65"/>
      <c r="BO536" s="65"/>
      <c r="BP536" s="65"/>
      <c r="BQ536" s="65"/>
      <c r="BR536" s="65"/>
      <c r="BS536" s="65"/>
      <c r="BT536" s="65"/>
      <c r="BU536" s="65"/>
      <c r="BV536" s="65"/>
      <c r="BW536" s="65"/>
      <c r="BX536" s="65"/>
      <c r="BY536" s="65"/>
      <c r="BZ536" s="65"/>
      <c r="CA536" s="65"/>
      <c r="CB536" s="65"/>
      <c r="CC536" s="65"/>
      <c r="CD536" s="65"/>
      <c r="CE536" s="65"/>
      <c r="CF536" s="65"/>
      <c r="CG536" s="65"/>
      <c r="CH536" s="65"/>
      <c r="CI536" s="65"/>
      <c r="CJ536" s="65"/>
      <c r="CK536" s="65"/>
      <c r="CL536" s="65"/>
      <c r="CM536" s="65"/>
      <c r="CN536" s="65"/>
      <c r="CO536" s="65"/>
      <c r="CP536" s="65"/>
      <c r="CQ536" s="65"/>
      <c r="CR536" s="65"/>
      <c r="CS536" s="65"/>
      <c r="CT536" s="65"/>
      <c r="CU536" s="65"/>
      <c r="CV536" s="65"/>
      <c r="CW536" s="65"/>
      <c r="CX536" s="65"/>
      <c r="CY536" s="65"/>
      <c r="CZ536" s="65"/>
      <c r="DA536" s="65"/>
      <c r="DB536" s="65"/>
      <c r="DC536" s="65"/>
      <c r="DD536" s="65"/>
      <c r="DE536" s="65"/>
      <c r="DF536" s="65"/>
      <c r="DG536" s="65"/>
      <c r="DH536" s="65"/>
      <c r="DI536" s="65"/>
      <c r="DJ536" s="65"/>
      <c r="DK536" s="65"/>
      <c r="DL536" s="65"/>
      <c r="DM536" s="65"/>
      <c r="DN536" s="65"/>
      <c r="DO536" s="65"/>
      <c r="DP536" s="65"/>
      <c r="DQ536" s="65"/>
      <c r="DR536" s="65"/>
      <c r="DS536" s="65"/>
      <c r="DT536" s="65"/>
      <c r="DU536" s="65"/>
      <c r="DV536" s="65"/>
      <c r="DW536" s="65"/>
      <c r="DX536" s="65"/>
      <c r="DY536" s="65"/>
      <c r="DZ536" s="65"/>
      <c r="EA536" s="65"/>
      <c r="EB536" s="65"/>
      <c r="EC536" s="65"/>
      <c r="ED536" s="65"/>
      <c r="EE536" s="65"/>
      <c r="EF536" s="65"/>
      <c r="EG536" s="65"/>
      <c r="EH536" s="65"/>
      <c r="EI536" s="65"/>
      <c r="EJ536" s="65"/>
      <c r="EK536" s="65"/>
      <c r="EL536" s="65"/>
      <c r="EM536" s="65"/>
      <c r="EN536" s="65"/>
      <c r="EO536" s="65"/>
      <c r="EP536" s="65"/>
      <c r="EQ536" s="65"/>
      <c r="ER536" s="65"/>
      <c r="ES536" s="65"/>
      <c r="ET536" s="65"/>
      <c r="EU536" s="65"/>
      <c r="EV536" s="65"/>
      <c r="EW536" s="65"/>
      <c r="EX536" s="65"/>
      <c r="EY536" s="65"/>
      <c r="EZ536" s="65"/>
      <c r="FA536" s="65"/>
      <c r="FB536" s="65"/>
      <c r="FC536" s="65"/>
      <c r="FD536" s="65"/>
      <c r="FE536" s="65"/>
      <c r="FF536" s="65"/>
      <c r="FG536" s="65"/>
      <c r="FH536" s="65"/>
      <c r="FI536" s="65"/>
      <c r="FJ536" s="65"/>
      <c r="FK536" s="65"/>
      <c r="FL536" s="65"/>
      <c r="FM536" s="65"/>
      <c r="FN536" s="65"/>
      <c r="FO536" s="65"/>
      <c r="FP536" s="65"/>
      <c r="FQ536" s="65"/>
      <c r="FR536" s="65"/>
      <c r="FS536" s="65"/>
      <c r="FT536" s="65"/>
      <c r="FU536" s="65"/>
      <c r="FV536" s="65"/>
      <c r="FW536" s="65"/>
      <c r="FX536" s="65"/>
      <c r="FY536" s="65"/>
      <c r="FZ536" s="65"/>
      <c r="GA536" s="65"/>
      <c r="GB536" s="65"/>
      <c r="GC536" s="65"/>
      <c r="GD536" s="65"/>
      <c r="GE536" s="65"/>
      <c r="GF536" s="65"/>
    </row>
    <row r="537" spans="1:188" s="81" customFormat="1" x14ac:dyDescent="0.25">
      <c r="A537" s="137"/>
      <c r="B537" s="138" t="s">
        <v>20</v>
      </c>
      <c r="C537" s="160"/>
      <c r="D537" s="262">
        <v>4</v>
      </c>
      <c r="E537" s="139">
        <v>4</v>
      </c>
      <c r="F537" s="142"/>
      <c r="G537" s="141"/>
      <c r="H537" s="140"/>
      <c r="I537" s="141"/>
      <c r="J537" s="142"/>
      <c r="K537" s="143"/>
      <c r="L537" s="155"/>
      <c r="M537" s="155"/>
      <c r="N537" s="15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65"/>
      <c r="AS537" s="65"/>
      <c r="AT537" s="65"/>
      <c r="AU537" s="65"/>
      <c r="AV537" s="65"/>
      <c r="AW537" s="65"/>
      <c r="AX537" s="65"/>
      <c r="AY537" s="65"/>
      <c r="AZ537" s="65"/>
      <c r="BA537" s="65"/>
      <c r="BB537" s="65"/>
      <c r="BC537" s="65"/>
      <c r="BD537" s="65"/>
      <c r="BE537" s="65"/>
      <c r="BF537" s="65"/>
      <c r="BG537" s="65"/>
      <c r="BH537" s="65"/>
      <c r="BI537" s="65"/>
      <c r="BJ537" s="65"/>
      <c r="BK537" s="65"/>
      <c r="BL537" s="65"/>
      <c r="BM537" s="65"/>
      <c r="BN537" s="65"/>
      <c r="BO537" s="65"/>
      <c r="BP537" s="65"/>
      <c r="BQ537" s="65"/>
      <c r="BR537" s="65"/>
      <c r="BS537" s="65"/>
      <c r="BT537" s="65"/>
      <c r="BU537" s="65"/>
      <c r="BV537" s="65"/>
      <c r="BW537" s="65"/>
      <c r="BX537" s="65"/>
      <c r="BY537" s="65"/>
      <c r="BZ537" s="65"/>
      <c r="CA537" s="65"/>
      <c r="CB537" s="65"/>
      <c r="CC537" s="65"/>
      <c r="CD537" s="65"/>
      <c r="CE537" s="65"/>
      <c r="CF537" s="65"/>
      <c r="CG537" s="65"/>
      <c r="CH537" s="65"/>
      <c r="CI537" s="65"/>
      <c r="CJ537" s="65"/>
      <c r="CK537" s="65"/>
      <c r="CL537" s="65"/>
      <c r="CM537" s="65"/>
      <c r="CN537" s="65"/>
      <c r="CO537" s="65"/>
      <c r="CP537" s="65"/>
      <c r="CQ537" s="65"/>
      <c r="CR537" s="65"/>
      <c r="CS537" s="65"/>
      <c r="CT537" s="65"/>
      <c r="CU537" s="65"/>
      <c r="CV537" s="65"/>
      <c r="CW537" s="65"/>
      <c r="CX537" s="65"/>
      <c r="CY537" s="65"/>
      <c r="CZ537" s="65"/>
      <c r="DA537" s="65"/>
      <c r="DB537" s="65"/>
      <c r="DC537" s="65"/>
      <c r="DD537" s="65"/>
      <c r="DE537" s="65"/>
      <c r="DF537" s="65"/>
      <c r="DG537" s="65"/>
      <c r="DH537" s="65"/>
      <c r="DI537" s="65"/>
      <c r="DJ537" s="65"/>
      <c r="DK537" s="65"/>
      <c r="DL537" s="65"/>
      <c r="DM537" s="65"/>
      <c r="DN537" s="65"/>
      <c r="DO537" s="65"/>
      <c r="DP537" s="65"/>
      <c r="DQ537" s="65"/>
      <c r="DR537" s="65"/>
      <c r="DS537" s="65"/>
      <c r="DT537" s="65"/>
      <c r="DU537" s="65"/>
      <c r="DV537" s="65"/>
      <c r="DW537" s="65"/>
      <c r="DX537" s="65"/>
      <c r="DY537" s="65"/>
      <c r="DZ537" s="65"/>
      <c r="EA537" s="65"/>
      <c r="EB537" s="65"/>
      <c r="EC537" s="65"/>
      <c r="ED537" s="65"/>
      <c r="EE537" s="65"/>
      <c r="EF537" s="65"/>
      <c r="EG537" s="65"/>
      <c r="EH537" s="65"/>
      <c r="EI537" s="65"/>
      <c r="EJ537" s="65"/>
      <c r="EK537" s="65"/>
      <c r="EL537" s="65"/>
      <c r="EM537" s="65"/>
      <c r="EN537" s="65"/>
      <c r="EO537" s="65"/>
      <c r="EP537" s="65"/>
      <c r="EQ537" s="65"/>
      <c r="ER537" s="65"/>
      <c r="ES537" s="65"/>
      <c r="ET537" s="65"/>
      <c r="EU537" s="65"/>
      <c r="EV537" s="65"/>
      <c r="EW537" s="65"/>
      <c r="EX537" s="65"/>
      <c r="EY537" s="65"/>
      <c r="EZ537" s="65"/>
      <c r="FA537" s="65"/>
      <c r="FB537" s="65"/>
      <c r="FC537" s="65"/>
      <c r="FD537" s="65"/>
      <c r="FE537" s="65"/>
      <c r="FF537" s="65"/>
      <c r="FG537" s="65"/>
      <c r="FH537" s="65"/>
      <c r="FI537" s="65"/>
      <c r="FJ537" s="65"/>
      <c r="FK537" s="65"/>
      <c r="FL537" s="65"/>
      <c r="FM537" s="65"/>
      <c r="FN537" s="65"/>
      <c r="FO537" s="65"/>
      <c r="FP537" s="65"/>
      <c r="FQ537" s="65"/>
      <c r="FR537" s="65"/>
      <c r="FS537" s="65"/>
      <c r="FT537" s="65"/>
      <c r="FU537" s="65"/>
      <c r="FV537" s="65"/>
      <c r="FW537" s="65"/>
      <c r="FX537" s="65"/>
      <c r="FY537" s="65"/>
      <c r="FZ537" s="65"/>
      <c r="GA537" s="65"/>
      <c r="GB537" s="65"/>
      <c r="GC537" s="65"/>
      <c r="GD537" s="65"/>
      <c r="GE537" s="65"/>
      <c r="GF537" s="65"/>
    </row>
    <row r="538" spans="1:188" s="81" customFormat="1" x14ac:dyDescent="0.25">
      <c r="A538" s="137"/>
      <c r="B538" s="138" t="s">
        <v>19</v>
      </c>
      <c r="C538" s="160"/>
      <c r="D538" s="262">
        <v>150</v>
      </c>
      <c r="E538" s="139">
        <v>150</v>
      </c>
      <c r="F538" s="142"/>
      <c r="G538" s="141"/>
      <c r="H538" s="140"/>
      <c r="I538" s="141"/>
      <c r="J538" s="142"/>
      <c r="K538" s="143"/>
      <c r="L538" s="155"/>
      <c r="M538" s="155"/>
      <c r="N538" s="15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5"/>
      <c r="AU538" s="65"/>
      <c r="AV538" s="65"/>
      <c r="AW538" s="65"/>
      <c r="AX538" s="65"/>
      <c r="AY538" s="65"/>
      <c r="AZ538" s="65"/>
      <c r="BA538" s="65"/>
      <c r="BB538" s="65"/>
      <c r="BC538" s="65"/>
      <c r="BD538" s="65"/>
      <c r="BE538" s="65"/>
      <c r="BF538" s="65"/>
      <c r="BG538" s="65"/>
      <c r="BH538" s="65"/>
      <c r="BI538" s="65"/>
      <c r="BJ538" s="65"/>
      <c r="BK538" s="65"/>
      <c r="BL538" s="65"/>
      <c r="BM538" s="65"/>
      <c r="BN538" s="65"/>
      <c r="BO538" s="65"/>
      <c r="BP538" s="65"/>
      <c r="BQ538" s="65"/>
      <c r="BR538" s="65"/>
      <c r="BS538" s="65"/>
      <c r="BT538" s="65"/>
      <c r="BU538" s="65"/>
      <c r="BV538" s="65"/>
      <c r="BW538" s="65"/>
      <c r="BX538" s="65"/>
      <c r="BY538" s="65"/>
      <c r="BZ538" s="65"/>
      <c r="CA538" s="65"/>
      <c r="CB538" s="65"/>
      <c r="CC538" s="65"/>
      <c r="CD538" s="65"/>
      <c r="CE538" s="65"/>
      <c r="CF538" s="65"/>
      <c r="CG538" s="65"/>
      <c r="CH538" s="65"/>
      <c r="CI538" s="65"/>
      <c r="CJ538" s="65"/>
      <c r="CK538" s="65"/>
      <c r="CL538" s="65"/>
      <c r="CM538" s="65"/>
      <c r="CN538" s="65"/>
      <c r="CO538" s="65"/>
      <c r="CP538" s="65"/>
      <c r="CQ538" s="65"/>
      <c r="CR538" s="65"/>
      <c r="CS538" s="65"/>
      <c r="CT538" s="65"/>
      <c r="CU538" s="65"/>
      <c r="CV538" s="65"/>
      <c r="CW538" s="65"/>
      <c r="CX538" s="65"/>
      <c r="CY538" s="65"/>
      <c r="CZ538" s="65"/>
      <c r="DA538" s="65"/>
      <c r="DB538" s="65"/>
      <c r="DC538" s="65"/>
      <c r="DD538" s="65"/>
      <c r="DE538" s="65"/>
      <c r="DF538" s="65"/>
      <c r="DG538" s="65"/>
      <c r="DH538" s="65"/>
      <c r="DI538" s="65"/>
      <c r="DJ538" s="65"/>
      <c r="DK538" s="65"/>
      <c r="DL538" s="65"/>
      <c r="DM538" s="65"/>
      <c r="DN538" s="65"/>
      <c r="DO538" s="65"/>
      <c r="DP538" s="65"/>
      <c r="DQ538" s="65"/>
      <c r="DR538" s="65"/>
      <c r="DS538" s="65"/>
      <c r="DT538" s="65"/>
      <c r="DU538" s="65"/>
      <c r="DV538" s="65"/>
      <c r="DW538" s="65"/>
      <c r="DX538" s="65"/>
      <c r="DY538" s="65"/>
      <c r="DZ538" s="65"/>
      <c r="EA538" s="65"/>
      <c r="EB538" s="65"/>
      <c r="EC538" s="65"/>
      <c r="ED538" s="65"/>
      <c r="EE538" s="65"/>
      <c r="EF538" s="65"/>
      <c r="EG538" s="65"/>
      <c r="EH538" s="65"/>
      <c r="EI538" s="65"/>
      <c r="EJ538" s="65"/>
      <c r="EK538" s="65"/>
      <c r="EL538" s="65"/>
      <c r="EM538" s="65"/>
      <c r="EN538" s="65"/>
      <c r="EO538" s="65"/>
      <c r="EP538" s="65"/>
      <c r="EQ538" s="65"/>
      <c r="ER538" s="65"/>
      <c r="ES538" s="65"/>
      <c r="ET538" s="65"/>
      <c r="EU538" s="65"/>
      <c r="EV538" s="65"/>
      <c r="EW538" s="65"/>
      <c r="EX538" s="65"/>
      <c r="EY538" s="65"/>
      <c r="EZ538" s="65"/>
      <c r="FA538" s="65"/>
      <c r="FB538" s="65"/>
      <c r="FC538" s="65"/>
      <c r="FD538" s="65"/>
      <c r="FE538" s="65"/>
      <c r="FF538" s="65"/>
      <c r="FG538" s="65"/>
      <c r="FH538" s="65"/>
      <c r="FI538" s="65"/>
      <c r="FJ538" s="65"/>
      <c r="FK538" s="65"/>
      <c r="FL538" s="65"/>
      <c r="FM538" s="65"/>
      <c r="FN538" s="65"/>
      <c r="FO538" s="65"/>
      <c r="FP538" s="65"/>
      <c r="FQ538" s="65"/>
      <c r="FR538" s="65"/>
      <c r="FS538" s="65"/>
      <c r="FT538" s="65"/>
      <c r="FU538" s="65"/>
      <c r="FV538" s="65"/>
      <c r="FW538" s="65"/>
      <c r="FX538" s="65"/>
      <c r="FY538" s="65"/>
      <c r="FZ538" s="65"/>
      <c r="GA538" s="65"/>
      <c r="GB538" s="65"/>
      <c r="GC538" s="65"/>
      <c r="GD538" s="65"/>
      <c r="GE538" s="65"/>
      <c r="GF538" s="65"/>
    </row>
    <row r="539" spans="1:188" ht="15.75" thickBot="1" x14ac:dyDescent="0.3">
      <c r="A539" s="137" t="s">
        <v>50</v>
      </c>
      <c r="B539" s="138"/>
      <c r="C539" s="139">
        <v>30</v>
      </c>
      <c r="D539" s="139">
        <v>30</v>
      </c>
      <c r="E539" s="163">
        <v>30</v>
      </c>
      <c r="F539" s="139">
        <v>1.5</v>
      </c>
      <c r="G539" s="163">
        <v>0.3</v>
      </c>
      <c r="H539" s="139">
        <v>14.3</v>
      </c>
      <c r="I539" s="163">
        <v>66</v>
      </c>
      <c r="J539" s="238"/>
      <c r="K539" s="143"/>
    </row>
    <row r="540" spans="1:188" ht="15.75" thickBot="1" x14ac:dyDescent="0.3">
      <c r="A540" s="223" t="s">
        <v>29</v>
      </c>
      <c r="B540" s="224"/>
      <c r="C540" s="462" t="s">
        <v>373</v>
      </c>
      <c r="D540" s="453"/>
      <c r="E540" s="225"/>
      <c r="F540" s="208">
        <v>15.299999999999999</v>
      </c>
      <c r="G540" s="208">
        <v>17.324999999999999</v>
      </c>
      <c r="H540" s="208">
        <v>74.2</v>
      </c>
      <c r="I540" s="208">
        <v>513.1</v>
      </c>
      <c r="J540" s="208">
        <v>5.91</v>
      </c>
      <c r="K540" s="209"/>
    </row>
    <row r="541" spans="1:188" x14ac:dyDescent="0.25">
      <c r="A541" s="137"/>
      <c r="B541" s="138" t="s">
        <v>51</v>
      </c>
      <c r="C541" s="459"/>
      <c r="D541" s="238"/>
      <c r="E541" s="139"/>
      <c r="F541" s="141"/>
      <c r="G541" s="141"/>
      <c r="H541" s="141"/>
      <c r="I541" s="142"/>
      <c r="J541" s="257"/>
      <c r="K541" s="143"/>
    </row>
    <row r="542" spans="1:188" s="123" customFormat="1" ht="26.25" x14ac:dyDescent="0.25">
      <c r="A542" s="137" t="s">
        <v>426</v>
      </c>
      <c r="B542" s="138"/>
      <c r="C542" s="296">
        <v>40</v>
      </c>
      <c r="D542" s="163"/>
      <c r="E542" s="139"/>
      <c r="F542" s="238">
        <v>2</v>
      </c>
      <c r="G542" s="238">
        <v>4</v>
      </c>
      <c r="H542" s="139">
        <v>16</v>
      </c>
      <c r="I542" s="238">
        <v>108</v>
      </c>
      <c r="J542" s="139">
        <v>0.02</v>
      </c>
      <c r="K542" s="139" t="s">
        <v>428</v>
      </c>
      <c r="L542" s="138"/>
      <c r="M542" s="138"/>
      <c r="N542" s="138"/>
      <c r="O542" s="148"/>
      <c r="P542" s="148"/>
      <c r="Q542" s="148"/>
      <c r="R542" s="76"/>
      <c r="S542" s="76"/>
      <c r="T542" s="76"/>
      <c r="U542" s="76"/>
      <c r="V542" s="76"/>
      <c r="W542" s="76"/>
      <c r="X542" s="76"/>
      <c r="Y542" s="76"/>
      <c r="Z542" s="76"/>
      <c r="AA542" s="76"/>
      <c r="AB542" s="76"/>
      <c r="AC542" s="76"/>
      <c r="AD542" s="76"/>
      <c r="AE542" s="87"/>
      <c r="AF542" s="87"/>
      <c r="AG542" s="87"/>
      <c r="AH542" s="87"/>
      <c r="AI542" s="87"/>
      <c r="AJ542" s="87"/>
      <c r="AK542" s="87"/>
      <c r="AL542" s="87"/>
      <c r="AM542" s="87"/>
      <c r="AN542" s="87"/>
      <c r="AO542" s="87"/>
      <c r="AP542" s="87"/>
      <c r="AQ542" s="87"/>
      <c r="AR542" s="87"/>
      <c r="AS542" s="87"/>
      <c r="AT542" s="87"/>
      <c r="AU542" s="87"/>
      <c r="AV542" s="87"/>
      <c r="AW542" s="87"/>
      <c r="AX542" s="87"/>
      <c r="AY542" s="87"/>
      <c r="AZ542" s="87"/>
      <c r="BA542" s="87"/>
      <c r="BB542" s="87"/>
      <c r="BC542" s="87"/>
      <c r="BD542" s="87"/>
      <c r="BE542" s="87"/>
      <c r="BF542" s="87"/>
      <c r="BG542" s="87"/>
      <c r="BH542" s="87"/>
      <c r="BI542" s="87"/>
      <c r="BJ542" s="87"/>
      <c r="BK542" s="87"/>
      <c r="BL542" s="87"/>
      <c r="BM542" s="87"/>
      <c r="BN542" s="87"/>
      <c r="BO542" s="87"/>
      <c r="BP542" s="87"/>
      <c r="BQ542" s="87"/>
      <c r="BR542" s="87"/>
      <c r="BS542" s="87"/>
      <c r="BT542" s="87"/>
      <c r="BU542" s="87"/>
      <c r="BV542" s="87"/>
      <c r="BW542" s="87"/>
      <c r="BX542" s="87"/>
      <c r="BY542" s="87"/>
      <c r="BZ542" s="87"/>
      <c r="CA542" s="87"/>
      <c r="CB542" s="87"/>
      <c r="CC542" s="87"/>
      <c r="CD542" s="87"/>
      <c r="CE542" s="87"/>
      <c r="CF542" s="87"/>
      <c r="CG542" s="87"/>
      <c r="CH542" s="87"/>
      <c r="CI542" s="87"/>
      <c r="CJ542" s="87"/>
      <c r="CK542" s="87"/>
      <c r="CL542" s="87"/>
      <c r="CM542" s="87"/>
      <c r="CN542" s="87"/>
      <c r="CO542" s="87"/>
      <c r="CP542" s="87"/>
      <c r="CQ542" s="87"/>
      <c r="CR542" s="87"/>
      <c r="CS542" s="87"/>
      <c r="CT542" s="87"/>
      <c r="CU542" s="87"/>
      <c r="CV542" s="87"/>
      <c r="CW542" s="87"/>
      <c r="CX542" s="87"/>
      <c r="CY542" s="87"/>
      <c r="CZ542" s="87"/>
      <c r="DA542" s="87"/>
      <c r="DB542" s="87"/>
      <c r="DC542" s="87"/>
      <c r="DD542" s="87"/>
      <c r="DE542" s="87"/>
      <c r="DF542" s="87"/>
      <c r="DG542" s="87"/>
      <c r="DH542" s="87"/>
      <c r="DI542" s="87"/>
      <c r="DJ542" s="87"/>
      <c r="DK542" s="87"/>
      <c r="DL542" s="87"/>
      <c r="DM542" s="87"/>
      <c r="DN542" s="87"/>
      <c r="DO542" s="87"/>
      <c r="DP542" s="87"/>
      <c r="DQ542" s="87"/>
      <c r="DR542" s="87"/>
      <c r="DS542" s="87"/>
      <c r="DT542" s="87"/>
      <c r="DU542" s="87"/>
      <c r="DV542" s="87"/>
      <c r="DW542" s="87"/>
      <c r="DX542" s="87"/>
      <c r="DY542" s="87"/>
      <c r="DZ542" s="87"/>
      <c r="EA542" s="87"/>
      <c r="EB542" s="87"/>
      <c r="EC542" s="87"/>
      <c r="ED542" s="87"/>
      <c r="EE542" s="87"/>
      <c r="EF542" s="87"/>
      <c r="EG542" s="87"/>
      <c r="EH542" s="87"/>
      <c r="EI542" s="87"/>
      <c r="EJ542" s="87"/>
      <c r="EK542" s="87"/>
      <c r="EL542" s="87"/>
      <c r="EM542" s="87"/>
      <c r="EN542" s="87"/>
      <c r="EO542" s="87"/>
      <c r="EP542" s="87"/>
      <c r="EQ542" s="87"/>
      <c r="ER542" s="87"/>
      <c r="ES542" s="87"/>
      <c r="ET542" s="87"/>
      <c r="EU542" s="87"/>
      <c r="EV542" s="87"/>
      <c r="EW542" s="87"/>
      <c r="EX542" s="87"/>
      <c r="EY542" s="87"/>
      <c r="EZ542" s="87"/>
      <c r="FA542" s="87"/>
      <c r="FB542" s="87"/>
      <c r="FC542" s="87"/>
      <c r="FD542" s="87"/>
      <c r="FE542" s="87"/>
      <c r="FF542" s="87"/>
      <c r="FG542" s="87"/>
      <c r="FH542" s="87"/>
      <c r="FI542" s="87"/>
      <c r="FJ542" s="87"/>
      <c r="FK542" s="87"/>
      <c r="FL542" s="87"/>
      <c r="FM542" s="87"/>
      <c r="FN542" s="87"/>
      <c r="FO542" s="87"/>
      <c r="FP542" s="87"/>
      <c r="FQ542" s="87"/>
      <c r="FR542" s="87"/>
      <c r="FS542" s="87"/>
      <c r="FT542" s="87"/>
      <c r="FU542" s="87"/>
      <c r="FV542" s="87"/>
      <c r="FW542" s="87"/>
      <c r="FX542" s="87"/>
      <c r="FY542" s="87"/>
      <c r="FZ542" s="87"/>
      <c r="GA542" s="87"/>
      <c r="GB542" s="87"/>
      <c r="GC542" s="87"/>
      <c r="GD542" s="87"/>
      <c r="GE542" s="87"/>
      <c r="GF542" s="87"/>
    </row>
    <row r="543" spans="1:188" s="123" customFormat="1" x14ac:dyDescent="0.25">
      <c r="A543" s="137"/>
      <c r="B543" s="138" t="s">
        <v>47</v>
      </c>
      <c r="C543" s="264"/>
      <c r="D543" s="163">
        <v>24</v>
      </c>
      <c r="E543" s="139">
        <v>24</v>
      </c>
      <c r="F543" s="238"/>
      <c r="G543" s="238"/>
      <c r="H543" s="139"/>
      <c r="I543" s="238"/>
      <c r="J543" s="139"/>
      <c r="K543" s="139"/>
      <c r="L543" s="138"/>
      <c r="M543" s="138"/>
      <c r="N543" s="138"/>
      <c r="O543" s="148"/>
      <c r="P543" s="148"/>
      <c r="Q543" s="148"/>
      <c r="R543" s="76"/>
      <c r="S543" s="76"/>
      <c r="T543" s="76"/>
      <c r="U543" s="76"/>
      <c r="V543" s="76"/>
      <c r="W543" s="76"/>
      <c r="X543" s="76"/>
      <c r="Y543" s="76"/>
      <c r="Z543" s="76"/>
      <c r="AA543" s="76"/>
      <c r="AB543" s="76"/>
      <c r="AC543" s="76"/>
      <c r="AD543" s="76"/>
      <c r="AE543" s="87"/>
      <c r="AF543" s="87"/>
      <c r="AG543" s="87"/>
      <c r="AH543" s="87"/>
      <c r="AI543" s="87"/>
      <c r="AJ543" s="87"/>
      <c r="AK543" s="87"/>
      <c r="AL543" s="87"/>
      <c r="AM543" s="87"/>
      <c r="AN543" s="87"/>
      <c r="AO543" s="87"/>
      <c r="AP543" s="87"/>
      <c r="AQ543" s="87"/>
      <c r="AR543" s="87"/>
      <c r="AS543" s="87"/>
      <c r="AT543" s="87"/>
      <c r="AU543" s="87"/>
      <c r="AV543" s="87"/>
      <c r="AW543" s="87"/>
      <c r="AX543" s="87"/>
      <c r="AY543" s="87"/>
      <c r="AZ543" s="87"/>
      <c r="BA543" s="87"/>
      <c r="BB543" s="87"/>
      <c r="BC543" s="87"/>
      <c r="BD543" s="87"/>
      <c r="BE543" s="87"/>
      <c r="BF543" s="87"/>
      <c r="BG543" s="87"/>
      <c r="BH543" s="87"/>
      <c r="BI543" s="87"/>
      <c r="BJ543" s="87"/>
      <c r="BK543" s="87"/>
      <c r="BL543" s="87"/>
      <c r="BM543" s="87"/>
      <c r="BN543" s="87"/>
      <c r="BO543" s="87"/>
      <c r="BP543" s="87"/>
      <c r="BQ543" s="87"/>
      <c r="BR543" s="87"/>
      <c r="BS543" s="87"/>
      <c r="BT543" s="87"/>
      <c r="BU543" s="87"/>
      <c r="BV543" s="87"/>
      <c r="BW543" s="87"/>
      <c r="BX543" s="87"/>
      <c r="BY543" s="87"/>
      <c r="BZ543" s="87"/>
      <c r="CA543" s="87"/>
      <c r="CB543" s="87"/>
      <c r="CC543" s="87"/>
      <c r="CD543" s="87"/>
      <c r="CE543" s="87"/>
      <c r="CF543" s="87"/>
      <c r="CG543" s="87"/>
      <c r="CH543" s="87"/>
      <c r="CI543" s="87"/>
      <c r="CJ543" s="87"/>
      <c r="CK543" s="87"/>
      <c r="CL543" s="87"/>
      <c r="CM543" s="87"/>
      <c r="CN543" s="87"/>
      <c r="CO543" s="87"/>
      <c r="CP543" s="87"/>
      <c r="CQ543" s="87"/>
      <c r="CR543" s="87"/>
      <c r="CS543" s="87"/>
      <c r="CT543" s="87"/>
      <c r="CU543" s="87"/>
      <c r="CV543" s="87"/>
      <c r="CW543" s="87"/>
      <c r="CX543" s="87"/>
      <c r="CY543" s="87"/>
      <c r="CZ543" s="87"/>
      <c r="DA543" s="87"/>
      <c r="DB543" s="87"/>
      <c r="DC543" s="87"/>
      <c r="DD543" s="87"/>
      <c r="DE543" s="87"/>
      <c r="DF543" s="87"/>
      <c r="DG543" s="87"/>
      <c r="DH543" s="87"/>
      <c r="DI543" s="87"/>
      <c r="DJ543" s="87"/>
      <c r="DK543" s="87"/>
      <c r="DL543" s="87"/>
      <c r="DM543" s="87"/>
      <c r="DN543" s="87"/>
      <c r="DO543" s="87"/>
      <c r="DP543" s="87"/>
      <c r="DQ543" s="87"/>
      <c r="DR543" s="87"/>
      <c r="DS543" s="87"/>
      <c r="DT543" s="87"/>
      <c r="DU543" s="87"/>
      <c r="DV543" s="87"/>
      <c r="DW543" s="87"/>
      <c r="DX543" s="87"/>
      <c r="DY543" s="87"/>
      <c r="DZ543" s="87"/>
      <c r="EA543" s="87"/>
      <c r="EB543" s="87"/>
      <c r="EC543" s="87"/>
      <c r="ED543" s="87"/>
      <c r="EE543" s="87"/>
      <c r="EF543" s="87"/>
      <c r="EG543" s="87"/>
      <c r="EH543" s="87"/>
      <c r="EI543" s="87"/>
      <c r="EJ543" s="87"/>
      <c r="EK543" s="87"/>
      <c r="EL543" s="87"/>
      <c r="EM543" s="87"/>
      <c r="EN543" s="87"/>
      <c r="EO543" s="87"/>
      <c r="EP543" s="87"/>
      <c r="EQ543" s="87"/>
      <c r="ER543" s="87"/>
      <c r="ES543" s="87"/>
      <c r="ET543" s="87"/>
      <c r="EU543" s="87"/>
      <c r="EV543" s="87"/>
      <c r="EW543" s="87"/>
      <c r="EX543" s="87"/>
      <c r="EY543" s="87"/>
      <c r="EZ543" s="87"/>
      <c r="FA543" s="87"/>
      <c r="FB543" s="87"/>
      <c r="FC543" s="87"/>
      <c r="FD543" s="87"/>
      <c r="FE543" s="87"/>
      <c r="FF543" s="87"/>
      <c r="FG543" s="87"/>
      <c r="FH543" s="87"/>
      <c r="FI543" s="87"/>
      <c r="FJ543" s="87"/>
      <c r="FK543" s="87"/>
      <c r="FL543" s="87"/>
      <c r="FM543" s="87"/>
      <c r="FN543" s="87"/>
      <c r="FO543" s="87"/>
      <c r="FP543" s="87"/>
      <c r="FQ543" s="87"/>
      <c r="FR543" s="87"/>
      <c r="FS543" s="87"/>
      <c r="FT543" s="87"/>
      <c r="FU543" s="87"/>
      <c r="FV543" s="87"/>
      <c r="FW543" s="87"/>
      <c r="FX543" s="87"/>
      <c r="FY543" s="87"/>
      <c r="FZ543" s="87"/>
      <c r="GA543" s="87"/>
      <c r="GB543" s="87"/>
      <c r="GC543" s="87"/>
      <c r="GD543" s="87"/>
      <c r="GE543" s="87"/>
      <c r="GF543" s="87"/>
    </row>
    <row r="544" spans="1:188" s="123" customFormat="1" x14ac:dyDescent="0.25">
      <c r="A544" s="137"/>
      <c r="B544" s="138" t="s">
        <v>20</v>
      </c>
      <c r="C544" s="264"/>
      <c r="D544" s="163">
        <v>6.4</v>
      </c>
      <c r="E544" s="139">
        <v>6.4</v>
      </c>
      <c r="F544" s="238"/>
      <c r="G544" s="238"/>
      <c r="H544" s="139"/>
      <c r="I544" s="238"/>
      <c r="J544" s="139"/>
      <c r="K544" s="139"/>
      <c r="L544" s="138"/>
      <c r="M544" s="138"/>
      <c r="N544" s="138"/>
      <c r="O544" s="148"/>
      <c r="P544" s="148"/>
      <c r="Q544" s="148"/>
      <c r="R544" s="76"/>
      <c r="S544" s="76"/>
      <c r="T544" s="76"/>
      <c r="U544" s="76"/>
      <c r="V544" s="76"/>
      <c r="W544" s="76"/>
      <c r="X544" s="76"/>
      <c r="Y544" s="76"/>
      <c r="Z544" s="76"/>
      <c r="AA544" s="76"/>
      <c r="AB544" s="76"/>
      <c r="AC544" s="76"/>
      <c r="AD544" s="76"/>
      <c r="AE544" s="87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87"/>
      <c r="AR544" s="87"/>
      <c r="AS544" s="87"/>
      <c r="AT544" s="87"/>
      <c r="AU544" s="87"/>
      <c r="AV544" s="87"/>
      <c r="AW544" s="87"/>
      <c r="AX544" s="87"/>
      <c r="AY544" s="87"/>
      <c r="AZ544" s="87"/>
      <c r="BA544" s="87"/>
      <c r="BB544" s="87"/>
      <c r="BC544" s="87"/>
      <c r="BD544" s="87"/>
      <c r="BE544" s="87"/>
      <c r="BF544" s="87"/>
      <c r="BG544" s="87"/>
      <c r="BH544" s="87"/>
      <c r="BI544" s="87"/>
      <c r="BJ544" s="87"/>
      <c r="BK544" s="87"/>
      <c r="BL544" s="87"/>
      <c r="BM544" s="87"/>
      <c r="BN544" s="87"/>
      <c r="BO544" s="87"/>
      <c r="BP544" s="87"/>
      <c r="BQ544" s="87"/>
      <c r="BR544" s="87"/>
      <c r="BS544" s="87"/>
      <c r="BT544" s="87"/>
      <c r="BU544" s="87"/>
      <c r="BV544" s="87"/>
      <c r="BW544" s="87"/>
      <c r="BX544" s="87"/>
      <c r="BY544" s="87"/>
      <c r="BZ544" s="87"/>
      <c r="CA544" s="87"/>
      <c r="CB544" s="87"/>
      <c r="CC544" s="87"/>
      <c r="CD544" s="87"/>
      <c r="CE544" s="87"/>
      <c r="CF544" s="87"/>
      <c r="CG544" s="87"/>
      <c r="CH544" s="87"/>
      <c r="CI544" s="87"/>
      <c r="CJ544" s="87"/>
      <c r="CK544" s="87"/>
      <c r="CL544" s="87"/>
      <c r="CM544" s="87"/>
      <c r="CN544" s="87"/>
      <c r="CO544" s="87"/>
      <c r="CP544" s="87"/>
      <c r="CQ544" s="87"/>
      <c r="CR544" s="87"/>
      <c r="CS544" s="87"/>
      <c r="CT544" s="87"/>
      <c r="CU544" s="87"/>
      <c r="CV544" s="87"/>
      <c r="CW544" s="87"/>
      <c r="CX544" s="87"/>
      <c r="CY544" s="87"/>
      <c r="CZ544" s="87"/>
      <c r="DA544" s="87"/>
      <c r="DB544" s="87"/>
      <c r="DC544" s="87"/>
      <c r="DD544" s="87"/>
      <c r="DE544" s="87"/>
      <c r="DF544" s="87"/>
      <c r="DG544" s="87"/>
      <c r="DH544" s="87"/>
      <c r="DI544" s="87"/>
      <c r="DJ544" s="87"/>
      <c r="DK544" s="87"/>
      <c r="DL544" s="87"/>
      <c r="DM544" s="87"/>
      <c r="DN544" s="87"/>
      <c r="DO544" s="87"/>
      <c r="DP544" s="87"/>
      <c r="DQ544" s="87"/>
      <c r="DR544" s="87"/>
      <c r="DS544" s="87"/>
      <c r="DT544" s="87"/>
      <c r="DU544" s="87"/>
      <c r="DV544" s="87"/>
      <c r="DW544" s="87"/>
      <c r="DX544" s="87"/>
      <c r="DY544" s="87"/>
      <c r="DZ544" s="87"/>
      <c r="EA544" s="87"/>
      <c r="EB544" s="87"/>
      <c r="EC544" s="87"/>
      <c r="ED544" s="87"/>
      <c r="EE544" s="87"/>
      <c r="EF544" s="87"/>
      <c r="EG544" s="87"/>
      <c r="EH544" s="87"/>
      <c r="EI544" s="87"/>
      <c r="EJ544" s="87"/>
      <c r="EK544" s="87"/>
      <c r="EL544" s="87"/>
      <c r="EM544" s="87"/>
      <c r="EN544" s="87"/>
      <c r="EO544" s="87"/>
      <c r="EP544" s="87"/>
      <c r="EQ544" s="87"/>
      <c r="ER544" s="87"/>
      <c r="ES544" s="87"/>
      <c r="ET544" s="87"/>
      <c r="EU544" s="87"/>
      <c r="EV544" s="87"/>
      <c r="EW544" s="87"/>
      <c r="EX544" s="87"/>
      <c r="EY544" s="87"/>
      <c r="EZ544" s="87"/>
      <c r="FA544" s="87"/>
      <c r="FB544" s="87"/>
      <c r="FC544" s="87"/>
      <c r="FD544" s="87"/>
      <c r="FE544" s="87"/>
      <c r="FF544" s="87"/>
      <c r="FG544" s="87"/>
      <c r="FH544" s="87"/>
      <c r="FI544" s="87"/>
      <c r="FJ544" s="87"/>
      <c r="FK544" s="87"/>
      <c r="FL544" s="87"/>
      <c r="FM544" s="87"/>
      <c r="FN544" s="87"/>
      <c r="FO544" s="87"/>
      <c r="FP544" s="87"/>
      <c r="FQ544" s="87"/>
      <c r="FR544" s="87"/>
      <c r="FS544" s="87"/>
      <c r="FT544" s="87"/>
      <c r="FU544" s="87"/>
      <c r="FV544" s="87"/>
      <c r="FW544" s="87"/>
      <c r="FX544" s="87"/>
      <c r="FY544" s="87"/>
      <c r="FZ544" s="87"/>
      <c r="GA544" s="87"/>
      <c r="GB544" s="87"/>
      <c r="GC544" s="87"/>
      <c r="GD544" s="87"/>
      <c r="GE544" s="87"/>
      <c r="GF544" s="87"/>
    </row>
    <row r="545" spans="1:188" s="123" customFormat="1" x14ac:dyDescent="0.25">
      <c r="A545" s="137"/>
      <c r="B545" s="138" t="s">
        <v>55</v>
      </c>
      <c r="C545" s="264"/>
      <c r="D545" s="163">
        <v>3.2</v>
      </c>
      <c r="E545" s="139">
        <v>3.2</v>
      </c>
      <c r="F545" s="238"/>
      <c r="G545" s="238"/>
      <c r="H545" s="139"/>
      <c r="I545" s="238"/>
      <c r="J545" s="139"/>
      <c r="K545" s="139"/>
      <c r="L545" s="138"/>
      <c r="M545" s="138"/>
      <c r="N545" s="138"/>
      <c r="O545" s="148"/>
      <c r="P545" s="148"/>
      <c r="Q545" s="148"/>
      <c r="R545" s="76"/>
      <c r="S545" s="76"/>
      <c r="T545" s="76"/>
      <c r="U545" s="76"/>
      <c r="V545" s="76"/>
      <c r="W545" s="76"/>
      <c r="X545" s="76"/>
      <c r="Y545" s="76"/>
      <c r="Z545" s="76"/>
      <c r="AA545" s="76"/>
      <c r="AB545" s="76"/>
      <c r="AC545" s="76"/>
      <c r="AD545" s="76"/>
      <c r="AE545" s="87"/>
      <c r="AF545" s="87"/>
      <c r="AG545" s="87"/>
      <c r="AH545" s="87"/>
      <c r="AI545" s="87"/>
      <c r="AJ545" s="87"/>
      <c r="AK545" s="87"/>
      <c r="AL545" s="87"/>
      <c r="AM545" s="87"/>
      <c r="AN545" s="87"/>
      <c r="AO545" s="87"/>
      <c r="AP545" s="87"/>
      <c r="AQ545" s="87"/>
      <c r="AR545" s="87"/>
      <c r="AS545" s="87"/>
      <c r="AT545" s="87"/>
      <c r="AU545" s="87"/>
      <c r="AV545" s="87"/>
      <c r="AW545" s="87"/>
      <c r="AX545" s="87"/>
      <c r="AY545" s="87"/>
      <c r="AZ545" s="87"/>
      <c r="BA545" s="87"/>
      <c r="BB545" s="87"/>
      <c r="BC545" s="87"/>
      <c r="BD545" s="87"/>
      <c r="BE545" s="87"/>
      <c r="BF545" s="87"/>
      <c r="BG545" s="87"/>
      <c r="BH545" s="87"/>
      <c r="BI545" s="87"/>
      <c r="BJ545" s="87"/>
      <c r="BK545" s="87"/>
      <c r="BL545" s="87"/>
      <c r="BM545" s="87"/>
      <c r="BN545" s="87"/>
      <c r="BO545" s="87"/>
      <c r="BP545" s="87"/>
      <c r="BQ545" s="87"/>
      <c r="BR545" s="87"/>
      <c r="BS545" s="87"/>
      <c r="BT545" s="87"/>
      <c r="BU545" s="87"/>
      <c r="BV545" s="87"/>
      <c r="BW545" s="87"/>
      <c r="BX545" s="87"/>
      <c r="BY545" s="87"/>
      <c r="BZ545" s="87"/>
      <c r="CA545" s="87"/>
      <c r="CB545" s="87"/>
      <c r="CC545" s="87"/>
      <c r="CD545" s="87"/>
      <c r="CE545" s="87"/>
      <c r="CF545" s="87"/>
      <c r="CG545" s="87"/>
      <c r="CH545" s="87"/>
      <c r="CI545" s="87"/>
      <c r="CJ545" s="87"/>
      <c r="CK545" s="87"/>
      <c r="CL545" s="87"/>
      <c r="CM545" s="87"/>
      <c r="CN545" s="87"/>
      <c r="CO545" s="87"/>
      <c r="CP545" s="87"/>
      <c r="CQ545" s="87"/>
      <c r="CR545" s="87"/>
      <c r="CS545" s="87"/>
      <c r="CT545" s="87"/>
      <c r="CU545" s="87"/>
      <c r="CV545" s="87"/>
      <c r="CW545" s="87"/>
      <c r="CX545" s="87"/>
      <c r="CY545" s="87"/>
      <c r="CZ545" s="87"/>
      <c r="DA545" s="87"/>
      <c r="DB545" s="87"/>
      <c r="DC545" s="87"/>
      <c r="DD545" s="87"/>
      <c r="DE545" s="87"/>
      <c r="DF545" s="87"/>
      <c r="DG545" s="87"/>
      <c r="DH545" s="87"/>
      <c r="DI545" s="87"/>
      <c r="DJ545" s="87"/>
      <c r="DK545" s="87"/>
      <c r="DL545" s="87"/>
      <c r="DM545" s="87"/>
      <c r="DN545" s="87"/>
      <c r="DO545" s="87"/>
      <c r="DP545" s="87"/>
      <c r="DQ545" s="87"/>
      <c r="DR545" s="87"/>
      <c r="DS545" s="87"/>
      <c r="DT545" s="87"/>
      <c r="DU545" s="87"/>
      <c r="DV545" s="87"/>
      <c r="DW545" s="87"/>
      <c r="DX545" s="87"/>
      <c r="DY545" s="87"/>
      <c r="DZ545" s="87"/>
      <c r="EA545" s="87"/>
      <c r="EB545" s="87"/>
      <c r="EC545" s="87"/>
      <c r="ED545" s="87"/>
      <c r="EE545" s="87"/>
      <c r="EF545" s="87"/>
      <c r="EG545" s="87"/>
      <c r="EH545" s="87"/>
      <c r="EI545" s="87"/>
      <c r="EJ545" s="87"/>
      <c r="EK545" s="87"/>
      <c r="EL545" s="87"/>
      <c r="EM545" s="87"/>
      <c r="EN545" s="87"/>
      <c r="EO545" s="87"/>
      <c r="EP545" s="87"/>
      <c r="EQ545" s="87"/>
      <c r="ER545" s="87"/>
      <c r="ES545" s="87"/>
      <c r="ET545" s="87"/>
      <c r="EU545" s="87"/>
      <c r="EV545" s="87"/>
      <c r="EW545" s="87"/>
      <c r="EX545" s="87"/>
      <c r="EY545" s="87"/>
      <c r="EZ545" s="87"/>
      <c r="FA545" s="87"/>
      <c r="FB545" s="87"/>
      <c r="FC545" s="87"/>
      <c r="FD545" s="87"/>
      <c r="FE545" s="87"/>
      <c r="FF545" s="87"/>
      <c r="FG545" s="87"/>
      <c r="FH545" s="87"/>
      <c r="FI545" s="87"/>
      <c r="FJ545" s="87"/>
      <c r="FK545" s="87"/>
      <c r="FL545" s="87"/>
      <c r="FM545" s="87"/>
      <c r="FN545" s="87"/>
      <c r="FO545" s="87"/>
      <c r="FP545" s="87"/>
      <c r="FQ545" s="87"/>
      <c r="FR545" s="87"/>
      <c r="FS545" s="87"/>
      <c r="FT545" s="87"/>
      <c r="FU545" s="87"/>
      <c r="FV545" s="87"/>
      <c r="FW545" s="87"/>
      <c r="FX545" s="87"/>
      <c r="FY545" s="87"/>
      <c r="FZ545" s="87"/>
      <c r="GA545" s="87"/>
      <c r="GB545" s="87"/>
      <c r="GC545" s="87"/>
      <c r="GD545" s="87"/>
      <c r="GE545" s="87"/>
      <c r="GF545" s="87"/>
    </row>
    <row r="546" spans="1:188" s="123" customFormat="1" x14ac:dyDescent="0.25">
      <c r="A546" s="137"/>
      <c r="B546" s="138" t="s">
        <v>43</v>
      </c>
      <c r="C546" s="264"/>
      <c r="D546" s="163">
        <v>0.2</v>
      </c>
      <c r="E546" s="139">
        <v>0.2</v>
      </c>
      <c r="F546" s="238"/>
      <c r="G546" s="238"/>
      <c r="H546" s="139"/>
      <c r="I546" s="238"/>
      <c r="J546" s="139"/>
      <c r="K546" s="139"/>
      <c r="L546" s="138"/>
      <c r="M546" s="138"/>
      <c r="N546" s="138"/>
      <c r="O546" s="148"/>
      <c r="P546" s="148"/>
      <c r="Q546" s="148"/>
      <c r="R546" s="76"/>
      <c r="S546" s="76"/>
      <c r="T546" s="76"/>
      <c r="U546" s="76"/>
      <c r="V546" s="76"/>
      <c r="W546" s="76"/>
      <c r="X546" s="76"/>
      <c r="Y546" s="76"/>
      <c r="Z546" s="76"/>
      <c r="AA546" s="76"/>
      <c r="AB546" s="76"/>
      <c r="AC546" s="76"/>
      <c r="AD546" s="76"/>
      <c r="AE546" s="87"/>
      <c r="AF546" s="87"/>
      <c r="AG546" s="87"/>
      <c r="AH546" s="87"/>
      <c r="AI546" s="87"/>
      <c r="AJ546" s="87"/>
      <c r="AK546" s="87"/>
      <c r="AL546" s="87"/>
      <c r="AM546" s="87"/>
      <c r="AN546" s="87"/>
      <c r="AO546" s="87"/>
      <c r="AP546" s="87"/>
      <c r="AQ546" s="87"/>
      <c r="AR546" s="87"/>
      <c r="AS546" s="87"/>
      <c r="AT546" s="87"/>
      <c r="AU546" s="87"/>
      <c r="AV546" s="87"/>
      <c r="AW546" s="87"/>
      <c r="AX546" s="87"/>
      <c r="AY546" s="87"/>
      <c r="AZ546" s="87"/>
      <c r="BA546" s="87"/>
      <c r="BB546" s="87"/>
      <c r="BC546" s="87"/>
      <c r="BD546" s="87"/>
      <c r="BE546" s="87"/>
      <c r="BF546" s="87"/>
      <c r="BG546" s="87"/>
      <c r="BH546" s="87"/>
      <c r="BI546" s="87"/>
      <c r="BJ546" s="87"/>
      <c r="BK546" s="87"/>
      <c r="BL546" s="87"/>
      <c r="BM546" s="87"/>
      <c r="BN546" s="87"/>
      <c r="BO546" s="87"/>
      <c r="BP546" s="87"/>
      <c r="BQ546" s="87"/>
      <c r="BR546" s="87"/>
      <c r="BS546" s="87"/>
      <c r="BT546" s="87"/>
      <c r="BU546" s="87"/>
      <c r="BV546" s="87"/>
      <c r="BW546" s="87"/>
      <c r="BX546" s="87"/>
      <c r="BY546" s="87"/>
      <c r="BZ546" s="87"/>
      <c r="CA546" s="87"/>
      <c r="CB546" s="87"/>
      <c r="CC546" s="87"/>
      <c r="CD546" s="87"/>
      <c r="CE546" s="87"/>
      <c r="CF546" s="87"/>
      <c r="CG546" s="87"/>
      <c r="CH546" s="87"/>
      <c r="CI546" s="87"/>
      <c r="CJ546" s="87"/>
      <c r="CK546" s="87"/>
      <c r="CL546" s="87"/>
      <c r="CM546" s="87"/>
      <c r="CN546" s="87"/>
      <c r="CO546" s="87"/>
      <c r="CP546" s="87"/>
      <c r="CQ546" s="87"/>
      <c r="CR546" s="87"/>
      <c r="CS546" s="87"/>
      <c r="CT546" s="87"/>
      <c r="CU546" s="87"/>
      <c r="CV546" s="87"/>
      <c r="CW546" s="87"/>
      <c r="CX546" s="87"/>
      <c r="CY546" s="87"/>
      <c r="CZ546" s="87"/>
      <c r="DA546" s="87"/>
      <c r="DB546" s="87"/>
      <c r="DC546" s="87"/>
      <c r="DD546" s="87"/>
      <c r="DE546" s="87"/>
      <c r="DF546" s="87"/>
      <c r="DG546" s="87"/>
      <c r="DH546" s="87"/>
      <c r="DI546" s="87"/>
      <c r="DJ546" s="87"/>
      <c r="DK546" s="87"/>
      <c r="DL546" s="87"/>
      <c r="DM546" s="87"/>
      <c r="DN546" s="87"/>
      <c r="DO546" s="87"/>
      <c r="DP546" s="87"/>
      <c r="DQ546" s="87"/>
      <c r="DR546" s="87"/>
      <c r="DS546" s="87"/>
      <c r="DT546" s="87"/>
      <c r="DU546" s="87"/>
      <c r="DV546" s="87"/>
      <c r="DW546" s="87"/>
      <c r="DX546" s="87"/>
      <c r="DY546" s="87"/>
      <c r="DZ546" s="87"/>
      <c r="EA546" s="87"/>
      <c r="EB546" s="87"/>
      <c r="EC546" s="87"/>
      <c r="ED546" s="87"/>
      <c r="EE546" s="87"/>
      <c r="EF546" s="87"/>
      <c r="EG546" s="87"/>
      <c r="EH546" s="87"/>
      <c r="EI546" s="87"/>
      <c r="EJ546" s="87"/>
      <c r="EK546" s="87"/>
      <c r="EL546" s="87"/>
      <c r="EM546" s="87"/>
      <c r="EN546" s="87"/>
      <c r="EO546" s="87"/>
      <c r="EP546" s="87"/>
      <c r="EQ546" s="87"/>
      <c r="ER546" s="87"/>
      <c r="ES546" s="87"/>
      <c r="ET546" s="87"/>
      <c r="EU546" s="87"/>
      <c r="EV546" s="87"/>
      <c r="EW546" s="87"/>
      <c r="EX546" s="87"/>
      <c r="EY546" s="87"/>
      <c r="EZ546" s="87"/>
      <c r="FA546" s="87"/>
      <c r="FB546" s="87"/>
      <c r="FC546" s="87"/>
      <c r="FD546" s="87"/>
      <c r="FE546" s="87"/>
      <c r="FF546" s="87"/>
      <c r="FG546" s="87"/>
      <c r="FH546" s="87"/>
      <c r="FI546" s="87"/>
      <c r="FJ546" s="87"/>
      <c r="FK546" s="87"/>
      <c r="FL546" s="87"/>
      <c r="FM546" s="87"/>
      <c r="FN546" s="87"/>
      <c r="FO546" s="87"/>
      <c r="FP546" s="87"/>
      <c r="FQ546" s="87"/>
      <c r="FR546" s="87"/>
      <c r="FS546" s="87"/>
      <c r="FT546" s="87"/>
      <c r="FU546" s="87"/>
      <c r="FV546" s="87"/>
      <c r="FW546" s="87"/>
      <c r="FX546" s="87"/>
      <c r="FY546" s="87"/>
      <c r="FZ546" s="87"/>
      <c r="GA546" s="87"/>
      <c r="GB546" s="87"/>
      <c r="GC546" s="87"/>
      <c r="GD546" s="87"/>
      <c r="GE546" s="87"/>
      <c r="GF546" s="87"/>
    </row>
    <row r="547" spans="1:188" s="123" customFormat="1" x14ac:dyDescent="0.25">
      <c r="A547" s="137"/>
      <c r="B547" s="151" t="s">
        <v>57</v>
      </c>
      <c r="C547" s="160"/>
      <c r="D547" s="139">
        <v>0.3</v>
      </c>
      <c r="E547" s="139">
        <v>0.3</v>
      </c>
      <c r="F547" s="139"/>
      <c r="G547" s="139"/>
      <c r="H547" s="139"/>
      <c r="I547" s="139"/>
      <c r="J547" s="139"/>
      <c r="K547" s="139"/>
      <c r="L547" s="138"/>
      <c r="M547" s="138"/>
      <c r="N547" s="138"/>
      <c r="O547" s="148"/>
      <c r="P547" s="148"/>
      <c r="Q547" s="148"/>
      <c r="R547" s="76"/>
      <c r="S547" s="76"/>
      <c r="T547" s="76"/>
      <c r="U547" s="76"/>
      <c r="V547" s="76"/>
      <c r="W547" s="76"/>
      <c r="X547" s="76"/>
      <c r="Y547" s="76"/>
      <c r="Z547" s="76"/>
      <c r="AA547" s="76"/>
      <c r="AB547" s="76"/>
      <c r="AC547" s="76"/>
      <c r="AD547" s="76"/>
      <c r="AE547" s="87"/>
      <c r="AF547" s="87"/>
      <c r="AG547" s="87"/>
      <c r="AH547" s="87"/>
      <c r="AI547" s="87"/>
      <c r="AJ547" s="87"/>
      <c r="AK547" s="87"/>
      <c r="AL547" s="87"/>
      <c r="AM547" s="87"/>
      <c r="AN547" s="87"/>
      <c r="AO547" s="87"/>
      <c r="AP547" s="87"/>
      <c r="AQ547" s="87"/>
      <c r="AR547" s="87"/>
      <c r="AS547" s="87"/>
      <c r="AT547" s="87"/>
      <c r="AU547" s="87"/>
      <c r="AV547" s="87"/>
      <c r="AW547" s="87"/>
      <c r="AX547" s="87"/>
      <c r="AY547" s="87"/>
      <c r="AZ547" s="87"/>
      <c r="BA547" s="87"/>
      <c r="BB547" s="87"/>
      <c r="BC547" s="87"/>
      <c r="BD547" s="87"/>
      <c r="BE547" s="87"/>
      <c r="BF547" s="87"/>
      <c r="BG547" s="87"/>
      <c r="BH547" s="87"/>
      <c r="BI547" s="87"/>
      <c r="BJ547" s="87"/>
      <c r="BK547" s="87"/>
      <c r="BL547" s="87"/>
      <c r="BM547" s="87"/>
      <c r="BN547" s="87"/>
      <c r="BO547" s="87"/>
      <c r="BP547" s="87"/>
      <c r="BQ547" s="87"/>
      <c r="BR547" s="87"/>
      <c r="BS547" s="87"/>
      <c r="BT547" s="87"/>
      <c r="BU547" s="87"/>
      <c r="BV547" s="87"/>
      <c r="BW547" s="87"/>
      <c r="BX547" s="87"/>
      <c r="BY547" s="87"/>
      <c r="BZ547" s="87"/>
      <c r="CA547" s="87"/>
      <c r="CB547" s="87"/>
      <c r="CC547" s="87"/>
      <c r="CD547" s="87"/>
      <c r="CE547" s="87"/>
      <c r="CF547" s="87"/>
      <c r="CG547" s="87"/>
      <c r="CH547" s="87"/>
      <c r="CI547" s="87"/>
      <c r="CJ547" s="87"/>
      <c r="CK547" s="87"/>
      <c r="CL547" s="87"/>
      <c r="CM547" s="87"/>
      <c r="CN547" s="87"/>
      <c r="CO547" s="87"/>
      <c r="CP547" s="87"/>
      <c r="CQ547" s="87"/>
      <c r="CR547" s="87"/>
      <c r="CS547" s="87"/>
      <c r="CT547" s="87"/>
      <c r="CU547" s="87"/>
      <c r="CV547" s="87"/>
      <c r="CW547" s="87"/>
      <c r="CX547" s="87"/>
      <c r="CY547" s="87"/>
      <c r="CZ547" s="87"/>
      <c r="DA547" s="87"/>
      <c r="DB547" s="87"/>
      <c r="DC547" s="87"/>
      <c r="DD547" s="87"/>
      <c r="DE547" s="87"/>
      <c r="DF547" s="87"/>
      <c r="DG547" s="87"/>
      <c r="DH547" s="87"/>
      <c r="DI547" s="87"/>
      <c r="DJ547" s="87"/>
      <c r="DK547" s="87"/>
      <c r="DL547" s="87"/>
      <c r="DM547" s="87"/>
      <c r="DN547" s="87"/>
      <c r="DO547" s="87"/>
      <c r="DP547" s="87"/>
      <c r="DQ547" s="87"/>
      <c r="DR547" s="87"/>
      <c r="DS547" s="87"/>
      <c r="DT547" s="87"/>
      <c r="DU547" s="87"/>
      <c r="DV547" s="87"/>
      <c r="DW547" s="87"/>
      <c r="DX547" s="87"/>
      <c r="DY547" s="87"/>
      <c r="DZ547" s="87"/>
      <c r="EA547" s="87"/>
      <c r="EB547" s="87"/>
      <c r="EC547" s="87"/>
      <c r="ED547" s="87"/>
      <c r="EE547" s="87"/>
      <c r="EF547" s="87"/>
      <c r="EG547" s="87"/>
      <c r="EH547" s="87"/>
      <c r="EI547" s="87"/>
      <c r="EJ547" s="87"/>
      <c r="EK547" s="87"/>
      <c r="EL547" s="87"/>
      <c r="EM547" s="87"/>
      <c r="EN547" s="87"/>
      <c r="EO547" s="87"/>
      <c r="EP547" s="87"/>
      <c r="EQ547" s="87"/>
      <c r="ER547" s="87"/>
      <c r="ES547" s="87"/>
      <c r="ET547" s="87"/>
      <c r="EU547" s="87"/>
      <c r="EV547" s="87"/>
      <c r="EW547" s="87"/>
      <c r="EX547" s="87"/>
      <c r="EY547" s="87"/>
      <c r="EZ547" s="87"/>
      <c r="FA547" s="87"/>
      <c r="FB547" s="87"/>
      <c r="FC547" s="87"/>
      <c r="FD547" s="87"/>
      <c r="FE547" s="87"/>
      <c r="FF547" s="87"/>
      <c r="FG547" s="87"/>
      <c r="FH547" s="87"/>
      <c r="FI547" s="87"/>
      <c r="FJ547" s="87"/>
      <c r="FK547" s="87"/>
      <c r="FL547" s="87"/>
      <c r="FM547" s="87"/>
      <c r="FN547" s="87"/>
      <c r="FO547" s="87"/>
      <c r="FP547" s="87"/>
      <c r="FQ547" s="87"/>
      <c r="FR547" s="87"/>
      <c r="FS547" s="87"/>
      <c r="FT547" s="87"/>
      <c r="FU547" s="87"/>
      <c r="FV547" s="87"/>
      <c r="FW547" s="87"/>
      <c r="FX547" s="87"/>
      <c r="FY547" s="87"/>
      <c r="FZ547" s="87"/>
      <c r="GA547" s="87"/>
      <c r="GB547" s="87"/>
      <c r="GC547" s="87"/>
      <c r="GD547" s="87"/>
      <c r="GE547" s="87"/>
      <c r="GF547" s="87"/>
    </row>
    <row r="548" spans="1:188" s="123" customFormat="1" x14ac:dyDescent="0.25">
      <c r="A548" s="137"/>
      <c r="B548" s="138" t="s">
        <v>18</v>
      </c>
      <c r="C548" s="264"/>
      <c r="D548" s="163">
        <v>3.6</v>
      </c>
      <c r="E548" s="139">
        <v>3.6</v>
      </c>
      <c r="F548" s="163"/>
      <c r="G548" s="139"/>
      <c r="H548" s="163"/>
      <c r="I548" s="238"/>
      <c r="J548" s="139"/>
      <c r="K548" s="139"/>
      <c r="L548" s="138"/>
      <c r="M548" s="138"/>
      <c r="N548" s="138"/>
      <c r="O548" s="148"/>
      <c r="P548" s="148"/>
      <c r="Q548" s="148"/>
      <c r="R548" s="76"/>
      <c r="S548" s="76"/>
      <c r="T548" s="76"/>
      <c r="U548" s="76"/>
      <c r="V548" s="76"/>
      <c r="W548" s="76"/>
      <c r="X548" s="76"/>
      <c r="Y548" s="76"/>
      <c r="Z548" s="76"/>
      <c r="AA548" s="76"/>
      <c r="AB548" s="76"/>
      <c r="AC548" s="76"/>
      <c r="AD548" s="76"/>
      <c r="AE548" s="87"/>
      <c r="AF548" s="87"/>
      <c r="AG548" s="87"/>
      <c r="AH548" s="87"/>
      <c r="AI548" s="87"/>
      <c r="AJ548" s="87"/>
      <c r="AK548" s="87"/>
      <c r="AL548" s="87"/>
      <c r="AM548" s="87"/>
      <c r="AN548" s="87"/>
      <c r="AO548" s="87"/>
      <c r="AP548" s="87"/>
      <c r="AQ548" s="87"/>
      <c r="AR548" s="87"/>
      <c r="AS548" s="87"/>
      <c r="AT548" s="87"/>
      <c r="AU548" s="87"/>
      <c r="AV548" s="87"/>
      <c r="AW548" s="87"/>
      <c r="AX548" s="87"/>
      <c r="AY548" s="87"/>
      <c r="AZ548" s="87"/>
      <c r="BA548" s="87"/>
      <c r="BB548" s="87"/>
      <c r="BC548" s="87"/>
      <c r="BD548" s="87"/>
      <c r="BE548" s="87"/>
      <c r="BF548" s="87"/>
      <c r="BG548" s="87"/>
      <c r="BH548" s="87"/>
      <c r="BI548" s="87"/>
      <c r="BJ548" s="87"/>
      <c r="BK548" s="87"/>
      <c r="BL548" s="87"/>
      <c r="BM548" s="87"/>
      <c r="BN548" s="87"/>
      <c r="BO548" s="87"/>
      <c r="BP548" s="87"/>
      <c r="BQ548" s="87"/>
      <c r="BR548" s="87"/>
      <c r="BS548" s="87"/>
      <c r="BT548" s="87"/>
      <c r="BU548" s="87"/>
      <c r="BV548" s="87"/>
      <c r="BW548" s="87"/>
      <c r="BX548" s="87"/>
      <c r="BY548" s="87"/>
      <c r="BZ548" s="87"/>
      <c r="CA548" s="87"/>
      <c r="CB548" s="87"/>
      <c r="CC548" s="87"/>
      <c r="CD548" s="87"/>
      <c r="CE548" s="87"/>
      <c r="CF548" s="87"/>
      <c r="CG548" s="87"/>
      <c r="CH548" s="87"/>
      <c r="CI548" s="87"/>
      <c r="CJ548" s="87"/>
      <c r="CK548" s="87"/>
      <c r="CL548" s="87"/>
      <c r="CM548" s="87"/>
      <c r="CN548" s="87"/>
      <c r="CO548" s="87"/>
      <c r="CP548" s="87"/>
      <c r="CQ548" s="87"/>
      <c r="CR548" s="87"/>
      <c r="CS548" s="87"/>
      <c r="CT548" s="87"/>
      <c r="CU548" s="87"/>
      <c r="CV548" s="87"/>
      <c r="CW548" s="87"/>
      <c r="CX548" s="87"/>
      <c r="CY548" s="87"/>
      <c r="CZ548" s="87"/>
      <c r="DA548" s="87"/>
      <c r="DB548" s="87"/>
      <c r="DC548" s="87"/>
      <c r="DD548" s="87"/>
      <c r="DE548" s="87"/>
      <c r="DF548" s="87"/>
      <c r="DG548" s="87"/>
      <c r="DH548" s="87"/>
      <c r="DI548" s="87"/>
      <c r="DJ548" s="87"/>
      <c r="DK548" s="87"/>
      <c r="DL548" s="87"/>
      <c r="DM548" s="87"/>
      <c r="DN548" s="87"/>
      <c r="DO548" s="87"/>
      <c r="DP548" s="87"/>
      <c r="DQ548" s="87"/>
      <c r="DR548" s="87"/>
      <c r="DS548" s="87"/>
      <c r="DT548" s="87"/>
      <c r="DU548" s="87"/>
      <c r="DV548" s="87"/>
      <c r="DW548" s="87"/>
      <c r="DX548" s="87"/>
      <c r="DY548" s="87"/>
      <c r="DZ548" s="87"/>
      <c r="EA548" s="87"/>
      <c r="EB548" s="87"/>
      <c r="EC548" s="87"/>
      <c r="ED548" s="87"/>
      <c r="EE548" s="87"/>
      <c r="EF548" s="87"/>
      <c r="EG548" s="87"/>
      <c r="EH548" s="87"/>
      <c r="EI548" s="87"/>
      <c r="EJ548" s="87"/>
      <c r="EK548" s="87"/>
      <c r="EL548" s="87"/>
      <c r="EM548" s="87"/>
      <c r="EN548" s="87"/>
      <c r="EO548" s="87"/>
      <c r="EP548" s="87"/>
      <c r="EQ548" s="87"/>
      <c r="ER548" s="87"/>
      <c r="ES548" s="87"/>
      <c r="ET548" s="87"/>
      <c r="EU548" s="87"/>
      <c r="EV548" s="87"/>
      <c r="EW548" s="87"/>
      <c r="EX548" s="87"/>
      <c r="EY548" s="87"/>
      <c r="EZ548" s="87"/>
      <c r="FA548" s="87"/>
      <c r="FB548" s="87"/>
      <c r="FC548" s="87"/>
      <c r="FD548" s="87"/>
      <c r="FE548" s="87"/>
      <c r="FF548" s="87"/>
      <c r="FG548" s="87"/>
      <c r="FH548" s="87"/>
      <c r="FI548" s="87"/>
      <c r="FJ548" s="87"/>
      <c r="FK548" s="87"/>
      <c r="FL548" s="87"/>
      <c r="FM548" s="87"/>
      <c r="FN548" s="87"/>
      <c r="FO548" s="87"/>
      <c r="FP548" s="87"/>
      <c r="FQ548" s="87"/>
      <c r="FR548" s="87"/>
      <c r="FS548" s="87"/>
      <c r="FT548" s="87"/>
      <c r="FU548" s="87"/>
      <c r="FV548" s="87"/>
      <c r="FW548" s="87"/>
      <c r="FX548" s="87"/>
      <c r="FY548" s="87"/>
      <c r="FZ548" s="87"/>
      <c r="GA548" s="87"/>
      <c r="GB548" s="87"/>
      <c r="GC548" s="87"/>
      <c r="GD548" s="87"/>
      <c r="GE548" s="87"/>
      <c r="GF548" s="87"/>
    </row>
    <row r="549" spans="1:188" s="123" customFormat="1" x14ac:dyDescent="0.25">
      <c r="A549" s="137"/>
      <c r="B549" s="138" t="s">
        <v>22</v>
      </c>
      <c r="C549" s="264"/>
      <c r="D549" s="163">
        <v>3.6</v>
      </c>
      <c r="E549" s="139">
        <v>3.6</v>
      </c>
      <c r="F549" s="163"/>
      <c r="G549" s="139"/>
      <c r="H549" s="163"/>
      <c r="I549" s="238"/>
      <c r="J549" s="139"/>
      <c r="K549" s="139"/>
      <c r="L549" s="138"/>
      <c r="M549" s="138"/>
      <c r="N549" s="138"/>
      <c r="O549" s="148"/>
      <c r="P549" s="148"/>
      <c r="Q549" s="148"/>
      <c r="R549" s="76"/>
      <c r="S549" s="76"/>
      <c r="T549" s="76"/>
      <c r="U549" s="76"/>
      <c r="V549" s="76"/>
      <c r="W549" s="76"/>
      <c r="X549" s="76"/>
      <c r="Y549" s="76"/>
      <c r="Z549" s="76"/>
      <c r="AA549" s="76"/>
      <c r="AB549" s="76"/>
      <c r="AC549" s="76"/>
      <c r="AD549" s="76"/>
      <c r="AE549" s="87"/>
      <c r="AF549" s="87"/>
      <c r="AG549" s="87"/>
      <c r="AH549" s="87"/>
      <c r="AI549" s="87"/>
      <c r="AJ549" s="87"/>
      <c r="AK549" s="87"/>
      <c r="AL549" s="87"/>
      <c r="AM549" s="87"/>
      <c r="AN549" s="87"/>
      <c r="AO549" s="87"/>
      <c r="AP549" s="87"/>
      <c r="AQ549" s="87"/>
      <c r="AR549" s="87"/>
      <c r="AS549" s="87"/>
      <c r="AT549" s="87"/>
      <c r="AU549" s="87"/>
      <c r="AV549" s="87"/>
      <c r="AW549" s="87"/>
      <c r="AX549" s="87"/>
      <c r="AY549" s="87"/>
      <c r="AZ549" s="87"/>
      <c r="BA549" s="87"/>
      <c r="BB549" s="87"/>
      <c r="BC549" s="87"/>
      <c r="BD549" s="87"/>
      <c r="BE549" s="87"/>
      <c r="BF549" s="87"/>
      <c r="BG549" s="87"/>
      <c r="BH549" s="87"/>
      <c r="BI549" s="87"/>
      <c r="BJ549" s="87"/>
      <c r="BK549" s="87"/>
      <c r="BL549" s="87"/>
      <c r="BM549" s="87"/>
      <c r="BN549" s="87"/>
      <c r="BO549" s="87"/>
      <c r="BP549" s="87"/>
      <c r="BQ549" s="87"/>
      <c r="BR549" s="87"/>
      <c r="BS549" s="87"/>
      <c r="BT549" s="87"/>
      <c r="BU549" s="87"/>
      <c r="BV549" s="87"/>
      <c r="BW549" s="87"/>
      <c r="BX549" s="87"/>
      <c r="BY549" s="87"/>
      <c r="BZ549" s="87"/>
      <c r="CA549" s="87"/>
      <c r="CB549" s="87"/>
      <c r="CC549" s="87"/>
      <c r="CD549" s="87"/>
      <c r="CE549" s="87"/>
      <c r="CF549" s="87"/>
      <c r="CG549" s="87"/>
      <c r="CH549" s="87"/>
      <c r="CI549" s="87"/>
      <c r="CJ549" s="87"/>
      <c r="CK549" s="87"/>
      <c r="CL549" s="87"/>
      <c r="CM549" s="87"/>
      <c r="CN549" s="87"/>
      <c r="CO549" s="87"/>
      <c r="CP549" s="87"/>
      <c r="CQ549" s="87"/>
      <c r="CR549" s="87"/>
      <c r="CS549" s="87"/>
      <c r="CT549" s="87"/>
      <c r="CU549" s="87"/>
      <c r="CV549" s="87"/>
      <c r="CW549" s="87"/>
      <c r="CX549" s="87"/>
      <c r="CY549" s="87"/>
      <c r="CZ549" s="87"/>
      <c r="DA549" s="87"/>
      <c r="DB549" s="87"/>
      <c r="DC549" s="87"/>
      <c r="DD549" s="87"/>
      <c r="DE549" s="87"/>
      <c r="DF549" s="87"/>
      <c r="DG549" s="87"/>
      <c r="DH549" s="87"/>
      <c r="DI549" s="87"/>
      <c r="DJ549" s="87"/>
      <c r="DK549" s="87"/>
      <c r="DL549" s="87"/>
      <c r="DM549" s="87"/>
      <c r="DN549" s="87"/>
      <c r="DO549" s="87"/>
      <c r="DP549" s="87"/>
      <c r="DQ549" s="87"/>
      <c r="DR549" s="87"/>
      <c r="DS549" s="87"/>
      <c r="DT549" s="87"/>
      <c r="DU549" s="87"/>
      <c r="DV549" s="87"/>
      <c r="DW549" s="87"/>
      <c r="DX549" s="87"/>
      <c r="DY549" s="87"/>
      <c r="DZ549" s="87"/>
      <c r="EA549" s="87"/>
      <c r="EB549" s="87"/>
      <c r="EC549" s="87"/>
      <c r="ED549" s="87"/>
      <c r="EE549" s="87"/>
      <c r="EF549" s="87"/>
      <c r="EG549" s="87"/>
      <c r="EH549" s="87"/>
      <c r="EI549" s="87"/>
      <c r="EJ549" s="87"/>
      <c r="EK549" s="87"/>
      <c r="EL549" s="87"/>
      <c r="EM549" s="87"/>
      <c r="EN549" s="87"/>
      <c r="EO549" s="87"/>
      <c r="EP549" s="87"/>
      <c r="EQ549" s="87"/>
      <c r="ER549" s="87"/>
      <c r="ES549" s="87"/>
      <c r="ET549" s="87"/>
      <c r="EU549" s="87"/>
      <c r="EV549" s="87"/>
      <c r="EW549" s="87"/>
      <c r="EX549" s="87"/>
      <c r="EY549" s="87"/>
      <c r="EZ549" s="87"/>
      <c r="FA549" s="87"/>
      <c r="FB549" s="87"/>
      <c r="FC549" s="87"/>
      <c r="FD549" s="87"/>
      <c r="FE549" s="87"/>
      <c r="FF549" s="87"/>
      <c r="FG549" s="87"/>
      <c r="FH549" s="87"/>
      <c r="FI549" s="87"/>
      <c r="FJ549" s="87"/>
      <c r="FK549" s="87"/>
      <c r="FL549" s="87"/>
      <c r="FM549" s="87"/>
      <c r="FN549" s="87"/>
      <c r="FO549" s="87"/>
      <c r="FP549" s="87"/>
      <c r="FQ549" s="87"/>
      <c r="FR549" s="87"/>
      <c r="FS549" s="87"/>
      <c r="FT549" s="87"/>
      <c r="FU549" s="87"/>
      <c r="FV549" s="87"/>
      <c r="FW549" s="87"/>
      <c r="FX549" s="87"/>
      <c r="FY549" s="87"/>
      <c r="FZ549" s="87"/>
      <c r="GA549" s="87"/>
      <c r="GB549" s="87"/>
      <c r="GC549" s="87"/>
      <c r="GD549" s="87"/>
      <c r="GE549" s="87"/>
      <c r="GF549" s="87"/>
    </row>
    <row r="550" spans="1:188" s="123" customFormat="1" x14ac:dyDescent="0.25">
      <c r="A550" s="137"/>
      <c r="B550" s="138" t="s">
        <v>19</v>
      </c>
      <c r="C550" s="264"/>
      <c r="D550" s="163">
        <v>7.2</v>
      </c>
      <c r="E550" s="139">
        <v>7.2</v>
      </c>
      <c r="F550" s="163"/>
      <c r="G550" s="139"/>
      <c r="H550" s="163"/>
      <c r="I550" s="238"/>
      <c r="J550" s="139"/>
      <c r="K550" s="139"/>
      <c r="L550" s="138"/>
      <c r="M550" s="138"/>
      <c r="N550" s="138"/>
      <c r="O550" s="148"/>
      <c r="P550" s="148"/>
      <c r="Q550" s="148"/>
      <c r="R550" s="76"/>
      <c r="S550" s="76"/>
      <c r="T550" s="76"/>
      <c r="U550" s="76"/>
      <c r="V550" s="76"/>
      <c r="W550" s="76"/>
      <c r="X550" s="76"/>
      <c r="Y550" s="76"/>
      <c r="Z550" s="76"/>
      <c r="AA550" s="76"/>
      <c r="AB550" s="76"/>
      <c r="AC550" s="76"/>
      <c r="AD550" s="76"/>
      <c r="AE550" s="87"/>
      <c r="AF550" s="87"/>
      <c r="AG550" s="87"/>
      <c r="AH550" s="87"/>
      <c r="AI550" s="87"/>
      <c r="AJ550" s="87"/>
      <c r="AK550" s="87"/>
      <c r="AL550" s="87"/>
      <c r="AM550" s="87"/>
      <c r="AN550" s="87"/>
      <c r="AO550" s="87"/>
      <c r="AP550" s="87"/>
      <c r="AQ550" s="87"/>
      <c r="AR550" s="87"/>
      <c r="AS550" s="87"/>
      <c r="AT550" s="87"/>
      <c r="AU550" s="87"/>
      <c r="AV550" s="87"/>
      <c r="AW550" s="87"/>
      <c r="AX550" s="87"/>
      <c r="AY550" s="87"/>
      <c r="AZ550" s="87"/>
      <c r="BA550" s="87"/>
      <c r="BB550" s="87"/>
      <c r="BC550" s="87"/>
      <c r="BD550" s="87"/>
      <c r="BE550" s="87"/>
      <c r="BF550" s="87"/>
      <c r="BG550" s="87"/>
      <c r="BH550" s="87"/>
      <c r="BI550" s="87"/>
      <c r="BJ550" s="87"/>
      <c r="BK550" s="87"/>
      <c r="BL550" s="87"/>
      <c r="BM550" s="87"/>
      <c r="BN550" s="87"/>
      <c r="BO550" s="87"/>
      <c r="BP550" s="87"/>
      <c r="BQ550" s="87"/>
      <c r="BR550" s="87"/>
      <c r="BS550" s="87"/>
      <c r="BT550" s="87"/>
      <c r="BU550" s="87"/>
      <c r="BV550" s="87"/>
      <c r="BW550" s="87"/>
      <c r="BX550" s="87"/>
      <c r="BY550" s="87"/>
      <c r="BZ550" s="87"/>
      <c r="CA550" s="87"/>
      <c r="CB550" s="87"/>
      <c r="CC550" s="87"/>
      <c r="CD550" s="87"/>
      <c r="CE550" s="87"/>
      <c r="CF550" s="87"/>
      <c r="CG550" s="87"/>
      <c r="CH550" s="87"/>
      <c r="CI550" s="87"/>
      <c r="CJ550" s="87"/>
      <c r="CK550" s="87"/>
      <c r="CL550" s="87"/>
      <c r="CM550" s="87"/>
      <c r="CN550" s="87"/>
      <c r="CO550" s="87"/>
      <c r="CP550" s="87"/>
      <c r="CQ550" s="87"/>
      <c r="CR550" s="87"/>
      <c r="CS550" s="87"/>
      <c r="CT550" s="87"/>
      <c r="CU550" s="87"/>
      <c r="CV550" s="87"/>
      <c r="CW550" s="87"/>
      <c r="CX550" s="87"/>
      <c r="CY550" s="87"/>
      <c r="CZ550" s="87"/>
      <c r="DA550" s="87"/>
      <c r="DB550" s="87"/>
      <c r="DC550" s="87"/>
      <c r="DD550" s="87"/>
      <c r="DE550" s="87"/>
      <c r="DF550" s="87"/>
      <c r="DG550" s="87"/>
      <c r="DH550" s="87"/>
      <c r="DI550" s="87"/>
      <c r="DJ550" s="87"/>
      <c r="DK550" s="87"/>
      <c r="DL550" s="87"/>
      <c r="DM550" s="87"/>
      <c r="DN550" s="87"/>
      <c r="DO550" s="87"/>
      <c r="DP550" s="87"/>
      <c r="DQ550" s="87"/>
      <c r="DR550" s="87"/>
      <c r="DS550" s="87"/>
      <c r="DT550" s="87"/>
      <c r="DU550" s="87"/>
      <c r="DV550" s="87"/>
      <c r="DW550" s="87"/>
      <c r="DX550" s="87"/>
      <c r="DY550" s="87"/>
      <c r="DZ550" s="87"/>
      <c r="EA550" s="87"/>
      <c r="EB550" s="87"/>
      <c r="EC550" s="87"/>
      <c r="ED550" s="87"/>
      <c r="EE550" s="87"/>
      <c r="EF550" s="87"/>
      <c r="EG550" s="87"/>
      <c r="EH550" s="87"/>
      <c r="EI550" s="87"/>
      <c r="EJ550" s="87"/>
      <c r="EK550" s="87"/>
      <c r="EL550" s="87"/>
      <c r="EM550" s="87"/>
      <c r="EN550" s="87"/>
      <c r="EO550" s="87"/>
      <c r="EP550" s="87"/>
      <c r="EQ550" s="87"/>
      <c r="ER550" s="87"/>
      <c r="ES550" s="87"/>
      <c r="ET550" s="87"/>
      <c r="EU550" s="87"/>
      <c r="EV550" s="87"/>
      <c r="EW550" s="87"/>
      <c r="EX550" s="87"/>
      <c r="EY550" s="87"/>
      <c r="EZ550" s="87"/>
      <c r="FA550" s="87"/>
      <c r="FB550" s="87"/>
      <c r="FC550" s="87"/>
      <c r="FD550" s="87"/>
      <c r="FE550" s="87"/>
      <c r="FF550" s="87"/>
      <c r="FG550" s="87"/>
      <c r="FH550" s="87"/>
      <c r="FI550" s="87"/>
      <c r="FJ550" s="87"/>
      <c r="FK550" s="87"/>
      <c r="FL550" s="87"/>
      <c r="FM550" s="87"/>
      <c r="FN550" s="87"/>
      <c r="FO550" s="87"/>
      <c r="FP550" s="87"/>
      <c r="FQ550" s="87"/>
      <c r="FR550" s="87"/>
      <c r="FS550" s="87"/>
      <c r="FT550" s="87"/>
      <c r="FU550" s="87"/>
      <c r="FV550" s="87"/>
      <c r="FW550" s="87"/>
      <c r="FX550" s="87"/>
      <c r="FY550" s="87"/>
      <c r="FZ550" s="87"/>
      <c r="GA550" s="87"/>
      <c r="GB550" s="87"/>
      <c r="GC550" s="87"/>
      <c r="GD550" s="87"/>
      <c r="GE550" s="87"/>
      <c r="GF550" s="87"/>
    </row>
    <row r="551" spans="1:188" s="123" customFormat="1" x14ac:dyDescent="0.25">
      <c r="A551" s="137"/>
      <c r="B551" s="138" t="s">
        <v>55</v>
      </c>
      <c r="C551" s="264"/>
      <c r="D551" s="163">
        <v>0.7</v>
      </c>
      <c r="E551" s="139">
        <v>0.7</v>
      </c>
      <c r="F551" s="163"/>
      <c r="G551" s="139"/>
      <c r="H551" s="163"/>
      <c r="I551" s="238"/>
      <c r="J551" s="139"/>
      <c r="K551" s="139"/>
      <c r="L551" s="138"/>
      <c r="M551" s="138"/>
      <c r="N551" s="138"/>
      <c r="O551" s="148"/>
      <c r="P551" s="148"/>
      <c r="Q551" s="148"/>
      <c r="R551" s="76"/>
      <c r="S551" s="76"/>
      <c r="T551" s="76"/>
      <c r="U551" s="76"/>
      <c r="V551" s="76"/>
      <c r="W551" s="76"/>
      <c r="X551" s="76"/>
      <c r="Y551" s="76"/>
      <c r="Z551" s="76"/>
      <c r="AA551" s="76"/>
      <c r="AB551" s="76"/>
      <c r="AC551" s="76"/>
      <c r="AD551" s="76"/>
      <c r="AE551" s="87"/>
      <c r="AF551" s="87"/>
      <c r="AG551" s="87"/>
      <c r="AH551" s="87"/>
      <c r="AI551" s="87"/>
      <c r="AJ551" s="87"/>
      <c r="AK551" s="87"/>
      <c r="AL551" s="87"/>
      <c r="AM551" s="87"/>
      <c r="AN551" s="87"/>
      <c r="AO551" s="87"/>
      <c r="AP551" s="87"/>
      <c r="AQ551" s="87"/>
      <c r="AR551" s="87"/>
      <c r="AS551" s="87"/>
      <c r="AT551" s="87"/>
      <c r="AU551" s="87"/>
      <c r="AV551" s="87"/>
      <c r="AW551" s="87"/>
      <c r="AX551" s="87"/>
      <c r="AY551" s="87"/>
      <c r="AZ551" s="87"/>
      <c r="BA551" s="87"/>
      <c r="BB551" s="87"/>
      <c r="BC551" s="87"/>
      <c r="BD551" s="87"/>
      <c r="BE551" s="87"/>
      <c r="BF551" s="87"/>
      <c r="BG551" s="87"/>
      <c r="BH551" s="87"/>
      <c r="BI551" s="87"/>
      <c r="BJ551" s="87"/>
      <c r="BK551" s="87"/>
      <c r="BL551" s="87"/>
      <c r="BM551" s="87"/>
      <c r="BN551" s="87"/>
      <c r="BO551" s="87"/>
      <c r="BP551" s="87"/>
      <c r="BQ551" s="87"/>
      <c r="BR551" s="87"/>
      <c r="BS551" s="87"/>
      <c r="BT551" s="87"/>
      <c r="BU551" s="87"/>
      <c r="BV551" s="87"/>
      <c r="BW551" s="87"/>
      <c r="BX551" s="87"/>
      <c r="BY551" s="87"/>
      <c r="BZ551" s="87"/>
      <c r="CA551" s="87"/>
      <c r="CB551" s="87"/>
      <c r="CC551" s="87"/>
      <c r="CD551" s="87"/>
      <c r="CE551" s="87"/>
      <c r="CF551" s="87"/>
      <c r="CG551" s="87"/>
      <c r="CH551" s="87"/>
      <c r="CI551" s="87"/>
      <c r="CJ551" s="87"/>
      <c r="CK551" s="87"/>
      <c r="CL551" s="87"/>
      <c r="CM551" s="87"/>
      <c r="CN551" s="87"/>
      <c r="CO551" s="87"/>
      <c r="CP551" s="87"/>
      <c r="CQ551" s="87"/>
      <c r="CR551" s="87"/>
      <c r="CS551" s="87"/>
      <c r="CT551" s="87"/>
      <c r="CU551" s="87"/>
      <c r="CV551" s="87"/>
      <c r="CW551" s="87"/>
      <c r="CX551" s="87"/>
      <c r="CY551" s="87"/>
      <c r="CZ551" s="87"/>
      <c r="DA551" s="87"/>
      <c r="DB551" s="87"/>
      <c r="DC551" s="87"/>
      <c r="DD551" s="87"/>
      <c r="DE551" s="87"/>
      <c r="DF551" s="87"/>
      <c r="DG551" s="87"/>
      <c r="DH551" s="87"/>
      <c r="DI551" s="87"/>
      <c r="DJ551" s="87"/>
      <c r="DK551" s="87"/>
      <c r="DL551" s="87"/>
      <c r="DM551" s="87"/>
      <c r="DN551" s="87"/>
      <c r="DO551" s="87"/>
      <c r="DP551" s="87"/>
      <c r="DQ551" s="87"/>
      <c r="DR551" s="87"/>
      <c r="DS551" s="87"/>
      <c r="DT551" s="87"/>
      <c r="DU551" s="87"/>
      <c r="DV551" s="87"/>
      <c r="DW551" s="87"/>
      <c r="DX551" s="87"/>
      <c r="DY551" s="87"/>
      <c r="DZ551" s="87"/>
      <c r="EA551" s="87"/>
      <c r="EB551" s="87"/>
      <c r="EC551" s="87"/>
      <c r="ED551" s="87"/>
      <c r="EE551" s="87"/>
      <c r="EF551" s="87"/>
      <c r="EG551" s="87"/>
      <c r="EH551" s="87"/>
      <c r="EI551" s="87"/>
      <c r="EJ551" s="87"/>
      <c r="EK551" s="87"/>
      <c r="EL551" s="87"/>
      <c r="EM551" s="87"/>
      <c r="EN551" s="87"/>
      <c r="EO551" s="87"/>
      <c r="EP551" s="87"/>
      <c r="EQ551" s="87"/>
      <c r="ER551" s="87"/>
      <c r="ES551" s="87"/>
      <c r="ET551" s="87"/>
      <c r="EU551" s="87"/>
      <c r="EV551" s="87"/>
      <c r="EW551" s="87"/>
      <c r="EX551" s="87"/>
      <c r="EY551" s="87"/>
      <c r="EZ551" s="87"/>
      <c r="FA551" s="87"/>
      <c r="FB551" s="87"/>
      <c r="FC551" s="87"/>
      <c r="FD551" s="87"/>
      <c r="FE551" s="87"/>
      <c r="FF551" s="87"/>
      <c r="FG551" s="87"/>
      <c r="FH551" s="87"/>
      <c r="FI551" s="87"/>
      <c r="FJ551" s="87"/>
      <c r="FK551" s="87"/>
      <c r="FL551" s="87"/>
      <c r="FM551" s="87"/>
      <c r="FN551" s="87"/>
      <c r="FO551" s="87"/>
      <c r="FP551" s="87"/>
      <c r="FQ551" s="87"/>
      <c r="FR551" s="87"/>
      <c r="FS551" s="87"/>
      <c r="FT551" s="87"/>
      <c r="FU551" s="87"/>
      <c r="FV551" s="87"/>
      <c r="FW551" s="87"/>
      <c r="FX551" s="87"/>
      <c r="FY551" s="87"/>
      <c r="FZ551" s="87"/>
      <c r="GA551" s="87"/>
      <c r="GB551" s="87"/>
      <c r="GC551" s="87"/>
      <c r="GD551" s="87"/>
      <c r="GE551" s="87"/>
      <c r="GF551" s="87"/>
    </row>
    <row r="552" spans="1:188" s="123" customFormat="1" x14ac:dyDescent="0.25">
      <c r="A552" s="137"/>
      <c r="B552" s="138" t="s">
        <v>45</v>
      </c>
      <c r="C552" s="264"/>
      <c r="D552" s="163"/>
      <c r="E552" s="139">
        <v>49</v>
      </c>
      <c r="F552" s="163"/>
      <c r="G552" s="139"/>
      <c r="H552" s="163"/>
      <c r="I552" s="238"/>
      <c r="J552" s="139"/>
      <c r="K552" s="139"/>
      <c r="L552" s="138"/>
      <c r="M552" s="138"/>
      <c r="N552" s="138"/>
      <c r="O552" s="148"/>
      <c r="P552" s="148"/>
      <c r="Q552" s="148"/>
      <c r="R552" s="76"/>
      <c r="S552" s="76"/>
      <c r="T552" s="76"/>
      <c r="U552" s="76"/>
      <c r="V552" s="76"/>
      <c r="W552" s="76"/>
      <c r="X552" s="76"/>
      <c r="Y552" s="76"/>
      <c r="Z552" s="76"/>
      <c r="AA552" s="76"/>
      <c r="AB552" s="76"/>
      <c r="AC552" s="76"/>
      <c r="AD552" s="76"/>
      <c r="AE552" s="87"/>
      <c r="AF552" s="87"/>
      <c r="AG552" s="87"/>
      <c r="AH552" s="87"/>
      <c r="AI552" s="87"/>
      <c r="AJ552" s="87"/>
      <c r="AK552" s="87"/>
      <c r="AL552" s="87"/>
      <c r="AM552" s="87"/>
      <c r="AN552" s="87"/>
      <c r="AO552" s="87"/>
      <c r="AP552" s="87"/>
      <c r="AQ552" s="87"/>
      <c r="AR552" s="87"/>
      <c r="AS552" s="87"/>
      <c r="AT552" s="87"/>
      <c r="AU552" s="87"/>
      <c r="AV552" s="87"/>
      <c r="AW552" s="87"/>
      <c r="AX552" s="87"/>
      <c r="AY552" s="87"/>
      <c r="AZ552" s="87"/>
      <c r="BA552" s="87"/>
      <c r="BB552" s="87"/>
      <c r="BC552" s="87"/>
      <c r="BD552" s="87"/>
      <c r="BE552" s="87"/>
      <c r="BF552" s="87"/>
      <c r="BG552" s="87"/>
      <c r="BH552" s="87"/>
      <c r="BI552" s="87"/>
      <c r="BJ552" s="87"/>
      <c r="BK552" s="87"/>
      <c r="BL552" s="87"/>
      <c r="BM552" s="87"/>
      <c r="BN552" s="87"/>
      <c r="BO552" s="87"/>
      <c r="BP552" s="87"/>
      <c r="BQ552" s="87"/>
      <c r="BR552" s="87"/>
      <c r="BS552" s="87"/>
      <c r="BT552" s="87"/>
      <c r="BU552" s="87"/>
      <c r="BV552" s="87"/>
      <c r="BW552" s="87"/>
      <c r="BX552" s="87"/>
      <c r="BY552" s="87"/>
      <c r="BZ552" s="87"/>
      <c r="CA552" s="87"/>
      <c r="CB552" s="87"/>
      <c r="CC552" s="87"/>
      <c r="CD552" s="87"/>
      <c r="CE552" s="87"/>
      <c r="CF552" s="87"/>
      <c r="CG552" s="87"/>
      <c r="CH552" s="87"/>
      <c r="CI552" s="87"/>
      <c r="CJ552" s="87"/>
      <c r="CK552" s="87"/>
      <c r="CL552" s="87"/>
      <c r="CM552" s="87"/>
      <c r="CN552" s="87"/>
      <c r="CO552" s="87"/>
      <c r="CP552" s="87"/>
      <c r="CQ552" s="87"/>
      <c r="CR552" s="87"/>
      <c r="CS552" s="87"/>
      <c r="CT552" s="87"/>
      <c r="CU552" s="87"/>
      <c r="CV552" s="87"/>
      <c r="CW552" s="87"/>
      <c r="CX552" s="87"/>
      <c r="CY552" s="87"/>
      <c r="CZ552" s="87"/>
      <c r="DA552" s="87"/>
      <c r="DB552" s="87"/>
      <c r="DC552" s="87"/>
      <c r="DD552" s="87"/>
      <c r="DE552" s="87"/>
      <c r="DF552" s="87"/>
      <c r="DG552" s="87"/>
      <c r="DH552" s="87"/>
      <c r="DI552" s="87"/>
      <c r="DJ552" s="87"/>
      <c r="DK552" s="87"/>
      <c r="DL552" s="87"/>
      <c r="DM552" s="87"/>
      <c r="DN552" s="87"/>
      <c r="DO552" s="87"/>
      <c r="DP552" s="87"/>
      <c r="DQ552" s="87"/>
      <c r="DR552" s="87"/>
      <c r="DS552" s="87"/>
      <c r="DT552" s="87"/>
      <c r="DU552" s="87"/>
      <c r="DV552" s="87"/>
      <c r="DW552" s="87"/>
      <c r="DX552" s="87"/>
      <c r="DY552" s="87"/>
      <c r="DZ552" s="87"/>
      <c r="EA552" s="87"/>
      <c r="EB552" s="87"/>
      <c r="EC552" s="87"/>
      <c r="ED552" s="87"/>
      <c r="EE552" s="87"/>
      <c r="EF552" s="87"/>
      <c r="EG552" s="87"/>
      <c r="EH552" s="87"/>
      <c r="EI552" s="87"/>
      <c r="EJ552" s="87"/>
      <c r="EK552" s="87"/>
      <c r="EL552" s="87"/>
      <c r="EM552" s="87"/>
      <c r="EN552" s="87"/>
      <c r="EO552" s="87"/>
      <c r="EP552" s="87"/>
      <c r="EQ552" s="87"/>
      <c r="ER552" s="87"/>
      <c r="ES552" s="87"/>
      <c r="ET552" s="87"/>
      <c r="EU552" s="87"/>
      <c r="EV552" s="87"/>
      <c r="EW552" s="87"/>
      <c r="EX552" s="87"/>
      <c r="EY552" s="87"/>
      <c r="EZ552" s="87"/>
      <c r="FA552" s="87"/>
      <c r="FB552" s="87"/>
      <c r="FC552" s="87"/>
      <c r="FD552" s="87"/>
      <c r="FE552" s="87"/>
      <c r="FF552" s="87"/>
      <c r="FG552" s="87"/>
      <c r="FH552" s="87"/>
      <c r="FI552" s="87"/>
      <c r="FJ552" s="87"/>
      <c r="FK552" s="87"/>
      <c r="FL552" s="87"/>
      <c r="FM552" s="87"/>
      <c r="FN552" s="87"/>
      <c r="FO552" s="87"/>
      <c r="FP552" s="87"/>
      <c r="FQ552" s="87"/>
      <c r="FR552" s="87"/>
      <c r="FS552" s="87"/>
      <c r="FT552" s="87"/>
      <c r="FU552" s="87"/>
      <c r="FV552" s="87"/>
      <c r="FW552" s="87"/>
      <c r="FX552" s="87"/>
      <c r="FY552" s="87"/>
      <c r="FZ552" s="87"/>
      <c r="GA552" s="87"/>
      <c r="GB552" s="87"/>
      <c r="GC552" s="87"/>
      <c r="GD552" s="87"/>
      <c r="GE552" s="87"/>
      <c r="GF552" s="87"/>
    </row>
    <row r="553" spans="1:188" s="64" customFormat="1" x14ac:dyDescent="0.25">
      <c r="A553" s="137"/>
      <c r="B553" s="138" t="s">
        <v>38</v>
      </c>
      <c r="C553" s="264"/>
      <c r="D553" s="163">
        <v>0.8</v>
      </c>
      <c r="E553" s="139">
        <v>0.8</v>
      </c>
      <c r="F553" s="163"/>
      <c r="G553" s="139"/>
      <c r="H553" s="163"/>
      <c r="I553" s="238"/>
      <c r="J553" s="139"/>
      <c r="K553" s="139"/>
      <c r="L553" s="214"/>
      <c r="M553" s="214"/>
      <c r="N553" s="214"/>
      <c r="O553" s="147"/>
      <c r="P553" s="147"/>
      <c r="Q553" s="147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  <c r="AT553" s="65"/>
      <c r="AU553" s="65"/>
      <c r="AV553" s="65"/>
      <c r="AW553" s="65"/>
      <c r="AX553" s="65"/>
      <c r="AY553" s="65"/>
      <c r="AZ553" s="65"/>
      <c r="BA553" s="65"/>
      <c r="BB553" s="65"/>
      <c r="BC553" s="65"/>
      <c r="BD553" s="65"/>
      <c r="BE553" s="65"/>
      <c r="BF553" s="65"/>
      <c r="BG553" s="65"/>
      <c r="BH553" s="65"/>
      <c r="BI553" s="65"/>
      <c r="BJ553" s="65"/>
      <c r="BK553" s="65"/>
      <c r="BL553" s="65"/>
      <c r="BM553" s="65"/>
      <c r="BN553" s="65"/>
      <c r="BO553" s="65"/>
      <c r="BP553" s="65"/>
      <c r="BQ553" s="65"/>
      <c r="BR553" s="65"/>
      <c r="BS553" s="65"/>
      <c r="BT553" s="65"/>
      <c r="BU553" s="65"/>
      <c r="BV553" s="65"/>
      <c r="BW553" s="65"/>
      <c r="BX553" s="65"/>
      <c r="BY553" s="65"/>
      <c r="BZ553" s="65"/>
      <c r="CA553" s="65"/>
      <c r="CB553" s="65"/>
      <c r="CC553" s="65"/>
      <c r="CD553" s="65"/>
      <c r="CE553" s="65"/>
      <c r="CF553" s="65"/>
      <c r="CG553" s="65"/>
      <c r="CH553" s="65"/>
      <c r="CI553" s="65"/>
      <c r="CJ553" s="65"/>
      <c r="CK553" s="65"/>
      <c r="CL553" s="65"/>
      <c r="CM553" s="65"/>
      <c r="CN553" s="65"/>
      <c r="CO553" s="65"/>
      <c r="CP553" s="65"/>
      <c r="CQ553" s="65"/>
      <c r="CR553" s="65"/>
      <c r="CS553" s="65"/>
      <c r="CT553" s="65"/>
      <c r="CU553" s="65"/>
      <c r="CV553" s="65"/>
      <c r="CW553" s="65"/>
      <c r="CX553" s="65"/>
      <c r="CY553" s="65"/>
      <c r="CZ553" s="65"/>
      <c r="DA553" s="65"/>
      <c r="DB553" s="65"/>
      <c r="DC553" s="65"/>
      <c r="DD553" s="65"/>
      <c r="DE553" s="65"/>
      <c r="DF553" s="65"/>
      <c r="DG553" s="65"/>
      <c r="DH553" s="65"/>
      <c r="DI553" s="65"/>
      <c r="DJ553" s="65"/>
      <c r="DK553" s="65"/>
      <c r="DL553" s="65"/>
      <c r="DM553" s="65"/>
      <c r="DN553" s="65"/>
      <c r="DO553" s="65"/>
      <c r="DP553" s="65"/>
      <c r="DQ553" s="65"/>
      <c r="DR553" s="65"/>
      <c r="DS553" s="65"/>
      <c r="DT553" s="65"/>
      <c r="DU553" s="65"/>
      <c r="DV553" s="65"/>
      <c r="DW553" s="65"/>
      <c r="DX553" s="65"/>
      <c r="DY553" s="65"/>
      <c r="DZ553" s="65"/>
      <c r="EA553" s="65"/>
      <c r="EB553" s="65"/>
      <c r="EC553" s="65"/>
      <c r="ED553" s="65"/>
      <c r="EE553" s="65"/>
      <c r="EF553" s="65"/>
      <c r="EG553" s="65"/>
      <c r="EH553" s="65"/>
      <c r="EI553" s="65"/>
      <c r="EJ553" s="65"/>
      <c r="EK553" s="65"/>
      <c r="EL553" s="65"/>
      <c r="EM553" s="65"/>
      <c r="EN553" s="65"/>
      <c r="EO553" s="65"/>
      <c r="EP553" s="65"/>
      <c r="EQ553" s="65"/>
      <c r="ER553" s="65"/>
      <c r="ES553" s="65"/>
      <c r="ET553" s="65"/>
      <c r="EU553" s="65"/>
      <c r="EV553" s="65"/>
      <c r="EW553" s="65"/>
      <c r="EX553" s="65"/>
      <c r="EY553" s="65"/>
      <c r="EZ553" s="65"/>
      <c r="FA553" s="65"/>
      <c r="FB553" s="65"/>
      <c r="FC553" s="65"/>
      <c r="FD553" s="65"/>
      <c r="FE553" s="65"/>
      <c r="FF553" s="65"/>
      <c r="FG553" s="65"/>
      <c r="FH553" s="65"/>
      <c r="FI553" s="65"/>
      <c r="FJ553" s="65"/>
      <c r="FK553" s="65"/>
      <c r="FL553" s="65"/>
      <c r="FM553" s="65"/>
      <c r="FN553" s="65"/>
      <c r="FO553" s="65"/>
      <c r="FP553" s="65"/>
      <c r="FQ553" s="65"/>
      <c r="FR553" s="65"/>
      <c r="FS553" s="65"/>
      <c r="FT553" s="65"/>
      <c r="FU553" s="65"/>
      <c r="FV553" s="65"/>
      <c r="FW553" s="65"/>
      <c r="FX553" s="65"/>
      <c r="FY553" s="65"/>
      <c r="FZ553" s="65"/>
      <c r="GA553" s="65"/>
      <c r="GB553" s="65"/>
      <c r="GC553" s="65"/>
      <c r="GD553" s="65"/>
      <c r="GE553" s="65"/>
      <c r="GF553" s="65"/>
    </row>
    <row r="554" spans="1:188" x14ac:dyDescent="0.25">
      <c r="A554" s="213" t="s">
        <v>77</v>
      </c>
      <c r="B554" s="214"/>
      <c r="C554" s="215">
        <v>110</v>
      </c>
      <c r="D554" s="267"/>
      <c r="E554" s="215"/>
      <c r="F554" s="219">
        <v>3.12</v>
      </c>
      <c r="G554" s="219">
        <v>2.75</v>
      </c>
      <c r="H554" s="219">
        <v>4.59</v>
      </c>
      <c r="I554" s="219">
        <v>55.6</v>
      </c>
      <c r="J554" s="219">
        <v>0.55000000000000004</v>
      </c>
      <c r="K554" s="143" t="s">
        <v>171</v>
      </c>
    </row>
    <row r="555" spans="1:188" x14ac:dyDescent="0.25">
      <c r="A555" s="213"/>
      <c r="B555" s="214" t="s">
        <v>124</v>
      </c>
      <c r="C555" s="215"/>
      <c r="D555" s="267">
        <v>114</v>
      </c>
      <c r="E555" s="215">
        <v>110</v>
      </c>
      <c r="F555" s="219"/>
      <c r="G555" s="220"/>
      <c r="H555" s="219"/>
      <c r="I555" s="220"/>
      <c r="J555" s="218"/>
      <c r="K555" s="143"/>
    </row>
    <row r="556" spans="1:188" s="65" customFormat="1" ht="26.25" x14ac:dyDescent="0.25">
      <c r="A556" s="137" t="s">
        <v>356</v>
      </c>
      <c r="B556" s="138"/>
      <c r="C556" s="264" t="s">
        <v>294</v>
      </c>
      <c r="D556" s="163"/>
      <c r="E556" s="139"/>
      <c r="F556" s="140">
        <v>6</v>
      </c>
      <c r="G556" s="141">
        <v>8.5</v>
      </c>
      <c r="H556" s="140">
        <v>25</v>
      </c>
      <c r="I556" s="141">
        <v>200</v>
      </c>
      <c r="J556" s="163"/>
      <c r="K556" s="139" t="s">
        <v>357</v>
      </c>
      <c r="L556" s="155"/>
      <c r="M556" s="155"/>
      <c r="N556" s="155"/>
      <c r="O556" s="72"/>
      <c r="P556" s="72"/>
      <c r="Q556" s="72"/>
      <c r="R556" s="72"/>
      <c r="S556" s="72"/>
      <c r="T556" s="72"/>
      <c r="U556" s="72"/>
      <c r="V556" s="72"/>
      <c r="W556" s="72"/>
    </row>
    <row r="557" spans="1:188" s="65" customFormat="1" x14ac:dyDescent="0.25">
      <c r="A557" s="137"/>
      <c r="B557" s="138" t="s">
        <v>199</v>
      </c>
      <c r="C557" s="264"/>
      <c r="D557" s="163">
        <v>36.4</v>
      </c>
      <c r="E557" s="139">
        <v>36.4</v>
      </c>
      <c r="F557" s="163"/>
      <c r="G557" s="139"/>
      <c r="H557" s="163"/>
      <c r="I557" s="238"/>
      <c r="J557" s="163"/>
      <c r="K557" s="139"/>
      <c r="L557" s="155"/>
      <c r="M557" s="155"/>
      <c r="N557" s="155"/>
      <c r="O557" s="72"/>
      <c r="P557" s="72"/>
      <c r="Q557" s="72"/>
      <c r="R557" s="72"/>
      <c r="S557" s="72"/>
      <c r="T557" s="72"/>
      <c r="U557" s="72"/>
      <c r="V557" s="72"/>
      <c r="W557" s="72"/>
    </row>
    <row r="558" spans="1:188" s="65" customFormat="1" x14ac:dyDescent="0.25">
      <c r="A558" s="137"/>
      <c r="B558" s="138" t="s">
        <v>56</v>
      </c>
      <c r="C558" s="264"/>
      <c r="D558" s="163">
        <v>44.7</v>
      </c>
      <c r="E558" s="139">
        <v>44.7</v>
      </c>
      <c r="F558" s="163"/>
      <c r="G558" s="139"/>
      <c r="H558" s="163"/>
      <c r="I558" s="238"/>
      <c r="J558" s="163"/>
      <c r="K558" s="139"/>
      <c r="L558" s="155"/>
      <c r="M558" s="155"/>
      <c r="N558" s="155"/>
      <c r="O558" s="72"/>
      <c r="P558" s="72"/>
      <c r="Q558" s="72"/>
      <c r="R558" s="72"/>
      <c r="S558" s="72"/>
      <c r="T558" s="72"/>
      <c r="U558" s="72"/>
      <c r="V558" s="72"/>
      <c r="W558" s="72"/>
    </row>
    <row r="559" spans="1:188" s="65" customFormat="1" x14ac:dyDescent="0.25">
      <c r="A559" s="137"/>
      <c r="B559" s="138" t="s">
        <v>127</v>
      </c>
      <c r="C559" s="264"/>
      <c r="D559" s="163">
        <v>21</v>
      </c>
      <c r="E559" s="139">
        <v>21</v>
      </c>
      <c r="F559" s="163"/>
      <c r="G559" s="139"/>
      <c r="H559" s="163"/>
      <c r="I559" s="238"/>
      <c r="J559" s="163"/>
      <c r="K559" s="139"/>
      <c r="L559" s="155"/>
      <c r="M559" s="155"/>
      <c r="N559" s="155"/>
      <c r="O559" s="72"/>
      <c r="P559" s="72"/>
      <c r="Q559" s="72"/>
      <c r="R559" s="72"/>
      <c r="S559" s="72"/>
      <c r="T559" s="72"/>
      <c r="U559" s="72"/>
      <c r="V559" s="72"/>
      <c r="W559" s="72"/>
    </row>
    <row r="560" spans="1:188" s="65" customFormat="1" x14ac:dyDescent="0.25">
      <c r="A560" s="137"/>
      <c r="B560" s="138" t="s">
        <v>36</v>
      </c>
      <c r="C560" s="264"/>
      <c r="D560" s="163">
        <v>12.5</v>
      </c>
      <c r="E560" s="139">
        <v>10</v>
      </c>
      <c r="F560" s="163"/>
      <c r="G560" s="139"/>
      <c r="H560" s="163"/>
      <c r="I560" s="238"/>
      <c r="J560" s="163"/>
      <c r="K560" s="139"/>
      <c r="L560" s="155"/>
      <c r="M560" s="155"/>
      <c r="N560" s="155"/>
      <c r="O560" s="72"/>
      <c r="P560" s="72"/>
      <c r="Q560" s="72"/>
      <c r="R560" s="72"/>
      <c r="S560" s="72"/>
      <c r="T560" s="72"/>
      <c r="U560" s="72"/>
      <c r="V560" s="72"/>
      <c r="W560" s="72"/>
    </row>
    <row r="561" spans="1:188" s="65" customFormat="1" x14ac:dyDescent="0.25">
      <c r="A561" s="137"/>
      <c r="B561" s="138" t="s">
        <v>37</v>
      </c>
      <c r="C561" s="264"/>
      <c r="D561" s="163">
        <v>6</v>
      </c>
      <c r="E561" s="139">
        <v>5</v>
      </c>
      <c r="F561" s="163"/>
      <c r="G561" s="139"/>
      <c r="H561" s="163"/>
      <c r="I561" s="238"/>
      <c r="J561" s="163"/>
      <c r="K561" s="139"/>
      <c r="L561" s="155"/>
      <c r="M561" s="155"/>
      <c r="N561" s="155"/>
      <c r="O561" s="72"/>
      <c r="P561" s="72"/>
      <c r="Q561" s="72"/>
      <c r="R561" s="72"/>
      <c r="S561" s="72"/>
      <c r="T561" s="72"/>
      <c r="U561" s="72"/>
      <c r="V561" s="72"/>
      <c r="W561" s="72"/>
    </row>
    <row r="562" spans="1:188" s="65" customFormat="1" x14ac:dyDescent="0.25">
      <c r="A562" s="137"/>
      <c r="B562" s="138" t="s">
        <v>38</v>
      </c>
      <c r="C562" s="264"/>
      <c r="D562" s="163">
        <v>4.9000000000000004</v>
      </c>
      <c r="E562" s="139">
        <v>4.9000000000000004</v>
      </c>
      <c r="F562" s="163"/>
      <c r="G562" s="139"/>
      <c r="H562" s="163"/>
      <c r="I562" s="238"/>
      <c r="J562" s="163"/>
      <c r="K562" s="139"/>
      <c r="L562" s="155"/>
      <c r="M562" s="155"/>
      <c r="N562" s="155"/>
      <c r="O562" s="72"/>
      <c r="P562" s="72"/>
      <c r="Q562" s="72"/>
      <c r="R562" s="72"/>
      <c r="S562" s="72"/>
      <c r="T562" s="72"/>
      <c r="U562" s="72"/>
      <c r="V562" s="72"/>
      <c r="W562" s="72"/>
    </row>
    <row r="563" spans="1:188" s="65" customFormat="1" x14ac:dyDescent="0.25">
      <c r="A563" s="137"/>
      <c r="B563" s="138" t="s">
        <v>43</v>
      </c>
      <c r="C563" s="264"/>
      <c r="D563" s="163">
        <v>0.4</v>
      </c>
      <c r="E563" s="139">
        <v>0.4</v>
      </c>
      <c r="F563" s="163"/>
      <c r="G563" s="139"/>
      <c r="H563" s="163"/>
      <c r="I563" s="238"/>
      <c r="J563" s="163"/>
      <c r="K563" s="139"/>
      <c r="L563" s="155"/>
      <c r="M563" s="155"/>
      <c r="N563" s="155"/>
      <c r="O563" s="72"/>
      <c r="P563" s="72"/>
      <c r="Q563" s="72"/>
      <c r="R563" s="72"/>
      <c r="S563" s="72"/>
      <c r="T563" s="72"/>
      <c r="U563" s="72"/>
      <c r="V563" s="72"/>
      <c r="W563" s="72"/>
    </row>
    <row r="564" spans="1:188" s="64" customFormat="1" x14ac:dyDescent="0.25">
      <c r="A564" s="137" t="s">
        <v>317</v>
      </c>
      <c r="B564" s="138"/>
      <c r="C564" s="139" t="s">
        <v>363</v>
      </c>
      <c r="D564" s="163"/>
      <c r="E564" s="139"/>
      <c r="F564" s="238">
        <v>0.1</v>
      </c>
      <c r="G564" s="139">
        <v>7.0000000000000007E-2</v>
      </c>
      <c r="H564" s="163">
        <v>13.5</v>
      </c>
      <c r="I564" s="238">
        <v>55</v>
      </c>
      <c r="J564" s="139"/>
      <c r="K564" s="143" t="s">
        <v>319</v>
      </c>
      <c r="L564" s="155"/>
      <c r="M564" s="155"/>
      <c r="N564" s="15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65"/>
      <c r="BB564" s="65"/>
      <c r="BC564" s="65"/>
      <c r="BD564" s="65"/>
      <c r="BE564" s="65"/>
      <c r="BF564" s="65"/>
      <c r="BG564" s="65"/>
      <c r="BH564" s="65"/>
      <c r="BI564" s="65"/>
      <c r="BJ564" s="65"/>
      <c r="BK564" s="65"/>
      <c r="BL564" s="65"/>
      <c r="BM564" s="65"/>
      <c r="BN564" s="65"/>
      <c r="BO564" s="65"/>
      <c r="BP564" s="65"/>
      <c r="BQ564" s="65"/>
      <c r="BR564" s="65"/>
      <c r="BS564" s="65"/>
      <c r="BT564" s="65"/>
      <c r="BU564" s="65"/>
      <c r="BV564" s="65"/>
      <c r="BW564" s="65"/>
      <c r="BX564" s="65"/>
      <c r="BY564" s="65"/>
      <c r="BZ564" s="65"/>
      <c r="CA564" s="65"/>
      <c r="CB564" s="65"/>
      <c r="CC564" s="65"/>
      <c r="CD564" s="65"/>
      <c r="CE564" s="65"/>
      <c r="CF564" s="65"/>
      <c r="CG564" s="65"/>
      <c r="CH564" s="65"/>
      <c r="CI564" s="65"/>
      <c r="CJ564" s="65"/>
      <c r="CK564" s="65"/>
      <c r="CL564" s="65"/>
      <c r="CM564" s="65"/>
      <c r="CN564" s="65"/>
      <c r="CO564" s="65"/>
      <c r="CP564" s="65"/>
      <c r="CQ564" s="65"/>
      <c r="CR564" s="65"/>
      <c r="CS564" s="65"/>
      <c r="CT564" s="65"/>
      <c r="CU564" s="65"/>
      <c r="CV564" s="65"/>
      <c r="CW564" s="65"/>
      <c r="CX564" s="65"/>
      <c r="CY564" s="65"/>
      <c r="CZ564" s="65"/>
      <c r="DA564" s="65"/>
      <c r="DB564" s="65"/>
      <c r="DC564" s="65"/>
      <c r="DD564" s="65"/>
      <c r="DE564" s="65"/>
      <c r="DF564" s="65"/>
      <c r="DG564" s="65"/>
      <c r="DH564" s="65"/>
      <c r="DI564" s="65"/>
      <c r="DJ564" s="65"/>
      <c r="DK564" s="65"/>
      <c r="DL564" s="65"/>
      <c r="DM564" s="65"/>
      <c r="DN564" s="65"/>
      <c r="DO564" s="65"/>
      <c r="DP564" s="65"/>
      <c r="DQ564" s="65"/>
      <c r="DR564" s="65"/>
      <c r="DS564" s="65"/>
      <c r="DT564" s="65"/>
      <c r="DU564" s="65"/>
      <c r="DV564" s="65"/>
      <c r="DW564" s="65"/>
      <c r="DX564" s="65"/>
      <c r="DY564" s="65"/>
      <c r="DZ564" s="65"/>
      <c r="EA564" s="65"/>
      <c r="EB564" s="65"/>
      <c r="EC564" s="65"/>
      <c r="ED564" s="65"/>
      <c r="EE564" s="65"/>
      <c r="EF564" s="65"/>
      <c r="EG564" s="65"/>
      <c r="EH564" s="65"/>
      <c r="EI564" s="65"/>
      <c r="EJ564" s="65"/>
      <c r="EK564" s="65"/>
      <c r="EL564" s="65"/>
      <c r="EM564" s="65"/>
      <c r="EN564" s="65"/>
      <c r="EO564" s="65"/>
      <c r="EP564" s="65"/>
      <c r="EQ564" s="65"/>
      <c r="ER564" s="65"/>
      <c r="ES564" s="65"/>
      <c r="ET564" s="65"/>
      <c r="EU564" s="65"/>
      <c r="EV564" s="65"/>
      <c r="EW564" s="65"/>
      <c r="EX564" s="65"/>
      <c r="EY564" s="65"/>
      <c r="EZ564" s="65"/>
      <c r="FA564" s="65"/>
      <c r="FB564" s="65"/>
      <c r="FC564" s="65"/>
      <c r="FD564" s="65"/>
      <c r="FE564" s="65"/>
      <c r="FF564" s="65"/>
      <c r="FG564" s="65"/>
      <c r="FH564" s="65"/>
      <c r="FI564" s="65"/>
      <c r="FJ564" s="65"/>
      <c r="FK564" s="65"/>
      <c r="FL564" s="65"/>
      <c r="FM564" s="65"/>
      <c r="FN564" s="65"/>
      <c r="FO564" s="65"/>
      <c r="FP564" s="65"/>
      <c r="FQ564" s="65"/>
      <c r="FR564" s="65"/>
      <c r="FS564" s="65"/>
      <c r="FT564" s="65"/>
      <c r="FU564" s="65"/>
      <c r="FV564" s="65"/>
      <c r="FW564" s="65"/>
      <c r="FX564" s="65"/>
      <c r="FY564" s="65"/>
      <c r="FZ564" s="65"/>
      <c r="GA564" s="65"/>
      <c r="GB564" s="65"/>
      <c r="GC564" s="65"/>
      <c r="GD564" s="65"/>
      <c r="GE564" s="65"/>
      <c r="GF564" s="65"/>
    </row>
    <row r="565" spans="1:188" s="64" customFormat="1" x14ac:dyDescent="0.25">
      <c r="A565" s="137"/>
      <c r="B565" s="138" t="s">
        <v>64</v>
      </c>
      <c r="C565" s="139"/>
      <c r="D565" s="163">
        <v>0.2</v>
      </c>
      <c r="E565" s="139">
        <v>0.2</v>
      </c>
      <c r="F565" s="238"/>
      <c r="G565" s="139"/>
      <c r="H565" s="163"/>
      <c r="I565" s="238"/>
      <c r="J565" s="139"/>
      <c r="K565" s="143"/>
      <c r="L565" s="155"/>
      <c r="M565" s="155"/>
      <c r="N565" s="15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65"/>
      <c r="BB565" s="65"/>
      <c r="BC565" s="65"/>
      <c r="BD565" s="65"/>
      <c r="BE565" s="65"/>
      <c r="BF565" s="65"/>
      <c r="BG565" s="65"/>
      <c r="BH565" s="65"/>
      <c r="BI565" s="65"/>
      <c r="BJ565" s="65"/>
      <c r="BK565" s="65"/>
      <c r="BL565" s="65"/>
      <c r="BM565" s="65"/>
      <c r="BN565" s="65"/>
      <c r="BO565" s="65"/>
      <c r="BP565" s="65"/>
      <c r="BQ565" s="65"/>
      <c r="BR565" s="65"/>
      <c r="BS565" s="65"/>
      <c r="BT565" s="65"/>
      <c r="BU565" s="65"/>
      <c r="BV565" s="65"/>
      <c r="BW565" s="65"/>
      <c r="BX565" s="65"/>
      <c r="BY565" s="65"/>
      <c r="BZ565" s="65"/>
      <c r="CA565" s="65"/>
      <c r="CB565" s="65"/>
      <c r="CC565" s="65"/>
      <c r="CD565" s="65"/>
      <c r="CE565" s="65"/>
      <c r="CF565" s="65"/>
      <c r="CG565" s="65"/>
      <c r="CH565" s="65"/>
      <c r="CI565" s="65"/>
      <c r="CJ565" s="65"/>
      <c r="CK565" s="65"/>
      <c r="CL565" s="65"/>
      <c r="CM565" s="65"/>
      <c r="CN565" s="65"/>
      <c r="CO565" s="65"/>
      <c r="CP565" s="65"/>
      <c r="CQ565" s="65"/>
      <c r="CR565" s="65"/>
      <c r="CS565" s="65"/>
      <c r="CT565" s="65"/>
      <c r="CU565" s="65"/>
      <c r="CV565" s="65"/>
      <c r="CW565" s="65"/>
      <c r="CX565" s="65"/>
      <c r="CY565" s="65"/>
      <c r="CZ565" s="65"/>
      <c r="DA565" s="65"/>
      <c r="DB565" s="65"/>
      <c r="DC565" s="65"/>
      <c r="DD565" s="65"/>
      <c r="DE565" s="65"/>
      <c r="DF565" s="65"/>
      <c r="DG565" s="65"/>
      <c r="DH565" s="65"/>
      <c r="DI565" s="65"/>
      <c r="DJ565" s="65"/>
      <c r="DK565" s="65"/>
      <c r="DL565" s="65"/>
      <c r="DM565" s="65"/>
      <c r="DN565" s="65"/>
      <c r="DO565" s="65"/>
      <c r="DP565" s="65"/>
      <c r="DQ565" s="65"/>
      <c r="DR565" s="65"/>
      <c r="DS565" s="65"/>
      <c r="DT565" s="65"/>
      <c r="DU565" s="65"/>
      <c r="DV565" s="65"/>
      <c r="DW565" s="65"/>
      <c r="DX565" s="65"/>
      <c r="DY565" s="65"/>
      <c r="DZ565" s="65"/>
      <c r="EA565" s="65"/>
      <c r="EB565" s="65"/>
      <c r="EC565" s="65"/>
      <c r="ED565" s="65"/>
      <c r="EE565" s="65"/>
      <c r="EF565" s="65"/>
      <c r="EG565" s="65"/>
      <c r="EH565" s="65"/>
      <c r="EI565" s="65"/>
      <c r="EJ565" s="65"/>
      <c r="EK565" s="65"/>
      <c r="EL565" s="65"/>
      <c r="EM565" s="65"/>
      <c r="EN565" s="65"/>
      <c r="EO565" s="65"/>
      <c r="EP565" s="65"/>
      <c r="EQ565" s="65"/>
      <c r="ER565" s="65"/>
      <c r="ES565" s="65"/>
      <c r="ET565" s="65"/>
      <c r="EU565" s="65"/>
      <c r="EV565" s="65"/>
      <c r="EW565" s="65"/>
      <c r="EX565" s="65"/>
      <c r="EY565" s="65"/>
      <c r="EZ565" s="65"/>
      <c r="FA565" s="65"/>
      <c r="FB565" s="65"/>
      <c r="FC565" s="65"/>
      <c r="FD565" s="65"/>
      <c r="FE565" s="65"/>
      <c r="FF565" s="65"/>
      <c r="FG565" s="65"/>
      <c r="FH565" s="65"/>
      <c r="FI565" s="65"/>
      <c r="FJ565" s="65"/>
      <c r="FK565" s="65"/>
      <c r="FL565" s="65"/>
      <c r="FM565" s="65"/>
      <c r="FN565" s="65"/>
      <c r="FO565" s="65"/>
      <c r="FP565" s="65"/>
      <c r="FQ565" s="65"/>
      <c r="FR565" s="65"/>
      <c r="FS565" s="65"/>
      <c r="FT565" s="65"/>
      <c r="FU565" s="65"/>
      <c r="FV565" s="65"/>
      <c r="FW565" s="65"/>
      <c r="FX565" s="65"/>
      <c r="FY565" s="65"/>
      <c r="FZ565" s="65"/>
      <c r="GA565" s="65"/>
      <c r="GB565" s="65"/>
      <c r="GC565" s="65"/>
      <c r="GD565" s="65"/>
      <c r="GE565" s="65"/>
      <c r="GF565" s="65"/>
    </row>
    <row r="566" spans="1:188" s="64" customFormat="1" x14ac:dyDescent="0.25">
      <c r="A566" s="137"/>
      <c r="B566" s="138" t="s">
        <v>318</v>
      </c>
      <c r="C566" s="139"/>
      <c r="D566" s="163">
        <v>6</v>
      </c>
      <c r="E566" s="139">
        <v>6</v>
      </c>
      <c r="F566" s="238"/>
      <c r="G566" s="139"/>
      <c r="H566" s="163"/>
      <c r="I566" s="238"/>
      <c r="J566" s="139"/>
      <c r="K566" s="143"/>
      <c r="L566" s="155"/>
      <c r="M566" s="155"/>
      <c r="N566" s="15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  <c r="AT566" s="65"/>
      <c r="AU566" s="65"/>
      <c r="AV566" s="65"/>
      <c r="AW566" s="65"/>
      <c r="AX566" s="65"/>
      <c r="AY566" s="65"/>
      <c r="AZ566" s="65"/>
      <c r="BA566" s="65"/>
      <c r="BB566" s="65"/>
      <c r="BC566" s="65"/>
      <c r="BD566" s="65"/>
      <c r="BE566" s="65"/>
      <c r="BF566" s="65"/>
      <c r="BG566" s="65"/>
      <c r="BH566" s="65"/>
      <c r="BI566" s="65"/>
      <c r="BJ566" s="65"/>
      <c r="BK566" s="65"/>
      <c r="BL566" s="65"/>
      <c r="BM566" s="65"/>
      <c r="BN566" s="65"/>
      <c r="BO566" s="65"/>
      <c r="BP566" s="65"/>
      <c r="BQ566" s="65"/>
      <c r="BR566" s="65"/>
      <c r="BS566" s="65"/>
      <c r="BT566" s="65"/>
      <c r="BU566" s="65"/>
      <c r="BV566" s="65"/>
      <c r="BW566" s="65"/>
      <c r="BX566" s="65"/>
      <c r="BY566" s="65"/>
      <c r="BZ566" s="65"/>
      <c r="CA566" s="65"/>
      <c r="CB566" s="65"/>
      <c r="CC566" s="65"/>
      <c r="CD566" s="65"/>
      <c r="CE566" s="65"/>
      <c r="CF566" s="65"/>
      <c r="CG566" s="65"/>
      <c r="CH566" s="65"/>
      <c r="CI566" s="65"/>
      <c r="CJ566" s="65"/>
      <c r="CK566" s="65"/>
      <c r="CL566" s="65"/>
      <c r="CM566" s="65"/>
      <c r="CN566" s="65"/>
      <c r="CO566" s="65"/>
      <c r="CP566" s="65"/>
      <c r="CQ566" s="65"/>
      <c r="CR566" s="65"/>
      <c r="CS566" s="65"/>
      <c r="CT566" s="65"/>
      <c r="CU566" s="65"/>
      <c r="CV566" s="65"/>
      <c r="CW566" s="65"/>
      <c r="CX566" s="65"/>
      <c r="CY566" s="65"/>
      <c r="CZ566" s="65"/>
      <c r="DA566" s="65"/>
      <c r="DB566" s="65"/>
      <c r="DC566" s="65"/>
      <c r="DD566" s="65"/>
      <c r="DE566" s="65"/>
      <c r="DF566" s="65"/>
      <c r="DG566" s="65"/>
      <c r="DH566" s="65"/>
      <c r="DI566" s="65"/>
      <c r="DJ566" s="65"/>
      <c r="DK566" s="65"/>
      <c r="DL566" s="65"/>
      <c r="DM566" s="65"/>
      <c r="DN566" s="65"/>
      <c r="DO566" s="65"/>
      <c r="DP566" s="65"/>
      <c r="DQ566" s="65"/>
      <c r="DR566" s="65"/>
      <c r="DS566" s="65"/>
      <c r="DT566" s="65"/>
      <c r="DU566" s="65"/>
      <c r="DV566" s="65"/>
      <c r="DW566" s="65"/>
      <c r="DX566" s="65"/>
      <c r="DY566" s="65"/>
      <c r="DZ566" s="65"/>
      <c r="EA566" s="65"/>
      <c r="EB566" s="65"/>
      <c r="EC566" s="65"/>
      <c r="ED566" s="65"/>
      <c r="EE566" s="65"/>
      <c r="EF566" s="65"/>
      <c r="EG566" s="65"/>
      <c r="EH566" s="65"/>
      <c r="EI566" s="65"/>
      <c r="EJ566" s="65"/>
      <c r="EK566" s="65"/>
      <c r="EL566" s="65"/>
      <c r="EM566" s="65"/>
      <c r="EN566" s="65"/>
      <c r="EO566" s="65"/>
      <c r="EP566" s="65"/>
      <c r="EQ566" s="65"/>
      <c r="ER566" s="65"/>
      <c r="ES566" s="65"/>
      <c r="ET566" s="65"/>
      <c r="EU566" s="65"/>
      <c r="EV566" s="65"/>
      <c r="EW566" s="65"/>
      <c r="EX566" s="65"/>
      <c r="EY566" s="65"/>
      <c r="EZ566" s="65"/>
      <c r="FA566" s="65"/>
      <c r="FB566" s="65"/>
      <c r="FC566" s="65"/>
      <c r="FD566" s="65"/>
      <c r="FE566" s="65"/>
      <c r="FF566" s="65"/>
      <c r="FG566" s="65"/>
      <c r="FH566" s="65"/>
      <c r="FI566" s="65"/>
      <c r="FJ566" s="65"/>
      <c r="FK566" s="65"/>
      <c r="FL566" s="65"/>
      <c r="FM566" s="65"/>
      <c r="FN566" s="65"/>
      <c r="FO566" s="65"/>
      <c r="FP566" s="65"/>
      <c r="FQ566" s="65"/>
      <c r="FR566" s="65"/>
      <c r="FS566" s="65"/>
      <c r="FT566" s="65"/>
      <c r="FU566" s="65"/>
      <c r="FV566" s="65"/>
      <c r="FW566" s="65"/>
      <c r="FX566" s="65"/>
      <c r="FY566" s="65"/>
      <c r="FZ566" s="65"/>
      <c r="GA566" s="65"/>
      <c r="GB566" s="65"/>
      <c r="GC566" s="65"/>
      <c r="GD566" s="65"/>
      <c r="GE566" s="65"/>
      <c r="GF566" s="65"/>
    </row>
    <row r="567" spans="1:188" s="64" customFormat="1" x14ac:dyDescent="0.25">
      <c r="A567" s="137"/>
      <c r="B567" s="138" t="s">
        <v>54</v>
      </c>
      <c r="C567" s="139"/>
      <c r="D567" s="163">
        <v>6</v>
      </c>
      <c r="E567" s="139">
        <v>6</v>
      </c>
      <c r="F567" s="238"/>
      <c r="G567" s="139"/>
      <c r="H567" s="238"/>
      <c r="I567" s="238"/>
      <c r="J567" s="139"/>
      <c r="K567" s="143"/>
      <c r="L567" s="155"/>
      <c r="M567" s="155"/>
      <c r="N567" s="15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  <c r="AT567" s="65"/>
      <c r="AU567" s="65"/>
      <c r="AV567" s="65"/>
      <c r="AW567" s="65"/>
      <c r="AX567" s="65"/>
      <c r="AY567" s="65"/>
      <c r="AZ567" s="65"/>
      <c r="BA567" s="65"/>
      <c r="BB567" s="65"/>
      <c r="BC567" s="65"/>
      <c r="BD567" s="65"/>
      <c r="BE567" s="65"/>
      <c r="BF567" s="65"/>
      <c r="BG567" s="65"/>
      <c r="BH567" s="65"/>
      <c r="BI567" s="65"/>
      <c r="BJ567" s="65"/>
      <c r="BK567" s="65"/>
      <c r="BL567" s="65"/>
      <c r="BM567" s="65"/>
      <c r="BN567" s="65"/>
      <c r="BO567" s="65"/>
      <c r="BP567" s="65"/>
      <c r="BQ567" s="65"/>
      <c r="BR567" s="65"/>
      <c r="BS567" s="65"/>
      <c r="BT567" s="65"/>
      <c r="BU567" s="65"/>
      <c r="BV567" s="65"/>
      <c r="BW567" s="65"/>
      <c r="BX567" s="65"/>
      <c r="BY567" s="65"/>
      <c r="BZ567" s="65"/>
      <c r="CA567" s="65"/>
      <c r="CB567" s="65"/>
      <c r="CC567" s="65"/>
      <c r="CD567" s="65"/>
      <c r="CE567" s="65"/>
      <c r="CF567" s="65"/>
      <c r="CG567" s="65"/>
      <c r="CH567" s="65"/>
      <c r="CI567" s="65"/>
      <c r="CJ567" s="65"/>
      <c r="CK567" s="65"/>
      <c r="CL567" s="65"/>
      <c r="CM567" s="65"/>
      <c r="CN567" s="65"/>
      <c r="CO567" s="65"/>
      <c r="CP567" s="65"/>
      <c r="CQ567" s="65"/>
      <c r="CR567" s="65"/>
      <c r="CS567" s="65"/>
      <c r="CT567" s="65"/>
      <c r="CU567" s="65"/>
      <c r="CV567" s="65"/>
      <c r="CW567" s="65"/>
      <c r="CX567" s="65"/>
      <c r="CY567" s="65"/>
      <c r="CZ567" s="65"/>
      <c r="DA567" s="65"/>
      <c r="DB567" s="65"/>
      <c r="DC567" s="65"/>
      <c r="DD567" s="65"/>
      <c r="DE567" s="65"/>
      <c r="DF567" s="65"/>
      <c r="DG567" s="65"/>
      <c r="DH567" s="65"/>
      <c r="DI567" s="65"/>
      <c r="DJ567" s="65"/>
      <c r="DK567" s="65"/>
      <c r="DL567" s="65"/>
      <c r="DM567" s="65"/>
      <c r="DN567" s="65"/>
      <c r="DO567" s="65"/>
      <c r="DP567" s="65"/>
      <c r="DQ567" s="65"/>
      <c r="DR567" s="65"/>
      <c r="DS567" s="65"/>
      <c r="DT567" s="65"/>
      <c r="DU567" s="65"/>
      <c r="DV567" s="65"/>
      <c r="DW567" s="65"/>
      <c r="DX567" s="65"/>
      <c r="DY567" s="65"/>
      <c r="DZ567" s="65"/>
      <c r="EA567" s="65"/>
      <c r="EB567" s="65"/>
      <c r="EC567" s="65"/>
      <c r="ED567" s="65"/>
      <c r="EE567" s="65"/>
      <c r="EF567" s="65"/>
      <c r="EG567" s="65"/>
      <c r="EH567" s="65"/>
      <c r="EI567" s="65"/>
      <c r="EJ567" s="65"/>
      <c r="EK567" s="65"/>
      <c r="EL567" s="65"/>
      <c r="EM567" s="65"/>
      <c r="EN567" s="65"/>
      <c r="EO567" s="65"/>
      <c r="EP567" s="65"/>
      <c r="EQ567" s="65"/>
      <c r="ER567" s="65"/>
      <c r="ES567" s="65"/>
      <c r="ET567" s="65"/>
      <c r="EU567" s="65"/>
      <c r="EV567" s="65"/>
      <c r="EW567" s="65"/>
      <c r="EX567" s="65"/>
      <c r="EY567" s="65"/>
      <c r="EZ567" s="65"/>
      <c r="FA567" s="65"/>
      <c r="FB567" s="65"/>
      <c r="FC567" s="65"/>
      <c r="FD567" s="65"/>
      <c r="FE567" s="65"/>
      <c r="FF567" s="65"/>
      <c r="FG567" s="65"/>
      <c r="FH567" s="65"/>
      <c r="FI567" s="65"/>
      <c r="FJ567" s="65"/>
      <c r="FK567" s="65"/>
      <c r="FL567" s="65"/>
      <c r="FM567" s="65"/>
      <c r="FN567" s="65"/>
      <c r="FO567" s="65"/>
      <c r="FP567" s="65"/>
      <c r="FQ567" s="65"/>
      <c r="FR567" s="65"/>
      <c r="FS567" s="65"/>
      <c r="FT567" s="65"/>
      <c r="FU567" s="65"/>
      <c r="FV567" s="65"/>
      <c r="FW567" s="65"/>
      <c r="FX567" s="65"/>
      <c r="FY567" s="65"/>
      <c r="FZ567" s="65"/>
      <c r="GA567" s="65"/>
      <c r="GB567" s="65"/>
      <c r="GC567" s="65"/>
      <c r="GD567" s="65"/>
      <c r="GE567" s="65"/>
      <c r="GF567" s="65"/>
    </row>
    <row r="568" spans="1:188" s="64" customFormat="1" x14ac:dyDescent="0.25">
      <c r="A568" s="137"/>
      <c r="B568" s="138" t="s">
        <v>19</v>
      </c>
      <c r="C568" s="139"/>
      <c r="D568" s="139">
        <v>100</v>
      </c>
      <c r="E568" s="139">
        <v>100</v>
      </c>
      <c r="F568" s="139"/>
      <c r="G568" s="163"/>
      <c r="H568" s="139"/>
      <c r="I568" s="163"/>
      <c r="J568" s="139"/>
      <c r="K568" s="143"/>
      <c r="L568" s="155"/>
      <c r="M568" s="155"/>
      <c r="N568" s="15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65"/>
      <c r="BB568" s="65"/>
      <c r="BC568" s="65"/>
      <c r="BD568" s="65"/>
      <c r="BE568" s="65"/>
      <c r="BF568" s="65"/>
      <c r="BG568" s="65"/>
      <c r="BH568" s="65"/>
      <c r="BI568" s="65"/>
      <c r="BJ568" s="65"/>
      <c r="BK568" s="65"/>
      <c r="BL568" s="65"/>
      <c r="BM568" s="65"/>
      <c r="BN568" s="65"/>
      <c r="BO568" s="65"/>
      <c r="BP568" s="65"/>
      <c r="BQ568" s="65"/>
      <c r="BR568" s="65"/>
      <c r="BS568" s="65"/>
      <c r="BT568" s="65"/>
      <c r="BU568" s="65"/>
      <c r="BV568" s="65"/>
      <c r="BW568" s="65"/>
      <c r="BX568" s="65"/>
      <c r="BY568" s="65"/>
      <c r="BZ568" s="65"/>
      <c r="CA568" s="65"/>
      <c r="CB568" s="65"/>
      <c r="CC568" s="65"/>
      <c r="CD568" s="65"/>
      <c r="CE568" s="65"/>
      <c r="CF568" s="65"/>
      <c r="CG568" s="65"/>
      <c r="CH568" s="65"/>
      <c r="CI568" s="65"/>
      <c r="CJ568" s="65"/>
      <c r="CK568" s="65"/>
      <c r="CL568" s="65"/>
      <c r="CM568" s="65"/>
      <c r="CN568" s="65"/>
      <c r="CO568" s="65"/>
      <c r="CP568" s="65"/>
      <c r="CQ568" s="65"/>
      <c r="CR568" s="65"/>
      <c r="CS568" s="65"/>
      <c r="CT568" s="65"/>
      <c r="CU568" s="65"/>
      <c r="CV568" s="65"/>
      <c r="CW568" s="65"/>
      <c r="CX568" s="65"/>
      <c r="CY568" s="65"/>
      <c r="CZ568" s="65"/>
      <c r="DA568" s="65"/>
      <c r="DB568" s="65"/>
      <c r="DC568" s="65"/>
      <c r="DD568" s="65"/>
      <c r="DE568" s="65"/>
      <c r="DF568" s="65"/>
      <c r="DG568" s="65"/>
      <c r="DH568" s="65"/>
      <c r="DI568" s="65"/>
      <c r="DJ568" s="65"/>
      <c r="DK568" s="65"/>
      <c r="DL568" s="65"/>
      <c r="DM568" s="65"/>
      <c r="DN568" s="65"/>
      <c r="DO568" s="65"/>
      <c r="DP568" s="65"/>
      <c r="DQ568" s="65"/>
      <c r="DR568" s="65"/>
      <c r="DS568" s="65"/>
      <c r="DT568" s="65"/>
      <c r="DU568" s="65"/>
      <c r="DV568" s="65"/>
      <c r="DW568" s="65"/>
      <c r="DX568" s="65"/>
      <c r="DY568" s="65"/>
      <c r="DZ568" s="65"/>
      <c r="EA568" s="65"/>
      <c r="EB568" s="65"/>
      <c r="EC568" s="65"/>
      <c r="ED568" s="65"/>
      <c r="EE568" s="65"/>
      <c r="EF568" s="65"/>
      <c r="EG568" s="65"/>
      <c r="EH568" s="65"/>
      <c r="EI568" s="65"/>
      <c r="EJ568" s="65"/>
      <c r="EK568" s="65"/>
      <c r="EL568" s="65"/>
      <c r="EM568" s="65"/>
      <c r="EN568" s="65"/>
      <c r="EO568" s="65"/>
      <c r="EP568" s="65"/>
      <c r="EQ568" s="65"/>
      <c r="ER568" s="65"/>
      <c r="ES568" s="65"/>
      <c r="ET568" s="65"/>
      <c r="EU568" s="65"/>
      <c r="EV568" s="65"/>
      <c r="EW568" s="65"/>
      <c r="EX568" s="65"/>
      <c r="EY568" s="65"/>
      <c r="EZ568" s="65"/>
      <c r="FA568" s="65"/>
      <c r="FB568" s="65"/>
      <c r="FC568" s="65"/>
      <c r="FD568" s="65"/>
      <c r="FE568" s="65"/>
      <c r="FF568" s="65"/>
      <c r="FG568" s="65"/>
      <c r="FH568" s="65"/>
      <c r="FI568" s="65"/>
      <c r="FJ568" s="65"/>
      <c r="FK568" s="65"/>
      <c r="FL568" s="65"/>
      <c r="FM568" s="65"/>
      <c r="FN568" s="65"/>
      <c r="FO568" s="65"/>
      <c r="FP568" s="65"/>
      <c r="FQ568" s="65"/>
      <c r="FR568" s="65"/>
      <c r="FS568" s="65"/>
      <c r="FT568" s="65"/>
      <c r="FU568" s="65"/>
      <c r="FV568" s="65"/>
      <c r="FW568" s="65"/>
      <c r="FX568" s="65"/>
      <c r="FY568" s="65"/>
      <c r="FZ568" s="65"/>
      <c r="GA568" s="65"/>
      <c r="GB568" s="65"/>
      <c r="GC568" s="65"/>
      <c r="GD568" s="65"/>
      <c r="GE568" s="65"/>
      <c r="GF568" s="65"/>
    </row>
    <row r="569" spans="1:188" s="66" customFormat="1" ht="15.75" thickBot="1" x14ac:dyDescent="0.3">
      <c r="A569" s="137" t="s">
        <v>42</v>
      </c>
      <c r="B569" s="138"/>
      <c r="C569" s="226">
        <v>20</v>
      </c>
      <c r="D569" s="262">
        <v>20</v>
      </c>
      <c r="E569" s="139">
        <v>20</v>
      </c>
      <c r="F569" s="158">
        <v>1.6</v>
      </c>
      <c r="G569" s="159">
        <v>0.2</v>
      </c>
      <c r="H569" s="292">
        <v>9.8000000000000007</v>
      </c>
      <c r="I569" s="454">
        <v>47</v>
      </c>
      <c r="J569" s="139">
        <v>0</v>
      </c>
      <c r="K569" s="143"/>
      <c r="L569" s="184"/>
      <c r="M569" s="184"/>
      <c r="N569" s="184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  <c r="AB569" s="87"/>
      <c r="AC569" s="87"/>
      <c r="AD569" s="87"/>
      <c r="AE569" s="87"/>
      <c r="AF569" s="87"/>
      <c r="AG569" s="87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7"/>
      <c r="CA569" s="87"/>
      <c r="CB569" s="87"/>
      <c r="CC569" s="87"/>
      <c r="CD569" s="87"/>
      <c r="CE569" s="87"/>
      <c r="CF569" s="87"/>
      <c r="CG569" s="87"/>
      <c r="CH569" s="87"/>
      <c r="CI569" s="87"/>
      <c r="CJ569" s="87"/>
      <c r="CK569" s="87"/>
      <c r="CL569" s="87"/>
      <c r="CM569" s="87"/>
      <c r="CN569" s="87"/>
      <c r="CO569" s="87"/>
      <c r="CP569" s="87"/>
      <c r="CQ569" s="87"/>
      <c r="CR569" s="87"/>
      <c r="CS569" s="87"/>
      <c r="CT569" s="87"/>
      <c r="CU569" s="87"/>
      <c r="CV569" s="87"/>
      <c r="CW569" s="87"/>
      <c r="CX569" s="87"/>
      <c r="CY569" s="87"/>
      <c r="CZ569" s="87"/>
      <c r="DA569" s="87"/>
      <c r="DB569" s="87"/>
      <c r="DC569" s="87"/>
      <c r="DD569" s="87"/>
      <c r="DE569" s="87"/>
      <c r="DF569" s="87"/>
      <c r="DG569" s="87"/>
      <c r="DH569" s="87"/>
      <c r="DI569" s="87"/>
      <c r="DJ569" s="87"/>
      <c r="DK569" s="87"/>
      <c r="DL569" s="87"/>
      <c r="DM569" s="87"/>
      <c r="DN569" s="87"/>
      <c r="DO569" s="87"/>
      <c r="DP569" s="87"/>
      <c r="DQ569" s="87"/>
      <c r="DR569" s="87"/>
      <c r="DS569" s="87"/>
      <c r="DT569" s="87"/>
      <c r="DU569" s="87"/>
      <c r="DV569" s="87"/>
      <c r="DW569" s="87"/>
      <c r="DX569" s="87"/>
      <c r="DY569" s="87"/>
      <c r="DZ569" s="87"/>
      <c r="EA569" s="87"/>
      <c r="EB569" s="87"/>
      <c r="EC569" s="87"/>
      <c r="ED569" s="87"/>
      <c r="EE569" s="87"/>
      <c r="EF569" s="87"/>
      <c r="EG569" s="87"/>
      <c r="EH569" s="87"/>
      <c r="EI569" s="87"/>
      <c r="EJ569" s="87"/>
      <c r="EK569" s="87"/>
      <c r="EL569" s="87"/>
      <c r="EM569" s="87"/>
      <c r="EN569" s="87"/>
      <c r="EO569" s="87"/>
      <c r="EP569" s="87"/>
      <c r="EQ569" s="87"/>
      <c r="ER569" s="87"/>
      <c r="ES569" s="87"/>
      <c r="ET569" s="87"/>
      <c r="EU569" s="87"/>
      <c r="EV569" s="87"/>
      <c r="EW569" s="87"/>
      <c r="EX569" s="87"/>
      <c r="EY569" s="87"/>
      <c r="EZ569" s="87"/>
      <c r="FA569" s="87"/>
      <c r="FB569" s="87"/>
      <c r="FC569" s="87"/>
      <c r="FD569" s="87"/>
      <c r="FE569" s="87"/>
      <c r="FF569" s="87"/>
      <c r="FG569" s="87"/>
      <c r="FH569" s="87"/>
      <c r="FI569" s="87"/>
      <c r="FJ569" s="87"/>
      <c r="FK569" s="87"/>
      <c r="FL569" s="87"/>
      <c r="FM569" s="87"/>
      <c r="FN569" s="87"/>
      <c r="FO569" s="87"/>
      <c r="FP569" s="87"/>
      <c r="FQ569" s="87"/>
      <c r="FR569" s="87"/>
      <c r="FS569" s="87"/>
      <c r="FT569" s="87"/>
      <c r="FU569" s="87"/>
      <c r="FV569" s="87"/>
      <c r="FW569" s="87"/>
      <c r="FX569" s="87"/>
      <c r="FY569" s="87"/>
      <c r="FZ569" s="87"/>
      <c r="GA569" s="87"/>
      <c r="GB569" s="87"/>
      <c r="GC569" s="87"/>
      <c r="GD569" s="87"/>
      <c r="GE569" s="87"/>
      <c r="GF569" s="87"/>
    </row>
    <row r="570" spans="1:188" ht="15.75" thickBot="1" x14ac:dyDescent="0.3">
      <c r="A570" s="223" t="s">
        <v>29</v>
      </c>
      <c r="B570" s="224"/>
      <c r="C570" s="225">
        <v>436</v>
      </c>
      <c r="D570" s="245"/>
      <c r="E570" s="207"/>
      <c r="F570" s="208">
        <v>12.82</v>
      </c>
      <c r="G570" s="208">
        <v>15.52</v>
      </c>
      <c r="H570" s="208">
        <v>68.89</v>
      </c>
      <c r="I570" s="208">
        <v>465.6</v>
      </c>
      <c r="J570" s="208">
        <v>0.57000000000000006</v>
      </c>
      <c r="K570" s="209"/>
    </row>
    <row r="571" spans="1:188" ht="15.75" thickBot="1" x14ac:dyDescent="0.3">
      <c r="A571" s="223" t="s">
        <v>65</v>
      </c>
      <c r="B571" s="224"/>
      <c r="C571" s="225">
        <v>1328</v>
      </c>
      <c r="D571" s="253"/>
      <c r="E571" s="207"/>
      <c r="F571" s="245">
        <v>39.08</v>
      </c>
      <c r="G571" s="245">
        <v>45.894999999999996</v>
      </c>
      <c r="H571" s="245">
        <v>191.89</v>
      </c>
      <c r="I571" s="245">
        <v>1333.1</v>
      </c>
      <c r="J571" s="245">
        <v>17.880000000000003</v>
      </c>
      <c r="K571" s="209"/>
    </row>
    <row r="572" spans="1:188" x14ac:dyDescent="0.25">
      <c r="A572" s="138"/>
      <c r="B572" s="138"/>
      <c r="C572" s="455"/>
      <c r="D572" s="161"/>
      <c r="E572" s="163"/>
      <c r="F572" s="140"/>
      <c r="G572" s="140"/>
      <c r="H572" s="140"/>
      <c r="I572" s="140"/>
      <c r="J572" s="140"/>
      <c r="K572" s="230"/>
    </row>
    <row r="573" spans="1:188" ht="15.75" thickBot="1" x14ac:dyDescent="0.3">
      <c r="A573" s="184" t="s">
        <v>119</v>
      </c>
      <c r="C573" s="241"/>
      <c r="D573" s="184"/>
      <c r="E573" s="184"/>
      <c r="K573" s="241"/>
    </row>
    <row r="574" spans="1:188" ht="22.5" customHeight="1" x14ac:dyDescent="0.25">
      <c r="A574" s="437" t="s">
        <v>264</v>
      </c>
      <c r="B574" s="438"/>
      <c r="C574" s="439" t="s">
        <v>260</v>
      </c>
      <c r="D574" s="192" t="s">
        <v>3</v>
      </c>
      <c r="E574" s="193" t="s">
        <v>3</v>
      </c>
      <c r="F574" s="194" t="s">
        <v>261</v>
      </c>
      <c r="G574" s="195"/>
      <c r="H574" s="196"/>
      <c r="I574" s="192" t="s">
        <v>4</v>
      </c>
      <c r="J574" s="440" t="s">
        <v>5</v>
      </c>
      <c r="K574" s="197" t="s">
        <v>262</v>
      </c>
    </row>
    <row r="575" spans="1:188" ht="15.75" thickBot="1" x14ac:dyDescent="0.3">
      <c r="A575" s="441" t="s">
        <v>263</v>
      </c>
      <c r="B575" s="442"/>
      <c r="C575" s="443"/>
      <c r="D575" s="200" t="s">
        <v>6</v>
      </c>
      <c r="E575" s="201" t="s">
        <v>6</v>
      </c>
      <c r="F575" s="202"/>
      <c r="G575" s="203"/>
      <c r="H575" s="204"/>
      <c r="I575" s="200" t="s">
        <v>7</v>
      </c>
      <c r="J575" s="210"/>
      <c r="K575" s="143"/>
    </row>
    <row r="576" spans="1:188" ht="15.75" thickBot="1" x14ac:dyDescent="0.3">
      <c r="A576" s="444"/>
      <c r="B576" s="445"/>
      <c r="C576" s="446"/>
      <c r="D576" s="207" t="s">
        <v>8</v>
      </c>
      <c r="E576" s="207" t="s">
        <v>9</v>
      </c>
      <c r="F576" s="207" t="s">
        <v>10</v>
      </c>
      <c r="G576" s="207" t="s">
        <v>11</v>
      </c>
      <c r="H576" s="208" t="s">
        <v>12</v>
      </c>
      <c r="I576" s="208" t="s">
        <v>13</v>
      </c>
      <c r="J576" s="207" t="s">
        <v>14</v>
      </c>
      <c r="K576" s="209"/>
    </row>
    <row r="577" spans="1:188" x14ac:dyDescent="0.25">
      <c r="A577" s="229"/>
      <c r="B577" s="230" t="s">
        <v>15</v>
      </c>
      <c r="C577" s="226"/>
      <c r="D577" s="458"/>
      <c r="E577" s="197"/>
      <c r="F577" s="257"/>
      <c r="G577" s="233"/>
      <c r="H577" s="269"/>
      <c r="I577" s="233"/>
      <c r="J577" s="257"/>
      <c r="K577" s="197"/>
    </row>
    <row r="578" spans="1:188" s="64" customFormat="1" ht="26.25" x14ac:dyDescent="0.25">
      <c r="A578" s="137" t="s">
        <v>116</v>
      </c>
      <c r="B578" s="138"/>
      <c r="C578" s="226" t="s">
        <v>126</v>
      </c>
      <c r="D578" s="448"/>
      <c r="E578" s="235"/>
      <c r="F578" s="142">
        <v>5.8</v>
      </c>
      <c r="G578" s="141">
        <v>4.5</v>
      </c>
      <c r="H578" s="141">
        <v>16.2</v>
      </c>
      <c r="I578" s="140">
        <v>128</v>
      </c>
      <c r="J578" s="142">
        <v>0.16</v>
      </c>
      <c r="K578" s="143" t="s">
        <v>209</v>
      </c>
      <c r="L578" s="155"/>
      <c r="M578" s="155"/>
      <c r="N578" s="15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65"/>
      <c r="BB578" s="65"/>
      <c r="BC578" s="65"/>
      <c r="BD578" s="65"/>
      <c r="BE578" s="65"/>
      <c r="BF578" s="65"/>
      <c r="BG578" s="65"/>
      <c r="BH578" s="65"/>
      <c r="BI578" s="65"/>
      <c r="BJ578" s="65"/>
      <c r="BK578" s="65"/>
      <c r="BL578" s="65"/>
      <c r="BM578" s="65"/>
      <c r="BN578" s="65"/>
      <c r="BO578" s="65"/>
      <c r="BP578" s="65"/>
      <c r="BQ578" s="65"/>
      <c r="BR578" s="65"/>
      <c r="BS578" s="65"/>
      <c r="BT578" s="65"/>
      <c r="BU578" s="65"/>
      <c r="BV578" s="65"/>
      <c r="BW578" s="65"/>
      <c r="BX578" s="65"/>
      <c r="BY578" s="65"/>
      <c r="BZ578" s="65"/>
      <c r="CA578" s="65"/>
      <c r="CB578" s="65"/>
      <c r="CC578" s="65"/>
      <c r="CD578" s="65"/>
      <c r="CE578" s="65"/>
      <c r="CF578" s="65"/>
      <c r="CG578" s="65"/>
      <c r="CH578" s="65"/>
      <c r="CI578" s="65"/>
      <c r="CJ578" s="65"/>
      <c r="CK578" s="65"/>
      <c r="CL578" s="65"/>
      <c r="CM578" s="65"/>
      <c r="CN578" s="65"/>
      <c r="CO578" s="65"/>
      <c r="CP578" s="65"/>
      <c r="CQ578" s="65"/>
      <c r="CR578" s="65"/>
      <c r="CS578" s="65"/>
      <c r="CT578" s="65"/>
      <c r="CU578" s="65"/>
      <c r="CV578" s="65"/>
      <c r="CW578" s="65"/>
      <c r="CX578" s="65"/>
      <c r="CY578" s="65"/>
      <c r="CZ578" s="65"/>
      <c r="DA578" s="65"/>
      <c r="DB578" s="65"/>
      <c r="DC578" s="65"/>
      <c r="DD578" s="65"/>
      <c r="DE578" s="65"/>
      <c r="DF578" s="65"/>
      <c r="DG578" s="65"/>
      <c r="DH578" s="65"/>
      <c r="DI578" s="65"/>
      <c r="DJ578" s="65"/>
      <c r="DK578" s="65"/>
      <c r="DL578" s="65"/>
      <c r="DM578" s="65"/>
      <c r="DN578" s="65"/>
      <c r="DO578" s="65"/>
      <c r="DP578" s="65"/>
      <c r="DQ578" s="65"/>
      <c r="DR578" s="65"/>
      <c r="DS578" s="65"/>
      <c r="DT578" s="65"/>
      <c r="DU578" s="65"/>
      <c r="DV578" s="65"/>
      <c r="DW578" s="65"/>
      <c r="DX578" s="65"/>
      <c r="DY578" s="65"/>
      <c r="DZ578" s="65"/>
      <c r="EA578" s="65"/>
      <c r="EB578" s="65"/>
      <c r="EC578" s="65"/>
      <c r="ED578" s="65"/>
      <c r="EE578" s="65"/>
      <c r="EF578" s="65"/>
      <c r="EG578" s="65"/>
      <c r="EH578" s="65"/>
      <c r="EI578" s="65"/>
      <c r="EJ578" s="65"/>
      <c r="EK578" s="65"/>
      <c r="EL578" s="65"/>
      <c r="EM578" s="65"/>
      <c r="EN578" s="65"/>
      <c r="EO578" s="65"/>
      <c r="EP578" s="65"/>
      <c r="EQ578" s="65"/>
      <c r="ER578" s="65"/>
      <c r="ES578" s="65"/>
      <c r="ET578" s="65"/>
      <c r="EU578" s="65"/>
      <c r="EV578" s="65"/>
      <c r="EW578" s="65"/>
      <c r="EX578" s="65"/>
      <c r="EY578" s="65"/>
      <c r="EZ578" s="65"/>
      <c r="FA578" s="65"/>
      <c r="FB578" s="65"/>
      <c r="FC578" s="65"/>
      <c r="FD578" s="65"/>
      <c r="FE578" s="65"/>
      <c r="FF578" s="65"/>
      <c r="FG578" s="65"/>
      <c r="FH578" s="65"/>
      <c r="FI578" s="65"/>
      <c r="FJ578" s="65"/>
      <c r="FK578" s="65"/>
      <c r="FL578" s="65"/>
      <c r="FM578" s="65"/>
      <c r="FN578" s="65"/>
      <c r="FO578" s="65"/>
      <c r="FP578" s="65"/>
      <c r="FQ578" s="65"/>
      <c r="FR578" s="65"/>
      <c r="FS578" s="65"/>
      <c r="FT578" s="65"/>
      <c r="FU578" s="65"/>
      <c r="FV578" s="65"/>
      <c r="FW578" s="65"/>
      <c r="FX578" s="65"/>
      <c r="FY578" s="65"/>
      <c r="FZ578" s="65"/>
      <c r="GA578" s="65"/>
      <c r="GB578" s="65"/>
      <c r="GC578" s="65"/>
      <c r="GD578" s="65"/>
      <c r="GE578" s="65"/>
      <c r="GF578" s="65"/>
    </row>
    <row r="579" spans="1:188" s="64" customFormat="1" x14ac:dyDescent="0.25">
      <c r="A579" s="137"/>
      <c r="B579" s="138" t="s">
        <v>109</v>
      </c>
      <c r="C579" s="226"/>
      <c r="D579" s="238">
        <v>23</v>
      </c>
      <c r="E579" s="139">
        <v>23</v>
      </c>
      <c r="F579" s="142"/>
      <c r="G579" s="141"/>
      <c r="H579" s="141"/>
      <c r="I579" s="140"/>
      <c r="J579" s="142"/>
      <c r="K579" s="143"/>
      <c r="L579" s="155"/>
      <c r="M579" s="155"/>
      <c r="N579" s="15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C579" s="65"/>
      <c r="BD579" s="65"/>
      <c r="BE579" s="65"/>
      <c r="BF579" s="65"/>
      <c r="BG579" s="65"/>
      <c r="BH579" s="65"/>
      <c r="BI579" s="65"/>
      <c r="BJ579" s="65"/>
      <c r="BK579" s="65"/>
      <c r="BL579" s="65"/>
      <c r="BM579" s="65"/>
      <c r="BN579" s="65"/>
      <c r="BO579" s="65"/>
      <c r="BP579" s="65"/>
      <c r="BQ579" s="65"/>
      <c r="BR579" s="65"/>
      <c r="BS579" s="65"/>
      <c r="BT579" s="65"/>
      <c r="BU579" s="65"/>
      <c r="BV579" s="65"/>
      <c r="BW579" s="65"/>
      <c r="BX579" s="65"/>
      <c r="BY579" s="65"/>
      <c r="BZ579" s="65"/>
      <c r="CA579" s="65"/>
      <c r="CB579" s="65"/>
      <c r="CC579" s="65"/>
      <c r="CD579" s="65"/>
      <c r="CE579" s="65"/>
      <c r="CF579" s="65"/>
      <c r="CG579" s="65"/>
      <c r="CH579" s="65"/>
      <c r="CI579" s="65"/>
      <c r="CJ579" s="65"/>
      <c r="CK579" s="65"/>
      <c r="CL579" s="65"/>
      <c r="CM579" s="65"/>
      <c r="CN579" s="65"/>
      <c r="CO579" s="65"/>
      <c r="CP579" s="65"/>
      <c r="CQ579" s="65"/>
      <c r="CR579" s="65"/>
      <c r="CS579" s="65"/>
      <c r="CT579" s="65"/>
      <c r="CU579" s="65"/>
      <c r="CV579" s="65"/>
      <c r="CW579" s="65"/>
      <c r="CX579" s="65"/>
      <c r="CY579" s="65"/>
      <c r="CZ579" s="65"/>
      <c r="DA579" s="65"/>
      <c r="DB579" s="65"/>
      <c r="DC579" s="65"/>
      <c r="DD579" s="65"/>
      <c r="DE579" s="65"/>
      <c r="DF579" s="65"/>
      <c r="DG579" s="65"/>
      <c r="DH579" s="65"/>
      <c r="DI579" s="65"/>
      <c r="DJ579" s="65"/>
      <c r="DK579" s="65"/>
      <c r="DL579" s="65"/>
      <c r="DM579" s="65"/>
      <c r="DN579" s="65"/>
      <c r="DO579" s="65"/>
      <c r="DP579" s="65"/>
      <c r="DQ579" s="65"/>
      <c r="DR579" s="65"/>
      <c r="DS579" s="65"/>
      <c r="DT579" s="65"/>
      <c r="DU579" s="65"/>
      <c r="DV579" s="65"/>
      <c r="DW579" s="65"/>
      <c r="DX579" s="65"/>
      <c r="DY579" s="65"/>
      <c r="DZ579" s="65"/>
      <c r="EA579" s="65"/>
      <c r="EB579" s="65"/>
      <c r="EC579" s="65"/>
      <c r="ED579" s="65"/>
      <c r="EE579" s="65"/>
      <c r="EF579" s="65"/>
      <c r="EG579" s="65"/>
      <c r="EH579" s="65"/>
      <c r="EI579" s="65"/>
      <c r="EJ579" s="65"/>
      <c r="EK579" s="65"/>
      <c r="EL579" s="65"/>
      <c r="EM579" s="65"/>
      <c r="EN579" s="65"/>
      <c r="EO579" s="65"/>
      <c r="EP579" s="65"/>
      <c r="EQ579" s="65"/>
      <c r="ER579" s="65"/>
      <c r="ES579" s="65"/>
      <c r="ET579" s="65"/>
      <c r="EU579" s="65"/>
      <c r="EV579" s="65"/>
      <c r="EW579" s="65"/>
      <c r="EX579" s="65"/>
      <c r="EY579" s="65"/>
      <c r="EZ579" s="65"/>
      <c r="FA579" s="65"/>
      <c r="FB579" s="65"/>
      <c r="FC579" s="65"/>
      <c r="FD579" s="65"/>
      <c r="FE579" s="65"/>
      <c r="FF579" s="65"/>
      <c r="FG579" s="65"/>
      <c r="FH579" s="65"/>
      <c r="FI579" s="65"/>
      <c r="FJ579" s="65"/>
      <c r="FK579" s="65"/>
      <c r="FL579" s="65"/>
      <c r="FM579" s="65"/>
      <c r="FN579" s="65"/>
      <c r="FO579" s="65"/>
      <c r="FP579" s="65"/>
      <c r="FQ579" s="65"/>
      <c r="FR579" s="65"/>
      <c r="FS579" s="65"/>
      <c r="FT579" s="65"/>
      <c r="FU579" s="65"/>
      <c r="FV579" s="65"/>
      <c r="FW579" s="65"/>
      <c r="FX579" s="65"/>
      <c r="FY579" s="65"/>
      <c r="FZ579" s="65"/>
      <c r="GA579" s="65"/>
      <c r="GB579" s="65"/>
      <c r="GC579" s="65"/>
      <c r="GD579" s="65"/>
      <c r="GE579" s="65"/>
      <c r="GF579" s="65"/>
    </row>
    <row r="580" spans="1:188" s="64" customFormat="1" x14ac:dyDescent="0.25">
      <c r="A580" s="137"/>
      <c r="B580" s="138" t="s">
        <v>18</v>
      </c>
      <c r="C580" s="226"/>
      <c r="D580" s="258">
        <v>65</v>
      </c>
      <c r="E580" s="226">
        <v>65</v>
      </c>
      <c r="F580" s="142"/>
      <c r="G580" s="141"/>
      <c r="H580" s="141"/>
      <c r="I580" s="140"/>
      <c r="J580" s="142"/>
      <c r="K580" s="143"/>
      <c r="L580" s="155"/>
      <c r="M580" s="155"/>
      <c r="N580" s="15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65"/>
      <c r="BB580" s="65"/>
      <c r="BC580" s="65"/>
      <c r="BD580" s="65"/>
      <c r="BE580" s="65"/>
      <c r="BF580" s="65"/>
      <c r="BG580" s="65"/>
      <c r="BH580" s="65"/>
      <c r="BI580" s="65"/>
      <c r="BJ580" s="65"/>
      <c r="BK580" s="65"/>
      <c r="BL580" s="65"/>
      <c r="BM580" s="65"/>
      <c r="BN580" s="65"/>
      <c r="BO580" s="65"/>
      <c r="BP580" s="65"/>
      <c r="BQ580" s="65"/>
      <c r="BR580" s="65"/>
      <c r="BS580" s="65"/>
      <c r="BT580" s="65"/>
      <c r="BU580" s="65"/>
      <c r="BV580" s="65"/>
      <c r="BW580" s="65"/>
      <c r="BX580" s="65"/>
      <c r="BY580" s="65"/>
      <c r="BZ580" s="65"/>
      <c r="CA580" s="65"/>
      <c r="CB580" s="65"/>
      <c r="CC580" s="65"/>
      <c r="CD580" s="65"/>
      <c r="CE580" s="65"/>
      <c r="CF580" s="65"/>
      <c r="CG580" s="65"/>
      <c r="CH580" s="65"/>
      <c r="CI580" s="65"/>
      <c r="CJ580" s="65"/>
      <c r="CK580" s="65"/>
      <c r="CL580" s="65"/>
      <c r="CM580" s="65"/>
      <c r="CN580" s="65"/>
      <c r="CO580" s="65"/>
      <c r="CP580" s="65"/>
      <c r="CQ580" s="65"/>
      <c r="CR580" s="65"/>
      <c r="CS580" s="65"/>
      <c r="CT580" s="65"/>
      <c r="CU580" s="65"/>
      <c r="CV580" s="65"/>
      <c r="CW580" s="65"/>
      <c r="CX580" s="65"/>
      <c r="CY580" s="65"/>
      <c r="CZ580" s="65"/>
      <c r="DA580" s="65"/>
      <c r="DB580" s="65"/>
      <c r="DC580" s="65"/>
      <c r="DD580" s="65"/>
      <c r="DE580" s="65"/>
      <c r="DF580" s="65"/>
      <c r="DG580" s="65"/>
      <c r="DH580" s="65"/>
      <c r="DI580" s="65"/>
      <c r="DJ580" s="65"/>
      <c r="DK580" s="65"/>
      <c r="DL580" s="65"/>
      <c r="DM580" s="65"/>
      <c r="DN580" s="65"/>
      <c r="DO580" s="65"/>
      <c r="DP580" s="65"/>
      <c r="DQ580" s="65"/>
      <c r="DR580" s="65"/>
      <c r="DS580" s="65"/>
      <c r="DT580" s="65"/>
      <c r="DU580" s="65"/>
      <c r="DV580" s="65"/>
      <c r="DW580" s="65"/>
      <c r="DX580" s="65"/>
      <c r="DY580" s="65"/>
      <c r="DZ580" s="65"/>
      <c r="EA580" s="65"/>
      <c r="EB580" s="65"/>
      <c r="EC580" s="65"/>
      <c r="ED580" s="65"/>
      <c r="EE580" s="65"/>
      <c r="EF580" s="65"/>
      <c r="EG580" s="65"/>
      <c r="EH580" s="65"/>
      <c r="EI580" s="65"/>
      <c r="EJ580" s="65"/>
      <c r="EK580" s="65"/>
      <c r="EL580" s="65"/>
      <c r="EM580" s="65"/>
      <c r="EN580" s="65"/>
      <c r="EO580" s="65"/>
      <c r="EP580" s="65"/>
      <c r="EQ580" s="65"/>
      <c r="ER580" s="65"/>
      <c r="ES580" s="65"/>
      <c r="ET580" s="65"/>
      <c r="EU580" s="65"/>
      <c r="EV580" s="65"/>
      <c r="EW580" s="65"/>
      <c r="EX580" s="65"/>
      <c r="EY580" s="65"/>
      <c r="EZ580" s="65"/>
      <c r="FA580" s="65"/>
      <c r="FB580" s="65"/>
      <c r="FC580" s="65"/>
      <c r="FD580" s="65"/>
      <c r="FE580" s="65"/>
      <c r="FF580" s="65"/>
      <c r="FG580" s="65"/>
      <c r="FH580" s="65"/>
      <c r="FI580" s="65"/>
      <c r="FJ580" s="65"/>
      <c r="FK580" s="65"/>
      <c r="FL580" s="65"/>
      <c r="FM580" s="65"/>
      <c r="FN580" s="65"/>
      <c r="FO580" s="65"/>
      <c r="FP580" s="65"/>
      <c r="FQ580" s="65"/>
      <c r="FR580" s="65"/>
      <c r="FS580" s="65"/>
      <c r="FT580" s="65"/>
      <c r="FU580" s="65"/>
      <c r="FV580" s="65"/>
      <c r="FW580" s="65"/>
      <c r="FX580" s="65"/>
      <c r="FY580" s="65"/>
      <c r="FZ580" s="65"/>
      <c r="GA580" s="65"/>
      <c r="GB580" s="65"/>
      <c r="GC580" s="65"/>
      <c r="GD580" s="65"/>
      <c r="GE580" s="65"/>
      <c r="GF580" s="65"/>
    </row>
    <row r="581" spans="1:188" s="64" customFormat="1" x14ac:dyDescent="0.25">
      <c r="A581" s="137"/>
      <c r="B581" s="138" t="s">
        <v>19</v>
      </c>
      <c r="C581" s="226"/>
      <c r="D581" s="258">
        <v>65</v>
      </c>
      <c r="E581" s="226">
        <v>65</v>
      </c>
      <c r="F581" s="142"/>
      <c r="G581" s="141"/>
      <c r="H581" s="141"/>
      <c r="I581" s="140"/>
      <c r="J581" s="142"/>
      <c r="K581" s="143"/>
      <c r="L581" s="155"/>
      <c r="M581" s="155"/>
      <c r="N581" s="15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65"/>
      <c r="BB581" s="65"/>
      <c r="BC581" s="65"/>
      <c r="BD581" s="65"/>
      <c r="BE581" s="65"/>
      <c r="BF581" s="65"/>
      <c r="BG581" s="65"/>
      <c r="BH581" s="65"/>
      <c r="BI581" s="65"/>
      <c r="BJ581" s="65"/>
      <c r="BK581" s="65"/>
      <c r="BL581" s="65"/>
      <c r="BM581" s="65"/>
      <c r="BN581" s="65"/>
      <c r="BO581" s="65"/>
      <c r="BP581" s="65"/>
      <c r="BQ581" s="65"/>
      <c r="BR581" s="65"/>
      <c r="BS581" s="65"/>
      <c r="BT581" s="65"/>
      <c r="BU581" s="65"/>
      <c r="BV581" s="65"/>
      <c r="BW581" s="65"/>
      <c r="BX581" s="65"/>
      <c r="BY581" s="65"/>
      <c r="BZ581" s="65"/>
      <c r="CA581" s="65"/>
      <c r="CB581" s="65"/>
      <c r="CC581" s="65"/>
      <c r="CD581" s="65"/>
      <c r="CE581" s="65"/>
      <c r="CF581" s="65"/>
      <c r="CG581" s="65"/>
      <c r="CH581" s="65"/>
      <c r="CI581" s="65"/>
      <c r="CJ581" s="65"/>
      <c r="CK581" s="65"/>
      <c r="CL581" s="65"/>
      <c r="CM581" s="65"/>
      <c r="CN581" s="65"/>
      <c r="CO581" s="65"/>
      <c r="CP581" s="65"/>
      <c r="CQ581" s="65"/>
      <c r="CR581" s="65"/>
      <c r="CS581" s="65"/>
      <c r="CT581" s="65"/>
      <c r="CU581" s="65"/>
      <c r="CV581" s="65"/>
      <c r="CW581" s="65"/>
      <c r="CX581" s="65"/>
      <c r="CY581" s="65"/>
      <c r="CZ581" s="65"/>
      <c r="DA581" s="65"/>
      <c r="DB581" s="65"/>
      <c r="DC581" s="65"/>
      <c r="DD581" s="65"/>
      <c r="DE581" s="65"/>
      <c r="DF581" s="65"/>
      <c r="DG581" s="65"/>
      <c r="DH581" s="65"/>
      <c r="DI581" s="65"/>
      <c r="DJ581" s="65"/>
      <c r="DK581" s="65"/>
      <c r="DL581" s="65"/>
      <c r="DM581" s="65"/>
      <c r="DN581" s="65"/>
      <c r="DO581" s="65"/>
      <c r="DP581" s="65"/>
      <c r="DQ581" s="65"/>
      <c r="DR581" s="65"/>
      <c r="DS581" s="65"/>
      <c r="DT581" s="65"/>
      <c r="DU581" s="65"/>
      <c r="DV581" s="65"/>
      <c r="DW581" s="65"/>
      <c r="DX581" s="65"/>
      <c r="DY581" s="65"/>
      <c r="DZ581" s="65"/>
      <c r="EA581" s="65"/>
      <c r="EB581" s="65"/>
      <c r="EC581" s="65"/>
      <c r="ED581" s="65"/>
      <c r="EE581" s="65"/>
      <c r="EF581" s="65"/>
      <c r="EG581" s="65"/>
      <c r="EH581" s="65"/>
      <c r="EI581" s="65"/>
      <c r="EJ581" s="65"/>
      <c r="EK581" s="65"/>
      <c r="EL581" s="65"/>
      <c r="EM581" s="65"/>
      <c r="EN581" s="65"/>
      <c r="EO581" s="65"/>
      <c r="EP581" s="65"/>
      <c r="EQ581" s="65"/>
      <c r="ER581" s="65"/>
      <c r="ES581" s="65"/>
      <c r="ET581" s="65"/>
      <c r="EU581" s="65"/>
      <c r="EV581" s="65"/>
      <c r="EW581" s="65"/>
      <c r="EX581" s="65"/>
      <c r="EY581" s="65"/>
      <c r="EZ581" s="65"/>
      <c r="FA581" s="65"/>
      <c r="FB581" s="65"/>
      <c r="FC581" s="65"/>
      <c r="FD581" s="65"/>
      <c r="FE581" s="65"/>
      <c r="FF581" s="65"/>
      <c r="FG581" s="65"/>
      <c r="FH581" s="65"/>
      <c r="FI581" s="65"/>
      <c r="FJ581" s="65"/>
      <c r="FK581" s="65"/>
      <c r="FL581" s="65"/>
      <c r="FM581" s="65"/>
      <c r="FN581" s="65"/>
      <c r="FO581" s="65"/>
      <c r="FP581" s="65"/>
      <c r="FQ581" s="65"/>
      <c r="FR581" s="65"/>
      <c r="FS581" s="65"/>
      <c r="FT581" s="65"/>
      <c r="FU581" s="65"/>
      <c r="FV581" s="65"/>
      <c r="FW581" s="65"/>
      <c r="FX581" s="65"/>
      <c r="FY581" s="65"/>
      <c r="FZ581" s="65"/>
      <c r="GA581" s="65"/>
      <c r="GB581" s="65"/>
      <c r="GC581" s="65"/>
      <c r="GD581" s="65"/>
      <c r="GE581" s="65"/>
      <c r="GF581" s="65"/>
    </row>
    <row r="582" spans="1:188" s="64" customFormat="1" x14ac:dyDescent="0.25">
      <c r="A582" s="137"/>
      <c r="B582" s="138" t="s">
        <v>20</v>
      </c>
      <c r="C582" s="226"/>
      <c r="D582" s="238">
        <v>0.75</v>
      </c>
      <c r="E582" s="139">
        <v>0.75</v>
      </c>
      <c r="F582" s="142"/>
      <c r="G582" s="141"/>
      <c r="H582" s="141"/>
      <c r="I582" s="140"/>
      <c r="J582" s="142"/>
      <c r="K582" s="143"/>
      <c r="L582" s="155"/>
      <c r="M582" s="155"/>
      <c r="N582" s="15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5"/>
      <c r="BE582" s="65"/>
      <c r="BF582" s="65"/>
      <c r="BG582" s="65"/>
      <c r="BH582" s="65"/>
      <c r="BI582" s="65"/>
      <c r="BJ582" s="65"/>
      <c r="BK582" s="65"/>
      <c r="BL582" s="65"/>
      <c r="BM582" s="65"/>
      <c r="BN582" s="65"/>
      <c r="BO582" s="65"/>
      <c r="BP582" s="65"/>
      <c r="BQ582" s="65"/>
      <c r="BR582" s="65"/>
      <c r="BS582" s="65"/>
      <c r="BT582" s="65"/>
      <c r="BU582" s="65"/>
      <c r="BV582" s="65"/>
      <c r="BW582" s="65"/>
      <c r="BX582" s="65"/>
      <c r="BY582" s="65"/>
      <c r="BZ582" s="65"/>
      <c r="CA582" s="65"/>
      <c r="CB582" s="65"/>
      <c r="CC582" s="65"/>
      <c r="CD582" s="65"/>
      <c r="CE582" s="65"/>
      <c r="CF582" s="65"/>
      <c r="CG582" s="65"/>
      <c r="CH582" s="65"/>
      <c r="CI582" s="65"/>
      <c r="CJ582" s="65"/>
      <c r="CK582" s="65"/>
      <c r="CL582" s="65"/>
      <c r="CM582" s="65"/>
      <c r="CN582" s="65"/>
      <c r="CO582" s="65"/>
      <c r="CP582" s="65"/>
      <c r="CQ582" s="65"/>
      <c r="CR582" s="65"/>
      <c r="CS582" s="65"/>
      <c r="CT582" s="65"/>
      <c r="CU582" s="65"/>
      <c r="CV582" s="65"/>
      <c r="CW582" s="65"/>
      <c r="CX582" s="65"/>
      <c r="CY582" s="65"/>
      <c r="CZ582" s="65"/>
      <c r="DA582" s="65"/>
      <c r="DB582" s="65"/>
      <c r="DC582" s="65"/>
      <c r="DD582" s="65"/>
      <c r="DE582" s="65"/>
      <c r="DF582" s="65"/>
      <c r="DG582" s="65"/>
      <c r="DH582" s="65"/>
      <c r="DI582" s="65"/>
      <c r="DJ582" s="65"/>
      <c r="DK582" s="65"/>
      <c r="DL582" s="65"/>
      <c r="DM582" s="65"/>
      <c r="DN582" s="65"/>
      <c r="DO582" s="65"/>
      <c r="DP582" s="65"/>
      <c r="DQ582" s="65"/>
      <c r="DR582" s="65"/>
      <c r="DS582" s="65"/>
      <c r="DT582" s="65"/>
      <c r="DU582" s="65"/>
      <c r="DV582" s="65"/>
      <c r="DW582" s="65"/>
      <c r="DX582" s="65"/>
      <c r="DY582" s="65"/>
      <c r="DZ582" s="65"/>
      <c r="EA582" s="65"/>
      <c r="EB582" s="65"/>
      <c r="EC582" s="65"/>
      <c r="ED582" s="65"/>
      <c r="EE582" s="65"/>
      <c r="EF582" s="65"/>
      <c r="EG582" s="65"/>
      <c r="EH582" s="65"/>
      <c r="EI582" s="65"/>
      <c r="EJ582" s="65"/>
      <c r="EK582" s="65"/>
      <c r="EL582" s="65"/>
      <c r="EM582" s="65"/>
      <c r="EN582" s="65"/>
      <c r="EO582" s="65"/>
      <c r="EP582" s="65"/>
      <c r="EQ582" s="65"/>
      <c r="ER582" s="65"/>
      <c r="ES582" s="65"/>
      <c r="ET582" s="65"/>
      <c r="EU582" s="65"/>
      <c r="EV582" s="65"/>
      <c r="EW582" s="65"/>
      <c r="EX582" s="65"/>
      <c r="EY582" s="65"/>
      <c r="EZ582" s="65"/>
      <c r="FA582" s="65"/>
      <c r="FB582" s="65"/>
      <c r="FC582" s="65"/>
      <c r="FD582" s="65"/>
      <c r="FE582" s="65"/>
      <c r="FF582" s="65"/>
      <c r="FG582" s="65"/>
      <c r="FH582" s="65"/>
      <c r="FI582" s="65"/>
      <c r="FJ582" s="65"/>
      <c r="FK582" s="65"/>
      <c r="FL582" s="65"/>
      <c r="FM582" s="65"/>
      <c r="FN582" s="65"/>
      <c r="FO582" s="65"/>
      <c r="FP582" s="65"/>
      <c r="FQ582" s="65"/>
      <c r="FR582" s="65"/>
      <c r="FS582" s="65"/>
      <c r="FT582" s="65"/>
      <c r="FU582" s="65"/>
      <c r="FV582" s="65"/>
      <c r="FW582" s="65"/>
      <c r="FX582" s="65"/>
      <c r="FY582" s="65"/>
      <c r="FZ582" s="65"/>
      <c r="GA582" s="65"/>
      <c r="GB582" s="65"/>
      <c r="GC582" s="65"/>
      <c r="GD582" s="65"/>
      <c r="GE582" s="65"/>
      <c r="GF582" s="65"/>
    </row>
    <row r="583" spans="1:188" s="64" customFormat="1" x14ac:dyDescent="0.25">
      <c r="A583" s="137"/>
      <c r="B583" s="138" t="s">
        <v>21</v>
      </c>
      <c r="C583" s="226"/>
      <c r="D583" s="238">
        <v>0.6</v>
      </c>
      <c r="E583" s="139">
        <v>0.6</v>
      </c>
      <c r="F583" s="142"/>
      <c r="G583" s="141"/>
      <c r="H583" s="141"/>
      <c r="I583" s="140"/>
      <c r="J583" s="142"/>
      <c r="K583" s="143"/>
      <c r="L583" s="155"/>
      <c r="M583" s="155"/>
      <c r="N583" s="15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  <c r="BU583" s="65"/>
      <c r="BV583" s="65"/>
      <c r="BW583" s="65"/>
      <c r="BX583" s="65"/>
      <c r="BY583" s="65"/>
      <c r="BZ583" s="65"/>
      <c r="CA583" s="65"/>
      <c r="CB583" s="65"/>
      <c r="CC583" s="65"/>
      <c r="CD583" s="65"/>
      <c r="CE583" s="65"/>
      <c r="CF583" s="65"/>
      <c r="CG583" s="65"/>
      <c r="CH583" s="65"/>
      <c r="CI583" s="65"/>
      <c r="CJ583" s="65"/>
      <c r="CK583" s="65"/>
      <c r="CL583" s="65"/>
      <c r="CM583" s="65"/>
      <c r="CN583" s="65"/>
      <c r="CO583" s="65"/>
      <c r="CP583" s="65"/>
      <c r="CQ583" s="65"/>
      <c r="CR583" s="65"/>
      <c r="CS583" s="65"/>
      <c r="CT583" s="65"/>
      <c r="CU583" s="65"/>
      <c r="CV583" s="65"/>
      <c r="CW583" s="65"/>
      <c r="CX583" s="65"/>
      <c r="CY583" s="65"/>
      <c r="CZ583" s="65"/>
      <c r="DA583" s="65"/>
      <c r="DB583" s="65"/>
      <c r="DC583" s="65"/>
      <c r="DD583" s="65"/>
      <c r="DE583" s="65"/>
      <c r="DF583" s="65"/>
      <c r="DG583" s="65"/>
      <c r="DH583" s="65"/>
      <c r="DI583" s="65"/>
      <c r="DJ583" s="65"/>
      <c r="DK583" s="65"/>
      <c r="DL583" s="65"/>
      <c r="DM583" s="65"/>
      <c r="DN583" s="65"/>
      <c r="DO583" s="65"/>
      <c r="DP583" s="65"/>
      <c r="DQ583" s="65"/>
      <c r="DR583" s="65"/>
      <c r="DS583" s="65"/>
      <c r="DT583" s="65"/>
      <c r="DU583" s="65"/>
      <c r="DV583" s="65"/>
      <c r="DW583" s="65"/>
      <c r="DX583" s="65"/>
      <c r="DY583" s="65"/>
      <c r="DZ583" s="65"/>
      <c r="EA583" s="65"/>
      <c r="EB583" s="65"/>
      <c r="EC583" s="65"/>
      <c r="ED583" s="65"/>
      <c r="EE583" s="65"/>
      <c r="EF583" s="65"/>
      <c r="EG583" s="65"/>
      <c r="EH583" s="65"/>
      <c r="EI583" s="65"/>
      <c r="EJ583" s="65"/>
      <c r="EK583" s="65"/>
      <c r="EL583" s="65"/>
      <c r="EM583" s="65"/>
      <c r="EN583" s="65"/>
      <c r="EO583" s="65"/>
      <c r="EP583" s="65"/>
      <c r="EQ583" s="65"/>
      <c r="ER583" s="65"/>
      <c r="ES583" s="65"/>
      <c r="ET583" s="65"/>
      <c r="EU583" s="65"/>
      <c r="EV583" s="65"/>
      <c r="EW583" s="65"/>
      <c r="EX583" s="65"/>
      <c r="EY583" s="65"/>
      <c r="EZ583" s="65"/>
      <c r="FA583" s="65"/>
      <c r="FB583" s="65"/>
      <c r="FC583" s="65"/>
      <c r="FD583" s="65"/>
      <c r="FE583" s="65"/>
      <c r="FF583" s="65"/>
      <c r="FG583" s="65"/>
      <c r="FH583" s="65"/>
      <c r="FI583" s="65"/>
      <c r="FJ583" s="65"/>
      <c r="FK583" s="65"/>
      <c r="FL583" s="65"/>
      <c r="FM583" s="65"/>
      <c r="FN583" s="65"/>
      <c r="FO583" s="65"/>
      <c r="FP583" s="65"/>
      <c r="FQ583" s="65"/>
      <c r="FR583" s="65"/>
      <c r="FS583" s="65"/>
      <c r="FT583" s="65"/>
      <c r="FU583" s="65"/>
      <c r="FV583" s="65"/>
      <c r="FW583" s="65"/>
      <c r="FX583" s="65"/>
      <c r="FY583" s="65"/>
      <c r="FZ583" s="65"/>
      <c r="GA583" s="65"/>
      <c r="GB583" s="65"/>
      <c r="GC583" s="65"/>
      <c r="GD583" s="65"/>
      <c r="GE583" s="65"/>
      <c r="GF583" s="65"/>
    </row>
    <row r="584" spans="1:188" s="64" customFormat="1" x14ac:dyDescent="0.25">
      <c r="A584" s="137"/>
      <c r="B584" s="138" t="s">
        <v>22</v>
      </c>
      <c r="C584" s="226"/>
      <c r="D584" s="238">
        <v>5</v>
      </c>
      <c r="E584" s="139">
        <v>5</v>
      </c>
      <c r="F584" s="142"/>
      <c r="G584" s="141"/>
      <c r="H584" s="141"/>
      <c r="I584" s="140"/>
      <c r="J584" s="142"/>
      <c r="K584" s="143"/>
      <c r="L584" s="155"/>
      <c r="M584" s="155"/>
      <c r="N584" s="15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65"/>
      <c r="BB584" s="65"/>
      <c r="BC584" s="65"/>
      <c r="BD584" s="65"/>
      <c r="BE584" s="65"/>
      <c r="BF584" s="65"/>
      <c r="BG584" s="65"/>
      <c r="BH584" s="65"/>
      <c r="BI584" s="65"/>
      <c r="BJ584" s="65"/>
      <c r="BK584" s="65"/>
      <c r="BL584" s="65"/>
      <c r="BM584" s="65"/>
      <c r="BN584" s="65"/>
      <c r="BO584" s="65"/>
      <c r="BP584" s="65"/>
      <c r="BQ584" s="65"/>
      <c r="BR584" s="65"/>
      <c r="BS584" s="65"/>
      <c r="BT584" s="65"/>
      <c r="BU584" s="65"/>
      <c r="BV584" s="65"/>
      <c r="BW584" s="65"/>
      <c r="BX584" s="65"/>
      <c r="BY584" s="65"/>
      <c r="BZ584" s="65"/>
      <c r="CA584" s="65"/>
      <c r="CB584" s="65"/>
      <c r="CC584" s="65"/>
      <c r="CD584" s="65"/>
      <c r="CE584" s="65"/>
      <c r="CF584" s="65"/>
      <c r="CG584" s="65"/>
      <c r="CH584" s="65"/>
      <c r="CI584" s="65"/>
      <c r="CJ584" s="65"/>
      <c r="CK584" s="65"/>
      <c r="CL584" s="65"/>
      <c r="CM584" s="65"/>
      <c r="CN584" s="65"/>
      <c r="CO584" s="65"/>
      <c r="CP584" s="65"/>
      <c r="CQ584" s="65"/>
      <c r="CR584" s="65"/>
      <c r="CS584" s="65"/>
      <c r="CT584" s="65"/>
      <c r="CU584" s="65"/>
      <c r="CV584" s="65"/>
      <c r="CW584" s="65"/>
      <c r="CX584" s="65"/>
      <c r="CY584" s="65"/>
      <c r="CZ584" s="65"/>
      <c r="DA584" s="65"/>
      <c r="DB584" s="65"/>
      <c r="DC584" s="65"/>
      <c r="DD584" s="65"/>
      <c r="DE584" s="65"/>
      <c r="DF584" s="65"/>
      <c r="DG584" s="65"/>
      <c r="DH584" s="65"/>
      <c r="DI584" s="65"/>
      <c r="DJ584" s="65"/>
      <c r="DK584" s="65"/>
      <c r="DL584" s="65"/>
      <c r="DM584" s="65"/>
      <c r="DN584" s="65"/>
      <c r="DO584" s="65"/>
      <c r="DP584" s="65"/>
      <c r="DQ584" s="65"/>
      <c r="DR584" s="65"/>
      <c r="DS584" s="65"/>
      <c r="DT584" s="65"/>
      <c r="DU584" s="65"/>
      <c r="DV584" s="65"/>
      <c r="DW584" s="65"/>
      <c r="DX584" s="65"/>
      <c r="DY584" s="65"/>
      <c r="DZ584" s="65"/>
      <c r="EA584" s="65"/>
      <c r="EB584" s="65"/>
      <c r="EC584" s="65"/>
      <c r="ED584" s="65"/>
      <c r="EE584" s="65"/>
      <c r="EF584" s="65"/>
      <c r="EG584" s="65"/>
      <c r="EH584" s="65"/>
      <c r="EI584" s="65"/>
      <c r="EJ584" s="65"/>
      <c r="EK584" s="65"/>
      <c r="EL584" s="65"/>
      <c r="EM584" s="65"/>
      <c r="EN584" s="65"/>
      <c r="EO584" s="65"/>
      <c r="EP584" s="65"/>
      <c r="EQ584" s="65"/>
      <c r="ER584" s="65"/>
      <c r="ES584" s="65"/>
      <c r="ET584" s="65"/>
      <c r="EU584" s="65"/>
      <c r="EV584" s="65"/>
      <c r="EW584" s="65"/>
      <c r="EX584" s="65"/>
      <c r="EY584" s="65"/>
      <c r="EZ584" s="65"/>
      <c r="FA584" s="65"/>
      <c r="FB584" s="65"/>
      <c r="FC584" s="65"/>
      <c r="FD584" s="65"/>
      <c r="FE584" s="65"/>
      <c r="FF584" s="65"/>
      <c r="FG584" s="65"/>
      <c r="FH584" s="65"/>
      <c r="FI584" s="65"/>
      <c r="FJ584" s="65"/>
      <c r="FK584" s="65"/>
      <c r="FL584" s="65"/>
      <c r="FM584" s="65"/>
      <c r="FN584" s="65"/>
      <c r="FO584" s="65"/>
      <c r="FP584" s="65"/>
      <c r="FQ584" s="65"/>
      <c r="FR584" s="65"/>
      <c r="FS584" s="65"/>
      <c r="FT584" s="65"/>
      <c r="FU584" s="65"/>
      <c r="FV584" s="65"/>
      <c r="FW584" s="65"/>
      <c r="FX584" s="65"/>
      <c r="FY584" s="65"/>
      <c r="FZ584" s="65"/>
      <c r="GA584" s="65"/>
      <c r="GB584" s="65"/>
      <c r="GC584" s="65"/>
      <c r="GD584" s="65"/>
      <c r="GE584" s="65"/>
      <c r="GF584" s="65"/>
    </row>
    <row r="585" spans="1:188" s="64" customFormat="1" ht="26.25" x14ac:dyDescent="0.25">
      <c r="A585" s="137" t="s">
        <v>23</v>
      </c>
      <c r="B585" s="138"/>
      <c r="C585" s="226" t="s">
        <v>274</v>
      </c>
      <c r="D585" s="235"/>
      <c r="E585" s="235"/>
      <c r="F585" s="238">
        <v>1</v>
      </c>
      <c r="G585" s="139">
        <v>1.2</v>
      </c>
      <c r="H585" s="139">
        <v>10</v>
      </c>
      <c r="I585" s="139">
        <v>55</v>
      </c>
      <c r="J585" s="238">
        <v>0.16</v>
      </c>
      <c r="K585" s="143" t="s">
        <v>384</v>
      </c>
      <c r="L585" s="155"/>
      <c r="M585" s="155"/>
      <c r="N585" s="15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65"/>
      <c r="BB585" s="65"/>
      <c r="BC585" s="65"/>
      <c r="BD585" s="65"/>
      <c r="BE585" s="65"/>
      <c r="BF585" s="65"/>
      <c r="BG585" s="65"/>
      <c r="BH585" s="65"/>
      <c r="BI585" s="65"/>
      <c r="BJ585" s="65"/>
      <c r="BK585" s="65"/>
      <c r="BL585" s="65"/>
      <c r="BM585" s="65"/>
      <c r="BN585" s="65"/>
      <c r="BO585" s="65"/>
      <c r="BP585" s="65"/>
      <c r="BQ585" s="65"/>
      <c r="BR585" s="65"/>
      <c r="BS585" s="65"/>
      <c r="BT585" s="65"/>
      <c r="BU585" s="65"/>
      <c r="BV585" s="65"/>
      <c r="BW585" s="65"/>
      <c r="BX585" s="65"/>
      <c r="BY585" s="65"/>
      <c r="BZ585" s="65"/>
      <c r="CA585" s="65"/>
      <c r="CB585" s="65"/>
      <c r="CC585" s="65"/>
      <c r="CD585" s="65"/>
      <c r="CE585" s="65"/>
      <c r="CF585" s="65"/>
      <c r="CG585" s="65"/>
      <c r="CH585" s="65"/>
      <c r="CI585" s="65"/>
      <c r="CJ585" s="65"/>
      <c r="CK585" s="65"/>
      <c r="CL585" s="65"/>
      <c r="CM585" s="65"/>
      <c r="CN585" s="65"/>
      <c r="CO585" s="65"/>
      <c r="CP585" s="65"/>
      <c r="CQ585" s="65"/>
      <c r="CR585" s="65"/>
      <c r="CS585" s="65"/>
      <c r="CT585" s="65"/>
      <c r="CU585" s="65"/>
      <c r="CV585" s="65"/>
      <c r="CW585" s="65"/>
      <c r="CX585" s="65"/>
      <c r="CY585" s="65"/>
      <c r="CZ585" s="65"/>
      <c r="DA585" s="65"/>
      <c r="DB585" s="65"/>
      <c r="DC585" s="65"/>
      <c r="DD585" s="65"/>
      <c r="DE585" s="65"/>
      <c r="DF585" s="65"/>
      <c r="DG585" s="65"/>
      <c r="DH585" s="65"/>
      <c r="DI585" s="65"/>
      <c r="DJ585" s="65"/>
      <c r="DK585" s="65"/>
      <c r="DL585" s="65"/>
      <c r="DM585" s="65"/>
      <c r="DN585" s="65"/>
      <c r="DO585" s="65"/>
      <c r="DP585" s="65"/>
      <c r="DQ585" s="65"/>
      <c r="DR585" s="65"/>
      <c r="DS585" s="65"/>
      <c r="DT585" s="65"/>
      <c r="DU585" s="65"/>
      <c r="DV585" s="65"/>
      <c r="DW585" s="65"/>
      <c r="DX585" s="65"/>
      <c r="DY585" s="65"/>
      <c r="DZ585" s="65"/>
      <c r="EA585" s="65"/>
      <c r="EB585" s="65"/>
      <c r="EC585" s="65"/>
      <c r="ED585" s="65"/>
      <c r="EE585" s="65"/>
      <c r="EF585" s="65"/>
      <c r="EG585" s="65"/>
      <c r="EH585" s="65"/>
      <c r="EI585" s="65"/>
      <c r="EJ585" s="65"/>
      <c r="EK585" s="65"/>
      <c r="EL585" s="65"/>
      <c r="EM585" s="65"/>
      <c r="EN585" s="65"/>
      <c r="EO585" s="65"/>
      <c r="EP585" s="65"/>
      <c r="EQ585" s="65"/>
      <c r="ER585" s="65"/>
      <c r="ES585" s="65"/>
      <c r="ET585" s="65"/>
      <c r="EU585" s="65"/>
      <c r="EV585" s="65"/>
      <c r="EW585" s="65"/>
      <c r="EX585" s="65"/>
      <c r="EY585" s="65"/>
      <c r="EZ585" s="65"/>
      <c r="FA585" s="65"/>
      <c r="FB585" s="65"/>
      <c r="FC585" s="65"/>
      <c r="FD585" s="65"/>
      <c r="FE585" s="65"/>
      <c r="FF585" s="65"/>
      <c r="FG585" s="65"/>
      <c r="FH585" s="65"/>
      <c r="FI585" s="65"/>
      <c r="FJ585" s="65"/>
      <c r="FK585" s="65"/>
      <c r="FL585" s="65"/>
      <c r="FM585" s="65"/>
      <c r="FN585" s="65"/>
      <c r="FO585" s="65"/>
      <c r="FP585" s="65"/>
      <c r="FQ585" s="65"/>
      <c r="FR585" s="65"/>
      <c r="FS585" s="65"/>
      <c r="FT585" s="65"/>
      <c r="FU585" s="65"/>
      <c r="FV585" s="65"/>
      <c r="FW585" s="65"/>
      <c r="FX585" s="65"/>
      <c r="FY585" s="65"/>
      <c r="FZ585" s="65"/>
      <c r="GA585" s="65"/>
      <c r="GB585" s="65"/>
      <c r="GC585" s="65"/>
      <c r="GD585" s="65"/>
      <c r="GE585" s="65"/>
      <c r="GF585" s="65"/>
    </row>
    <row r="586" spans="1:188" s="64" customFormat="1" x14ac:dyDescent="0.25">
      <c r="A586" s="137"/>
      <c r="B586" s="138" t="s">
        <v>24</v>
      </c>
      <c r="C586" s="226"/>
      <c r="D586" s="139">
        <v>1.3</v>
      </c>
      <c r="E586" s="139">
        <v>1.3</v>
      </c>
      <c r="F586" s="238"/>
      <c r="G586" s="238"/>
      <c r="H586" s="238"/>
      <c r="I586" s="238"/>
      <c r="J586" s="238"/>
      <c r="K586" s="143"/>
      <c r="L586" s="155"/>
      <c r="M586" s="155"/>
      <c r="N586" s="15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65"/>
      <c r="BB586" s="65"/>
      <c r="BC586" s="65"/>
      <c r="BD586" s="65"/>
      <c r="BE586" s="65"/>
      <c r="BF586" s="65"/>
      <c r="BG586" s="65"/>
      <c r="BH586" s="65"/>
      <c r="BI586" s="65"/>
      <c r="BJ586" s="65"/>
      <c r="BK586" s="65"/>
      <c r="BL586" s="65"/>
      <c r="BM586" s="65"/>
      <c r="BN586" s="65"/>
      <c r="BO586" s="65"/>
      <c r="BP586" s="65"/>
      <c r="BQ586" s="65"/>
      <c r="BR586" s="65"/>
      <c r="BS586" s="65"/>
      <c r="BT586" s="65"/>
      <c r="BU586" s="65"/>
      <c r="BV586" s="65"/>
      <c r="BW586" s="65"/>
      <c r="BX586" s="65"/>
      <c r="BY586" s="65"/>
      <c r="BZ586" s="65"/>
      <c r="CA586" s="65"/>
      <c r="CB586" s="65"/>
      <c r="CC586" s="65"/>
      <c r="CD586" s="65"/>
      <c r="CE586" s="65"/>
      <c r="CF586" s="65"/>
      <c r="CG586" s="65"/>
      <c r="CH586" s="65"/>
      <c r="CI586" s="65"/>
      <c r="CJ586" s="65"/>
      <c r="CK586" s="65"/>
      <c r="CL586" s="65"/>
      <c r="CM586" s="65"/>
      <c r="CN586" s="65"/>
      <c r="CO586" s="65"/>
      <c r="CP586" s="65"/>
      <c r="CQ586" s="65"/>
      <c r="CR586" s="65"/>
      <c r="CS586" s="65"/>
      <c r="CT586" s="65"/>
      <c r="CU586" s="65"/>
      <c r="CV586" s="65"/>
      <c r="CW586" s="65"/>
      <c r="CX586" s="65"/>
      <c r="CY586" s="65"/>
      <c r="CZ586" s="65"/>
      <c r="DA586" s="65"/>
      <c r="DB586" s="65"/>
      <c r="DC586" s="65"/>
      <c r="DD586" s="65"/>
      <c r="DE586" s="65"/>
      <c r="DF586" s="65"/>
      <c r="DG586" s="65"/>
      <c r="DH586" s="65"/>
      <c r="DI586" s="65"/>
      <c r="DJ586" s="65"/>
      <c r="DK586" s="65"/>
      <c r="DL586" s="65"/>
      <c r="DM586" s="65"/>
      <c r="DN586" s="65"/>
      <c r="DO586" s="65"/>
      <c r="DP586" s="65"/>
      <c r="DQ586" s="65"/>
      <c r="DR586" s="65"/>
      <c r="DS586" s="65"/>
      <c r="DT586" s="65"/>
      <c r="DU586" s="65"/>
      <c r="DV586" s="65"/>
      <c r="DW586" s="65"/>
      <c r="DX586" s="65"/>
      <c r="DY586" s="65"/>
      <c r="DZ586" s="65"/>
      <c r="EA586" s="65"/>
      <c r="EB586" s="65"/>
      <c r="EC586" s="65"/>
      <c r="ED586" s="65"/>
      <c r="EE586" s="65"/>
      <c r="EF586" s="65"/>
      <c r="EG586" s="65"/>
      <c r="EH586" s="65"/>
      <c r="EI586" s="65"/>
      <c r="EJ586" s="65"/>
      <c r="EK586" s="65"/>
      <c r="EL586" s="65"/>
      <c r="EM586" s="65"/>
      <c r="EN586" s="65"/>
      <c r="EO586" s="65"/>
      <c r="EP586" s="65"/>
      <c r="EQ586" s="65"/>
      <c r="ER586" s="65"/>
      <c r="ES586" s="65"/>
      <c r="ET586" s="65"/>
      <c r="EU586" s="65"/>
      <c r="EV586" s="65"/>
      <c r="EW586" s="65"/>
      <c r="EX586" s="65"/>
      <c r="EY586" s="65"/>
      <c r="EZ586" s="65"/>
      <c r="FA586" s="65"/>
      <c r="FB586" s="65"/>
      <c r="FC586" s="65"/>
      <c r="FD586" s="65"/>
      <c r="FE586" s="65"/>
      <c r="FF586" s="65"/>
      <c r="FG586" s="65"/>
      <c r="FH586" s="65"/>
      <c r="FI586" s="65"/>
      <c r="FJ586" s="65"/>
      <c r="FK586" s="65"/>
      <c r="FL586" s="65"/>
      <c r="FM586" s="65"/>
      <c r="FN586" s="65"/>
      <c r="FO586" s="65"/>
      <c r="FP586" s="65"/>
      <c r="FQ586" s="65"/>
      <c r="FR586" s="65"/>
      <c r="FS586" s="65"/>
      <c r="FT586" s="65"/>
      <c r="FU586" s="65"/>
      <c r="FV586" s="65"/>
      <c r="FW586" s="65"/>
      <c r="FX586" s="65"/>
      <c r="FY586" s="65"/>
      <c r="FZ586" s="65"/>
      <c r="GA586" s="65"/>
      <c r="GB586" s="65"/>
      <c r="GC586" s="65"/>
      <c r="GD586" s="65"/>
      <c r="GE586" s="65"/>
      <c r="GF586" s="65"/>
    </row>
    <row r="587" spans="1:188" s="64" customFormat="1" x14ac:dyDescent="0.25">
      <c r="A587" s="137"/>
      <c r="B587" s="138" t="s">
        <v>20</v>
      </c>
      <c r="C587" s="226"/>
      <c r="D587" s="139">
        <v>7</v>
      </c>
      <c r="E587" s="139">
        <v>7</v>
      </c>
      <c r="F587" s="238"/>
      <c r="G587" s="139"/>
      <c r="H587" s="139"/>
      <c r="I587" s="139"/>
      <c r="J587" s="238"/>
      <c r="K587" s="143"/>
      <c r="L587" s="155"/>
      <c r="M587" s="155"/>
      <c r="N587" s="15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65"/>
      <c r="BB587" s="65"/>
      <c r="BC587" s="65"/>
      <c r="BD587" s="65"/>
      <c r="BE587" s="65"/>
      <c r="BF587" s="65"/>
      <c r="BG587" s="65"/>
      <c r="BH587" s="65"/>
      <c r="BI587" s="65"/>
      <c r="BJ587" s="65"/>
      <c r="BK587" s="65"/>
      <c r="BL587" s="65"/>
      <c r="BM587" s="65"/>
      <c r="BN587" s="65"/>
      <c r="BO587" s="65"/>
      <c r="BP587" s="65"/>
      <c r="BQ587" s="65"/>
      <c r="BR587" s="65"/>
      <c r="BS587" s="65"/>
      <c r="BT587" s="65"/>
      <c r="BU587" s="65"/>
      <c r="BV587" s="65"/>
      <c r="BW587" s="65"/>
      <c r="BX587" s="65"/>
      <c r="BY587" s="65"/>
      <c r="BZ587" s="65"/>
      <c r="CA587" s="65"/>
      <c r="CB587" s="65"/>
      <c r="CC587" s="65"/>
      <c r="CD587" s="65"/>
      <c r="CE587" s="65"/>
      <c r="CF587" s="65"/>
      <c r="CG587" s="65"/>
      <c r="CH587" s="65"/>
      <c r="CI587" s="65"/>
      <c r="CJ587" s="65"/>
      <c r="CK587" s="65"/>
      <c r="CL587" s="65"/>
      <c r="CM587" s="65"/>
      <c r="CN587" s="65"/>
      <c r="CO587" s="65"/>
      <c r="CP587" s="65"/>
      <c r="CQ587" s="65"/>
      <c r="CR587" s="65"/>
      <c r="CS587" s="65"/>
      <c r="CT587" s="65"/>
      <c r="CU587" s="65"/>
      <c r="CV587" s="65"/>
      <c r="CW587" s="65"/>
      <c r="CX587" s="65"/>
      <c r="CY587" s="65"/>
      <c r="CZ587" s="65"/>
      <c r="DA587" s="65"/>
      <c r="DB587" s="65"/>
      <c r="DC587" s="65"/>
      <c r="DD587" s="65"/>
      <c r="DE587" s="65"/>
      <c r="DF587" s="65"/>
      <c r="DG587" s="65"/>
      <c r="DH587" s="65"/>
      <c r="DI587" s="65"/>
      <c r="DJ587" s="65"/>
      <c r="DK587" s="65"/>
      <c r="DL587" s="65"/>
      <c r="DM587" s="65"/>
      <c r="DN587" s="65"/>
      <c r="DO587" s="65"/>
      <c r="DP587" s="65"/>
      <c r="DQ587" s="65"/>
      <c r="DR587" s="65"/>
      <c r="DS587" s="65"/>
      <c r="DT587" s="65"/>
      <c r="DU587" s="65"/>
      <c r="DV587" s="65"/>
      <c r="DW587" s="65"/>
      <c r="DX587" s="65"/>
      <c r="DY587" s="65"/>
      <c r="DZ587" s="65"/>
      <c r="EA587" s="65"/>
      <c r="EB587" s="65"/>
      <c r="EC587" s="65"/>
      <c r="ED587" s="65"/>
      <c r="EE587" s="65"/>
      <c r="EF587" s="65"/>
      <c r="EG587" s="65"/>
      <c r="EH587" s="65"/>
      <c r="EI587" s="65"/>
      <c r="EJ587" s="65"/>
      <c r="EK587" s="65"/>
      <c r="EL587" s="65"/>
      <c r="EM587" s="65"/>
      <c r="EN587" s="65"/>
      <c r="EO587" s="65"/>
      <c r="EP587" s="65"/>
      <c r="EQ587" s="65"/>
      <c r="ER587" s="65"/>
      <c r="ES587" s="65"/>
      <c r="ET587" s="65"/>
      <c r="EU587" s="65"/>
      <c r="EV587" s="65"/>
      <c r="EW587" s="65"/>
      <c r="EX587" s="65"/>
      <c r="EY587" s="65"/>
      <c r="EZ587" s="65"/>
      <c r="FA587" s="65"/>
      <c r="FB587" s="65"/>
      <c r="FC587" s="65"/>
      <c r="FD587" s="65"/>
      <c r="FE587" s="65"/>
      <c r="FF587" s="65"/>
      <c r="FG587" s="65"/>
      <c r="FH587" s="65"/>
      <c r="FI587" s="65"/>
      <c r="FJ587" s="65"/>
      <c r="FK587" s="65"/>
      <c r="FL587" s="65"/>
      <c r="FM587" s="65"/>
      <c r="FN587" s="65"/>
      <c r="FO587" s="65"/>
      <c r="FP587" s="65"/>
      <c r="FQ587" s="65"/>
      <c r="FR587" s="65"/>
      <c r="FS587" s="65"/>
      <c r="FT587" s="65"/>
      <c r="FU587" s="65"/>
      <c r="FV587" s="65"/>
      <c r="FW587" s="65"/>
      <c r="FX587" s="65"/>
      <c r="FY587" s="65"/>
      <c r="FZ587" s="65"/>
      <c r="GA587" s="65"/>
      <c r="GB587" s="65"/>
      <c r="GC587" s="65"/>
      <c r="GD587" s="65"/>
      <c r="GE587" s="65"/>
      <c r="GF587" s="65"/>
    </row>
    <row r="588" spans="1:188" s="64" customFormat="1" x14ac:dyDescent="0.25">
      <c r="A588" s="258"/>
      <c r="B588" s="138" t="s">
        <v>18</v>
      </c>
      <c r="C588" s="226"/>
      <c r="D588" s="139">
        <v>75</v>
      </c>
      <c r="E588" s="139">
        <v>75</v>
      </c>
      <c r="F588" s="238"/>
      <c r="G588" s="139"/>
      <c r="H588" s="139"/>
      <c r="I588" s="139"/>
      <c r="J588" s="238"/>
      <c r="K588" s="143"/>
      <c r="L588" s="155"/>
      <c r="M588" s="155"/>
      <c r="N588" s="15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65"/>
      <c r="BB588" s="65"/>
      <c r="BC588" s="65"/>
      <c r="BD588" s="65"/>
      <c r="BE588" s="65"/>
      <c r="BF588" s="65"/>
      <c r="BG588" s="65"/>
      <c r="BH588" s="65"/>
      <c r="BI588" s="65"/>
      <c r="BJ588" s="65"/>
      <c r="BK588" s="65"/>
      <c r="BL588" s="65"/>
      <c r="BM588" s="65"/>
      <c r="BN588" s="65"/>
      <c r="BO588" s="65"/>
      <c r="BP588" s="65"/>
      <c r="BQ588" s="65"/>
      <c r="BR588" s="65"/>
      <c r="BS588" s="65"/>
      <c r="BT588" s="65"/>
      <c r="BU588" s="65"/>
      <c r="BV588" s="65"/>
      <c r="BW588" s="65"/>
      <c r="BX588" s="65"/>
      <c r="BY588" s="65"/>
      <c r="BZ588" s="65"/>
      <c r="CA588" s="65"/>
      <c r="CB588" s="65"/>
      <c r="CC588" s="65"/>
      <c r="CD588" s="65"/>
      <c r="CE588" s="65"/>
      <c r="CF588" s="65"/>
      <c r="CG588" s="65"/>
      <c r="CH588" s="65"/>
      <c r="CI588" s="65"/>
      <c r="CJ588" s="65"/>
      <c r="CK588" s="65"/>
      <c r="CL588" s="65"/>
      <c r="CM588" s="65"/>
      <c r="CN588" s="65"/>
      <c r="CO588" s="65"/>
      <c r="CP588" s="65"/>
      <c r="CQ588" s="65"/>
      <c r="CR588" s="65"/>
      <c r="CS588" s="65"/>
      <c r="CT588" s="65"/>
      <c r="CU588" s="65"/>
      <c r="CV588" s="65"/>
      <c r="CW588" s="65"/>
      <c r="CX588" s="65"/>
      <c r="CY588" s="65"/>
      <c r="CZ588" s="65"/>
      <c r="DA588" s="65"/>
      <c r="DB588" s="65"/>
      <c r="DC588" s="65"/>
      <c r="DD588" s="65"/>
      <c r="DE588" s="65"/>
      <c r="DF588" s="65"/>
      <c r="DG588" s="65"/>
      <c r="DH588" s="65"/>
      <c r="DI588" s="65"/>
      <c r="DJ588" s="65"/>
      <c r="DK588" s="65"/>
      <c r="DL588" s="65"/>
      <c r="DM588" s="65"/>
      <c r="DN588" s="65"/>
      <c r="DO588" s="65"/>
      <c r="DP588" s="65"/>
      <c r="DQ588" s="65"/>
      <c r="DR588" s="65"/>
      <c r="DS588" s="65"/>
      <c r="DT588" s="65"/>
      <c r="DU588" s="65"/>
      <c r="DV588" s="65"/>
      <c r="DW588" s="65"/>
      <c r="DX588" s="65"/>
      <c r="DY588" s="65"/>
      <c r="DZ588" s="65"/>
      <c r="EA588" s="65"/>
      <c r="EB588" s="65"/>
      <c r="EC588" s="65"/>
      <c r="ED588" s="65"/>
      <c r="EE588" s="65"/>
      <c r="EF588" s="65"/>
      <c r="EG588" s="65"/>
      <c r="EH588" s="65"/>
      <c r="EI588" s="65"/>
      <c r="EJ588" s="65"/>
      <c r="EK588" s="65"/>
      <c r="EL588" s="65"/>
      <c r="EM588" s="65"/>
      <c r="EN588" s="65"/>
      <c r="EO588" s="65"/>
      <c r="EP588" s="65"/>
      <c r="EQ588" s="65"/>
      <c r="ER588" s="65"/>
      <c r="ES588" s="65"/>
      <c r="ET588" s="65"/>
      <c r="EU588" s="65"/>
      <c r="EV588" s="65"/>
      <c r="EW588" s="65"/>
      <c r="EX588" s="65"/>
      <c r="EY588" s="65"/>
      <c r="EZ588" s="65"/>
      <c r="FA588" s="65"/>
      <c r="FB588" s="65"/>
      <c r="FC588" s="65"/>
      <c r="FD588" s="65"/>
      <c r="FE588" s="65"/>
      <c r="FF588" s="65"/>
      <c r="FG588" s="65"/>
      <c r="FH588" s="65"/>
      <c r="FI588" s="65"/>
      <c r="FJ588" s="65"/>
      <c r="FK588" s="65"/>
      <c r="FL588" s="65"/>
      <c r="FM588" s="65"/>
      <c r="FN588" s="65"/>
      <c r="FO588" s="65"/>
      <c r="FP588" s="65"/>
      <c r="FQ588" s="65"/>
      <c r="FR588" s="65"/>
      <c r="FS588" s="65"/>
      <c r="FT588" s="65"/>
      <c r="FU588" s="65"/>
      <c r="FV588" s="65"/>
      <c r="FW588" s="65"/>
      <c r="FX588" s="65"/>
      <c r="FY588" s="65"/>
      <c r="FZ588" s="65"/>
      <c r="GA588" s="65"/>
      <c r="GB588" s="65"/>
      <c r="GC588" s="65"/>
      <c r="GD588" s="65"/>
      <c r="GE588" s="65"/>
      <c r="GF588" s="65"/>
    </row>
    <row r="589" spans="1:188" s="64" customFormat="1" x14ac:dyDescent="0.25">
      <c r="A589" s="258"/>
      <c r="B589" s="138" t="s">
        <v>56</v>
      </c>
      <c r="C589" s="226"/>
      <c r="D589" s="238">
        <v>106</v>
      </c>
      <c r="E589" s="139">
        <v>106</v>
      </c>
      <c r="F589" s="238"/>
      <c r="G589" s="139"/>
      <c r="H589" s="163"/>
      <c r="I589" s="139"/>
      <c r="J589" s="163"/>
      <c r="K589" s="143"/>
      <c r="L589" s="155"/>
      <c r="M589" s="155"/>
      <c r="N589" s="15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65"/>
      <c r="BB589" s="65"/>
      <c r="BC589" s="65"/>
      <c r="BD589" s="65"/>
      <c r="BE589" s="65"/>
      <c r="BF589" s="65"/>
      <c r="BG589" s="65"/>
      <c r="BH589" s="65"/>
      <c r="BI589" s="65"/>
      <c r="BJ589" s="65"/>
      <c r="BK589" s="65"/>
      <c r="BL589" s="65"/>
      <c r="BM589" s="65"/>
      <c r="BN589" s="65"/>
      <c r="BO589" s="65"/>
      <c r="BP589" s="65"/>
      <c r="BQ589" s="65"/>
      <c r="BR589" s="65"/>
      <c r="BS589" s="65"/>
      <c r="BT589" s="65"/>
      <c r="BU589" s="65"/>
      <c r="BV589" s="65"/>
      <c r="BW589" s="65"/>
      <c r="BX589" s="65"/>
      <c r="BY589" s="65"/>
      <c r="BZ589" s="65"/>
      <c r="CA589" s="65"/>
      <c r="CB589" s="65"/>
      <c r="CC589" s="65"/>
      <c r="CD589" s="65"/>
      <c r="CE589" s="65"/>
      <c r="CF589" s="65"/>
      <c r="CG589" s="65"/>
      <c r="CH589" s="65"/>
      <c r="CI589" s="65"/>
      <c r="CJ589" s="65"/>
      <c r="CK589" s="65"/>
      <c r="CL589" s="65"/>
      <c r="CM589" s="65"/>
      <c r="CN589" s="65"/>
      <c r="CO589" s="65"/>
      <c r="CP589" s="65"/>
      <c r="CQ589" s="65"/>
      <c r="CR589" s="65"/>
      <c r="CS589" s="65"/>
      <c r="CT589" s="65"/>
      <c r="CU589" s="65"/>
      <c r="CV589" s="65"/>
      <c r="CW589" s="65"/>
      <c r="CX589" s="65"/>
      <c r="CY589" s="65"/>
      <c r="CZ589" s="65"/>
      <c r="DA589" s="65"/>
      <c r="DB589" s="65"/>
      <c r="DC589" s="65"/>
      <c r="DD589" s="65"/>
      <c r="DE589" s="65"/>
      <c r="DF589" s="65"/>
      <c r="DG589" s="65"/>
      <c r="DH589" s="65"/>
      <c r="DI589" s="65"/>
      <c r="DJ589" s="65"/>
      <c r="DK589" s="65"/>
      <c r="DL589" s="65"/>
      <c r="DM589" s="65"/>
      <c r="DN589" s="65"/>
      <c r="DO589" s="65"/>
      <c r="DP589" s="65"/>
      <c r="DQ589" s="65"/>
      <c r="DR589" s="65"/>
      <c r="DS589" s="65"/>
      <c r="DT589" s="65"/>
      <c r="DU589" s="65"/>
      <c r="DV589" s="65"/>
      <c r="DW589" s="65"/>
      <c r="DX589" s="65"/>
      <c r="DY589" s="65"/>
      <c r="DZ589" s="65"/>
      <c r="EA589" s="65"/>
      <c r="EB589" s="65"/>
      <c r="EC589" s="65"/>
      <c r="ED589" s="65"/>
      <c r="EE589" s="65"/>
      <c r="EF589" s="65"/>
      <c r="EG589" s="65"/>
      <c r="EH589" s="65"/>
      <c r="EI589" s="65"/>
      <c r="EJ589" s="65"/>
      <c r="EK589" s="65"/>
      <c r="EL589" s="65"/>
      <c r="EM589" s="65"/>
      <c r="EN589" s="65"/>
      <c r="EO589" s="65"/>
      <c r="EP589" s="65"/>
      <c r="EQ589" s="65"/>
      <c r="ER589" s="65"/>
      <c r="ES589" s="65"/>
      <c r="ET589" s="65"/>
      <c r="EU589" s="65"/>
      <c r="EV589" s="65"/>
      <c r="EW589" s="65"/>
      <c r="EX589" s="65"/>
      <c r="EY589" s="65"/>
      <c r="EZ589" s="65"/>
      <c r="FA589" s="65"/>
      <c r="FB589" s="65"/>
      <c r="FC589" s="65"/>
      <c r="FD589" s="65"/>
      <c r="FE589" s="65"/>
      <c r="FF589" s="65"/>
      <c r="FG589" s="65"/>
      <c r="FH589" s="65"/>
      <c r="FI589" s="65"/>
      <c r="FJ589" s="65"/>
      <c r="FK589" s="65"/>
      <c r="FL589" s="65"/>
      <c r="FM589" s="65"/>
      <c r="FN589" s="65"/>
      <c r="FO589" s="65"/>
      <c r="FP589" s="65"/>
      <c r="FQ589" s="65"/>
      <c r="FR589" s="65"/>
      <c r="FS589" s="65"/>
      <c r="FT589" s="65"/>
      <c r="FU589" s="65"/>
      <c r="FV589" s="65"/>
      <c r="FW589" s="65"/>
      <c r="FX589" s="65"/>
      <c r="FY589" s="65"/>
      <c r="FZ589" s="65"/>
      <c r="GA589" s="65"/>
      <c r="GB589" s="65"/>
      <c r="GC589" s="65"/>
      <c r="GD589" s="65"/>
      <c r="GE589" s="65"/>
      <c r="GF589" s="65"/>
    </row>
    <row r="590" spans="1:188" ht="26.25" x14ac:dyDescent="0.25">
      <c r="A590" s="137" t="s">
        <v>25</v>
      </c>
      <c r="B590" s="138"/>
      <c r="C590" s="160" t="s">
        <v>170</v>
      </c>
      <c r="D590" s="448"/>
      <c r="E590" s="235"/>
      <c r="F590" s="238">
        <v>1.9</v>
      </c>
      <c r="G590" s="139">
        <v>4.4000000000000004</v>
      </c>
      <c r="H590" s="163">
        <v>13</v>
      </c>
      <c r="I590" s="139">
        <v>99</v>
      </c>
      <c r="J590" s="163"/>
      <c r="K590" s="143" t="s">
        <v>27</v>
      </c>
    </row>
    <row r="591" spans="1:188" x14ac:dyDescent="0.25">
      <c r="A591" s="137"/>
      <c r="B591" s="138" t="s">
        <v>28</v>
      </c>
      <c r="C591" s="226"/>
      <c r="D591" s="238">
        <v>25</v>
      </c>
      <c r="E591" s="139">
        <v>25</v>
      </c>
      <c r="F591" s="238"/>
      <c r="G591" s="139"/>
      <c r="H591" s="139"/>
      <c r="I591" s="139"/>
      <c r="J591" s="238"/>
      <c r="K591" s="143"/>
    </row>
    <row r="592" spans="1:188" ht="15.75" thickBot="1" x14ac:dyDescent="0.3">
      <c r="A592" s="137"/>
      <c r="B592" s="138" t="s">
        <v>22</v>
      </c>
      <c r="C592" s="226"/>
      <c r="D592" s="238">
        <v>5</v>
      </c>
      <c r="E592" s="139">
        <v>5</v>
      </c>
      <c r="F592" s="238" t="s">
        <v>1</v>
      </c>
      <c r="G592" s="139"/>
      <c r="H592" s="139"/>
      <c r="I592" s="139"/>
      <c r="J592" s="238"/>
      <c r="K592" s="143"/>
    </row>
    <row r="593" spans="1:188" ht="15.75" thickBot="1" x14ac:dyDescent="0.3">
      <c r="A593" s="223" t="s">
        <v>29</v>
      </c>
      <c r="B593" s="224"/>
      <c r="C593" s="449">
        <v>357</v>
      </c>
      <c r="D593" s="278"/>
      <c r="E593" s="225"/>
      <c r="F593" s="208">
        <v>8.6999999999999993</v>
      </c>
      <c r="G593" s="208">
        <v>10.100000000000001</v>
      </c>
      <c r="H593" s="208">
        <v>39.200000000000003</v>
      </c>
      <c r="I593" s="208">
        <v>282</v>
      </c>
      <c r="J593" s="208">
        <v>0.32</v>
      </c>
      <c r="K593" s="209"/>
    </row>
    <row r="594" spans="1:188" x14ac:dyDescent="0.25">
      <c r="A594" s="137" t="s">
        <v>30</v>
      </c>
      <c r="B594" s="138"/>
      <c r="C594" s="226">
        <v>125</v>
      </c>
      <c r="D594" s="227">
        <v>125</v>
      </c>
      <c r="E594" s="226">
        <v>125</v>
      </c>
      <c r="F594" s="142">
        <v>1.2</v>
      </c>
      <c r="G594" s="141">
        <v>1</v>
      </c>
      <c r="H594" s="140">
        <v>9</v>
      </c>
      <c r="I594" s="141">
        <v>47</v>
      </c>
      <c r="J594" s="142">
        <v>3.7</v>
      </c>
      <c r="K594" s="143" t="s">
        <v>53</v>
      </c>
    </row>
    <row r="595" spans="1:188" ht="15.75" thickBot="1" x14ac:dyDescent="0.3">
      <c r="A595" s="137" t="s">
        <v>213</v>
      </c>
      <c r="B595" s="138"/>
      <c r="C595" s="226"/>
      <c r="D595" s="227"/>
      <c r="E595" s="226"/>
      <c r="F595" s="142"/>
      <c r="G595" s="141"/>
      <c r="H595" s="140"/>
      <c r="I595" s="141"/>
      <c r="J595" s="142"/>
      <c r="K595" s="143"/>
    </row>
    <row r="596" spans="1:188" ht="15.75" thickBot="1" x14ac:dyDescent="0.3">
      <c r="A596" s="223" t="s">
        <v>29</v>
      </c>
      <c r="B596" s="224"/>
      <c r="C596" s="449">
        <v>125</v>
      </c>
      <c r="D596" s="471"/>
      <c r="E596" s="451"/>
      <c r="F596" s="207">
        <v>1.2</v>
      </c>
      <c r="G596" s="207">
        <v>1</v>
      </c>
      <c r="H596" s="207">
        <v>9</v>
      </c>
      <c r="I596" s="207">
        <v>47</v>
      </c>
      <c r="J596" s="207">
        <v>3.7</v>
      </c>
      <c r="K596" s="209"/>
    </row>
    <row r="597" spans="1:188" ht="15.75" thickBot="1" x14ac:dyDescent="0.3">
      <c r="A597" s="229"/>
      <c r="B597" s="230"/>
      <c r="C597" s="447">
        <v>482</v>
      </c>
      <c r="D597" s="452"/>
      <c r="E597" s="464"/>
      <c r="F597" s="232">
        <v>9.8999999999999986</v>
      </c>
      <c r="G597" s="232">
        <v>11.7</v>
      </c>
      <c r="H597" s="232">
        <v>48.2</v>
      </c>
      <c r="I597" s="232">
        <v>329</v>
      </c>
      <c r="J597" s="232">
        <v>4.0200000000000005</v>
      </c>
      <c r="K597" s="197"/>
    </row>
    <row r="598" spans="1:188" x14ac:dyDescent="0.25">
      <c r="A598" s="229"/>
      <c r="B598" s="230" t="s">
        <v>32</v>
      </c>
      <c r="C598" s="459"/>
      <c r="D598" s="272"/>
      <c r="E598" s="460"/>
      <c r="F598" s="232"/>
      <c r="G598" s="193"/>
      <c r="H598" s="232"/>
      <c r="I598" s="193"/>
      <c r="J598" s="257"/>
      <c r="K598" s="197"/>
    </row>
    <row r="599" spans="1:188" x14ac:dyDescent="0.25">
      <c r="A599" s="130" t="s">
        <v>388</v>
      </c>
      <c r="B599" s="103"/>
      <c r="C599" s="139">
        <v>30</v>
      </c>
      <c r="D599" s="140"/>
      <c r="E599" s="141"/>
      <c r="F599" s="140">
        <v>0.39</v>
      </c>
      <c r="G599" s="141">
        <v>1.5</v>
      </c>
      <c r="H599" s="140">
        <v>2.7</v>
      </c>
      <c r="I599" s="142">
        <v>25.86</v>
      </c>
      <c r="J599" s="143"/>
      <c r="K599" s="143" t="s">
        <v>430</v>
      </c>
      <c r="L599" s="488"/>
      <c r="M599" s="488"/>
      <c r="N599" s="488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</row>
    <row r="600" spans="1:188" x14ac:dyDescent="0.25">
      <c r="A600" s="130"/>
      <c r="B600" s="103" t="s">
        <v>389</v>
      </c>
      <c r="C600" s="139"/>
      <c r="D600" s="140">
        <v>30.37</v>
      </c>
      <c r="E600" s="141">
        <v>24.3</v>
      </c>
      <c r="F600" s="140"/>
      <c r="G600" s="141"/>
      <c r="H600" s="140"/>
      <c r="I600" s="142"/>
      <c r="J600" s="143"/>
      <c r="K600" s="488"/>
      <c r="L600" s="488"/>
      <c r="M600" s="488"/>
      <c r="N600" s="488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</row>
    <row r="601" spans="1:188" x14ac:dyDescent="0.25">
      <c r="A601" s="130"/>
      <c r="B601" s="103" t="s">
        <v>206</v>
      </c>
      <c r="C601" s="139"/>
      <c r="D601" s="140">
        <v>3.75</v>
      </c>
      <c r="E601" s="141">
        <v>3</v>
      </c>
      <c r="F601" s="140"/>
      <c r="G601" s="141"/>
      <c r="H601" s="140"/>
      <c r="I601" s="142"/>
      <c r="J601" s="143"/>
      <c r="K601" s="488"/>
      <c r="L601" s="488"/>
      <c r="M601" s="488"/>
      <c r="N601" s="488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</row>
    <row r="602" spans="1:188" x14ac:dyDescent="0.25">
      <c r="A602" s="130"/>
      <c r="B602" s="103" t="s">
        <v>54</v>
      </c>
      <c r="C602" s="139"/>
      <c r="D602" s="140">
        <v>0.5</v>
      </c>
      <c r="E602" s="141">
        <v>0.5</v>
      </c>
      <c r="F602" s="140"/>
      <c r="G602" s="141"/>
      <c r="H602" s="140"/>
      <c r="I602" s="142"/>
      <c r="J602" s="143"/>
      <c r="K602" s="488"/>
      <c r="L602" s="488"/>
      <c r="M602" s="488"/>
      <c r="N602" s="488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</row>
    <row r="603" spans="1:188" x14ac:dyDescent="0.25">
      <c r="A603" s="130"/>
      <c r="B603" s="103" t="s">
        <v>38</v>
      </c>
      <c r="C603" s="139"/>
      <c r="D603" s="140">
        <v>1.5</v>
      </c>
      <c r="E603" s="141">
        <v>1.5</v>
      </c>
      <c r="F603" s="140"/>
      <c r="G603" s="141"/>
      <c r="H603" s="140"/>
      <c r="I603" s="142"/>
      <c r="J603" s="143"/>
      <c r="K603" s="488"/>
      <c r="L603" s="488"/>
      <c r="M603" s="488"/>
      <c r="N603" s="488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</row>
    <row r="604" spans="1:188" x14ac:dyDescent="0.25">
      <c r="A604" s="130"/>
      <c r="B604" s="103" t="s">
        <v>43</v>
      </c>
      <c r="C604" s="139"/>
      <c r="D604" s="140">
        <v>0.1</v>
      </c>
      <c r="E604" s="141">
        <v>0.1</v>
      </c>
      <c r="F604" s="140"/>
      <c r="G604" s="141"/>
      <c r="H604" s="140"/>
      <c r="I604" s="142"/>
      <c r="J604" s="143"/>
      <c r="K604" s="488"/>
      <c r="L604" s="488"/>
      <c r="M604" s="488"/>
      <c r="N604" s="488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</row>
    <row r="605" spans="1:188" s="64" customFormat="1" ht="26.25" x14ac:dyDescent="0.25">
      <c r="A605" s="137" t="s">
        <v>394</v>
      </c>
      <c r="B605" s="138"/>
      <c r="C605" s="160" t="s">
        <v>231</v>
      </c>
      <c r="D605" s="139"/>
      <c r="E605" s="163"/>
      <c r="F605" s="139">
        <v>4</v>
      </c>
      <c r="G605" s="163">
        <v>6</v>
      </c>
      <c r="H605" s="139">
        <v>6.3</v>
      </c>
      <c r="I605" s="163">
        <v>93</v>
      </c>
      <c r="J605" s="238">
        <v>4.03</v>
      </c>
      <c r="K605" s="143" t="s">
        <v>395</v>
      </c>
      <c r="L605" s="155"/>
      <c r="M605" s="155"/>
      <c r="N605" s="15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65"/>
      <c r="BB605" s="65"/>
      <c r="BC605" s="65"/>
      <c r="BD605" s="65"/>
      <c r="BE605" s="65"/>
      <c r="BF605" s="65"/>
      <c r="BG605" s="65"/>
      <c r="BH605" s="65"/>
      <c r="BI605" s="65"/>
      <c r="BJ605" s="65"/>
      <c r="BK605" s="65"/>
      <c r="BL605" s="65"/>
      <c r="BM605" s="65"/>
      <c r="BN605" s="65"/>
      <c r="BO605" s="65"/>
      <c r="BP605" s="65"/>
      <c r="BQ605" s="65"/>
      <c r="BR605" s="65"/>
      <c r="BS605" s="65"/>
      <c r="BT605" s="65"/>
      <c r="BU605" s="65"/>
      <c r="BV605" s="65"/>
      <c r="BW605" s="65"/>
      <c r="BX605" s="65"/>
      <c r="BY605" s="65"/>
      <c r="BZ605" s="65"/>
      <c r="CA605" s="65"/>
      <c r="CB605" s="65"/>
      <c r="CC605" s="65"/>
      <c r="CD605" s="65"/>
      <c r="CE605" s="65"/>
      <c r="CF605" s="65"/>
      <c r="CG605" s="65"/>
      <c r="CH605" s="65"/>
      <c r="CI605" s="65"/>
      <c r="CJ605" s="65"/>
      <c r="CK605" s="65"/>
      <c r="CL605" s="65"/>
      <c r="CM605" s="65"/>
      <c r="CN605" s="65"/>
      <c r="CO605" s="65"/>
      <c r="CP605" s="65"/>
      <c r="CQ605" s="65"/>
      <c r="CR605" s="65"/>
      <c r="CS605" s="65"/>
      <c r="CT605" s="65"/>
      <c r="CU605" s="65"/>
      <c r="CV605" s="65"/>
      <c r="CW605" s="65"/>
      <c r="CX605" s="65"/>
      <c r="CY605" s="65"/>
      <c r="CZ605" s="65"/>
      <c r="DA605" s="65"/>
      <c r="DB605" s="65"/>
      <c r="DC605" s="65"/>
      <c r="DD605" s="65"/>
      <c r="DE605" s="65"/>
      <c r="DF605" s="65"/>
      <c r="DG605" s="65"/>
      <c r="DH605" s="65"/>
      <c r="DI605" s="65"/>
      <c r="DJ605" s="65"/>
      <c r="DK605" s="65"/>
      <c r="DL605" s="65"/>
      <c r="DM605" s="65"/>
      <c r="DN605" s="65"/>
      <c r="DO605" s="65"/>
      <c r="DP605" s="65"/>
      <c r="DQ605" s="65"/>
      <c r="DR605" s="65"/>
      <c r="DS605" s="65"/>
      <c r="DT605" s="65"/>
      <c r="DU605" s="65"/>
      <c r="DV605" s="65"/>
      <c r="DW605" s="65"/>
      <c r="DX605" s="65"/>
      <c r="DY605" s="65"/>
      <c r="DZ605" s="65"/>
      <c r="EA605" s="65"/>
      <c r="EB605" s="65"/>
      <c r="EC605" s="65"/>
      <c r="ED605" s="65"/>
      <c r="EE605" s="65"/>
      <c r="EF605" s="65"/>
      <c r="EG605" s="65"/>
      <c r="EH605" s="65"/>
      <c r="EI605" s="65"/>
      <c r="EJ605" s="65"/>
      <c r="EK605" s="65"/>
      <c r="EL605" s="65"/>
      <c r="EM605" s="65"/>
      <c r="EN605" s="65"/>
      <c r="EO605" s="65"/>
      <c r="EP605" s="65"/>
      <c r="EQ605" s="65"/>
      <c r="ER605" s="65"/>
      <c r="ES605" s="65"/>
      <c r="ET605" s="65"/>
      <c r="EU605" s="65"/>
      <c r="EV605" s="65"/>
      <c r="EW605" s="65"/>
      <c r="EX605" s="65"/>
      <c r="EY605" s="65"/>
      <c r="EZ605" s="65"/>
      <c r="FA605" s="65"/>
      <c r="FB605" s="65"/>
      <c r="FC605" s="65"/>
      <c r="FD605" s="65"/>
      <c r="FE605" s="65"/>
      <c r="FF605" s="65"/>
      <c r="FG605" s="65"/>
      <c r="FH605" s="65"/>
      <c r="FI605" s="65"/>
      <c r="FJ605" s="65"/>
      <c r="FK605" s="65"/>
      <c r="FL605" s="65"/>
      <c r="FM605" s="65"/>
      <c r="FN605" s="65"/>
      <c r="FO605" s="65"/>
      <c r="FP605" s="65"/>
      <c r="FQ605" s="65"/>
      <c r="FR605" s="65"/>
      <c r="FS605" s="65"/>
      <c r="FT605" s="65"/>
      <c r="FU605" s="65"/>
      <c r="FV605" s="65"/>
      <c r="FW605" s="65"/>
      <c r="FX605" s="65"/>
      <c r="FY605" s="65"/>
      <c r="FZ605" s="65"/>
      <c r="GA605" s="65"/>
      <c r="GB605" s="65"/>
      <c r="GC605" s="65"/>
      <c r="GD605" s="65"/>
      <c r="GE605" s="65"/>
      <c r="GF605" s="65"/>
    </row>
    <row r="606" spans="1:188" s="64" customFormat="1" x14ac:dyDescent="0.25">
      <c r="A606" s="137"/>
      <c r="B606" s="138" t="s">
        <v>225</v>
      </c>
      <c r="C606" s="160"/>
      <c r="D606" s="139">
        <v>22.62</v>
      </c>
      <c r="E606" s="163">
        <v>14.7</v>
      </c>
      <c r="F606" s="141"/>
      <c r="G606" s="141"/>
      <c r="H606" s="140"/>
      <c r="I606" s="141"/>
      <c r="J606" s="142"/>
      <c r="K606" s="143"/>
      <c r="L606" s="155"/>
      <c r="M606" s="155"/>
      <c r="N606" s="15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  <c r="BU606" s="65"/>
      <c r="BV606" s="65"/>
      <c r="BW606" s="65"/>
      <c r="BX606" s="65"/>
      <c r="BY606" s="65"/>
      <c r="BZ606" s="65"/>
      <c r="CA606" s="65"/>
      <c r="CB606" s="65"/>
      <c r="CC606" s="65"/>
      <c r="CD606" s="65"/>
      <c r="CE606" s="65"/>
      <c r="CF606" s="65"/>
      <c r="CG606" s="65"/>
      <c r="CH606" s="65"/>
      <c r="CI606" s="65"/>
      <c r="CJ606" s="65"/>
      <c r="CK606" s="65"/>
      <c r="CL606" s="65"/>
      <c r="CM606" s="65"/>
      <c r="CN606" s="65"/>
      <c r="CO606" s="65"/>
      <c r="CP606" s="65"/>
      <c r="CQ606" s="65"/>
      <c r="CR606" s="65"/>
      <c r="CS606" s="65"/>
      <c r="CT606" s="65"/>
      <c r="CU606" s="65"/>
      <c r="CV606" s="65"/>
      <c r="CW606" s="65"/>
      <c r="CX606" s="65"/>
      <c r="CY606" s="65"/>
      <c r="CZ606" s="65"/>
      <c r="DA606" s="65"/>
      <c r="DB606" s="65"/>
      <c r="DC606" s="65"/>
      <c r="DD606" s="65"/>
      <c r="DE606" s="65"/>
      <c r="DF606" s="65"/>
      <c r="DG606" s="65"/>
      <c r="DH606" s="65"/>
      <c r="DI606" s="65"/>
      <c r="DJ606" s="65"/>
      <c r="DK606" s="65"/>
      <c r="DL606" s="65"/>
      <c r="DM606" s="65"/>
      <c r="DN606" s="65"/>
      <c r="DO606" s="65"/>
      <c r="DP606" s="65"/>
      <c r="DQ606" s="65"/>
      <c r="DR606" s="65"/>
      <c r="DS606" s="65"/>
      <c r="DT606" s="65"/>
      <c r="DU606" s="65"/>
      <c r="DV606" s="65"/>
      <c r="DW606" s="65"/>
      <c r="DX606" s="65"/>
      <c r="DY606" s="65"/>
      <c r="DZ606" s="65"/>
      <c r="EA606" s="65"/>
      <c r="EB606" s="65"/>
      <c r="EC606" s="65"/>
      <c r="ED606" s="65"/>
      <c r="EE606" s="65"/>
      <c r="EF606" s="65"/>
      <c r="EG606" s="65"/>
      <c r="EH606" s="65"/>
      <c r="EI606" s="65"/>
      <c r="EJ606" s="65"/>
      <c r="EK606" s="65"/>
      <c r="EL606" s="65"/>
      <c r="EM606" s="65"/>
      <c r="EN606" s="65"/>
      <c r="EO606" s="65"/>
      <c r="EP606" s="65"/>
      <c r="EQ606" s="65"/>
      <c r="ER606" s="65"/>
      <c r="ES606" s="65"/>
      <c r="ET606" s="65"/>
      <c r="EU606" s="65"/>
      <c r="EV606" s="65"/>
      <c r="EW606" s="65"/>
      <c r="EX606" s="65"/>
      <c r="EY606" s="65"/>
      <c r="EZ606" s="65"/>
      <c r="FA606" s="65"/>
      <c r="FB606" s="65"/>
      <c r="FC606" s="65"/>
      <c r="FD606" s="65"/>
      <c r="FE606" s="65"/>
      <c r="FF606" s="65"/>
      <c r="FG606" s="65"/>
      <c r="FH606" s="65"/>
      <c r="FI606" s="65"/>
      <c r="FJ606" s="65"/>
      <c r="FK606" s="65"/>
      <c r="FL606" s="65"/>
      <c r="FM606" s="65"/>
      <c r="FN606" s="65"/>
      <c r="FO606" s="65"/>
      <c r="FP606" s="65"/>
      <c r="FQ606" s="65"/>
      <c r="FR606" s="65"/>
      <c r="FS606" s="65"/>
      <c r="FT606" s="65"/>
      <c r="FU606" s="65"/>
      <c r="FV606" s="65"/>
      <c r="FW606" s="65"/>
      <c r="FX606" s="65"/>
      <c r="FY606" s="65"/>
      <c r="FZ606" s="65"/>
      <c r="GA606" s="65"/>
      <c r="GB606" s="65"/>
      <c r="GC606" s="65"/>
      <c r="GD606" s="65"/>
      <c r="GE606" s="65"/>
      <c r="GF606" s="65"/>
    </row>
    <row r="607" spans="1:188" s="64" customFormat="1" x14ac:dyDescent="0.25">
      <c r="A607" s="137"/>
      <c r="B607" s="138" t="s">
        <v>34</v>
      </c>
      <c r="C607" s="160"/>
      <c r="D607" s="139">
        <v>65</v>
      </c>
      <c r="E607" s="163">
        <v>45</v>
      </c>
      <c r="F607" s="139"/>
      <c r="G607" s="163"/>
      <c r="H607" s="139"/>
      <c r="I607" s="163"/>
      <c r="J607" s="448"/>
      <c r="K607" s="143"/>
      <c r="L607" s="155"/>
      <c r="M607" s="155"/>
      <c r="N607" s="15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  <c r="BU607" s="65"/>
      <c r="BV607" s="65"/>
      <c r="BW607" s="65"/>
      <c r="BX607" s="65"/>
      <c r="BY607" s="65"/>
      <c r="BZ607" s="65"/>
      <c r="CA607" s="65"/>
      <c r="CB607" s="65"/>
      <c r="CC607" s="65"/>
      <c r="CD607" s="65"/>
      <c r="CE607" s="65"/>
      <c r="CF607" s="65"/>
      <c r="CG607" s="65"/>
      <c r="CH607" s="65"/>
      <c r="CI607" s="65"/>
      <c r="CJ607" s="65"/>
      <c r="CK607" s="65"/>
      <c r="CL607" s="65"/>
      <c r="CM607" s="65"/>
      <c r="CN607" s="65"/>
      <c r="CO607" s="65"/>
      <c r="CP607" s="65"/>
      <c r="CQ607" s="65"/>
      <c r="CR607" s="65"/>
      <c r="CS607" s="65"/>
      <c r="CT607" s="65"/>
      <c r="CU607" s="65"/>
      <c r="CV607" s="65"/>
      <c r="CW607" s="65"/>
      <c r="CX607" s="65"/>
      <c r="CY607" s="65"/>
      <c r="CZ607" s="65"/>
      <c r="DA607" s="65"/>
      <c r="DB607" s="65"/>
      <c r="DC607" s="65"/>
      <c r="DD607" s="65"/>
      <c r="DE607" s="65"/>
      <c r="DF607" s="65"/>
      <c r="DG607" s="65"/>
      <c r="DH607" s="65"/>
      <c r="DI607" s="65"/>
      <c r="DJ607" s="65"/>
      <c r="DK607" s="65"/>
      <c r="DL607" s="65"/>
      <c r="DM607" s="65"/>
      <c r="DN607" s="65"/>
      <c r="DO607" s="65"/>
      <c r="DP607" s="65"/>
      <c r="DQ607" s="65"/>
      <c r="DR607" s="65"/>
      <c r="DS607" s="65"/>
      <c r="DT607" s="65"/>
      <c r="DU607" s="65"/>
      <c r="DV607" s="65"/>
      <c r="DW607" s="65"/>
      <c r="DX607" s="65"/>
      <c r="DY607" s="65"/>
      <c r="DZ607" s="65"/>
      <c r="EA607" s="65"/>
      <c r="EB607" s="65"/>
      <c r="EC607" s="65"/>
      <c r="ED607" s="65"/>
      <c r="EE607" s="65"/>
      <c r="EF607" s="65"/>
      <c r="EG607" s="65"/>
      <c r="EH607" s="65"/>
      <c r="EI607" s="65"/>
      <c r="EJ607" s="65"/>
      <c r="EK607" s="65"/>
      <c r="EL607" s="65"/>
      <c r="EM607" s="65"/>
      <c r="EN607" s="65"/>
      <c r="EO607" s="65"/>
      <c r="EP607" s="65"/>
      <c r="EQ607" s="65"/>
      <c r="ER607" s="65"/>
      <c r="ES607" s="65"/>
      <c r="ET607" s="65"/>
      <c r="EU607" s="65"/>
      <c r="EV607" s="65"/>
      <c r="EW607" s="65"/>
      <c r="EX607" s="65"/>
      <c r="EY607" s="65"/>
      <c r="EZ607" s="65"/>
      <c r="FA607" s="65"/>
      <c r="FB607" s="65"/>
      <c r="FC607" s="65"/>
      <c r="FD607" s="65"/>
      <c r="FE607" s="65"/>
      <c r="FF607" s="65"/>
      <c r="FG607" s="65"/>
      <c r="FH607" s="65"/>
      <c r="FI607" s="65"/>
      <c r="FJ607" s="65"/>
      <c r="FK607" s="65"/>
      <c r="FL607" s="65"/>
      <c r="FM607" s="65"/>
      <c r="FN607" s="65"/>
      <c r="FO607" s="65"/>
      <c r="FP607" s="65"/>
      <c r="FQ607" s="65"/>
      <c r="FR607" s="65"/>
      <c r="FS607" s="65"/>
      <c r="FT607" s="65"/>
      <c r="FU607" s="65"/>
      <c r="FV607" s="65"/>
      <c r="FW607" s="65"/>
      <c r="FX607" s="65"/>
      <c r="FY607" s="65"/>
      <c r="FZ607" s="65"/>
      <c r="GA607" s="65"/>
      <c r="GB607" s="65"/>
      <c r="GC607" s="65"/>
      <c r="GD607" s="65"/>
      <c r="GE607" s="65"/>
      <c r="GF607" s="65"/>
    </row>
    <row r="608" spans="1:188" s="64" customFormat="1" x14ac:dyDescent="0.25">
      <c r="A608" s="137"/>
      <c r="B608" s="138" t="s">
        <v>35</v>
      </c>
      <c r="C608" s="160"/>
      <c r="D608" s="139">
        <v>6</v>
      </c>
      <c r="E608" s="163">
        <v>6</v>
      </c>
      <c r="F608" s="139"/>
      <c r="G608" s="163"/>
      <c r="H608" s="139"/>
      <c r="I608" s="163"/>
      <c r="J608" s="238"/>
      <c r="K608" s="143"/>
      <c r="L608" s="155"/>
      <c r="M608" s="155"/>
      <c r="N608" s="15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  <c r="BU608" s="65"/>
      <c r="BV608" s="65"/>
      <c r="BW608" s="65"/>
      <c r="BX608" s="65"/>
      <c r="BY608" s="65"/>
      <c r="BZ608" s="65"/>
      <c r="CA608" s="65"/>
      <c r="CB608" s="65"/>
      <c r="CC608" s="65"/>
      <c r="CD608" s="65"/>
      <c r="CE608" s="65"/>
      <c r="CF608" s="65"/>
      <c r="CG608" s="65"/>
      <c r="CH608" s="65"/>
      <c r="CI608" s="65"/>
      <c r="CJ608" s="65"/>
      <c r="CK608" s="65"/>
      <c r="CL608" s="65"/>
      <c r="CM608" s="65"/>
      <c r="CN608" s="65"/>
      <c r="CO608" s="65"/>
      <c r="CP608" s="65"/>
      <c r="CQ608" s="65"/>
      <c r="CR608" s="65"/>
      <c r="CS608" s="65"/>
      <c r="CT608" s="65"/>
      <c r="CU608" s="65"/>
      <c r="CV608" s="65"/>
      <c r="CW608" s="65"/>
      <c r="CX608" s="65"/>
      <c r="CY608" s="65"/>
      <c r="CZ608" s="65"/>
      <c r="DA608" s="65"/>
      <c r="DB608" s="65"/>
      <c r="DC608" s="65"/>
      <c r="DD608" s="65"/>
      <c r="DE608" s="65"/>
      <c r="DF608" s="65"/>
      <c r="DG608" s="65"/>
      <c r="DH608" s="65"/>
      <c r="DI608" s="65"/>
      <c r="DJ608" s="65"/>
      <c r="DK608" s="65"/>
      <c r="DL608" s="65"/>
      <c r="DM608" s="65"/>
      <c r="DN608" s="65"/>
      <c r="DO608" s="65"/>
      <c r="DP608" s="65"/>
      <c r="DQ608" s="65"/>
      <c r="DR608" s="65"/>
      <c r="DS608" s="65"/>
      <c r="DT608" s="65"/>
      <c r="DU608" s="65"/>
      <c r="DV608" s="65"/>
      <c r="DW608" s="65"/>
      <c r="DX608" s="65"/>
      <c r="DY608" s="65"/>
      <c r="DZ608" s="65"/>
      <c r="EA608" s="65"/>
      <c r="EB608" s="65"/>
      <c r="EC608" s="65"/>
      <c r="ED608" s="65"/>
      <c r="EE608" s="65"/>
      <c r="EF608" s="65"/>
      <c r="EG608" s="65"/>
      <c r="EH608" s="65"/>
      <c r="EI608" s="65"/>
      <c r="EJ608" s="65"/>
      <c r="EK608" s="65"/>
      <c r="EL608" s="65"/>
      <c r="EM608" s="65"/>
      <c r="EN608" s="65"/>
      <c r="EO608" s="65"/>
      <c r="EP608" s="65"/>
      <c r="EQ608" s="65"/>
      <c r="ER608" s="65"/>
      <c r="ES608" s="65"/>
      <c r="ET608" s="65"/>
      <c r="EU608" s="65"/>
      <c r="EV608" s="65"/>
      <c r="EW608" s="65"/>
      <c r="EX608" s="65"/>
      <c r="EY608" s="65"/>
      <c r="EZ608" s="65"/>
      <c r="FA608" s="65"/>
      <c r="FB608" s="65"/>
      <c r="FC608" s="65"/>
      <c r="FD608" s="65"/>
      <c r="FE608" s="65"/>
      <c r="FF608" s="65"/>
      <c r="FG608" s="65"/>
      <c r="FH608" s="65"/>
      <c r="FI608" s="65"/>
      <c r="FJ608" s="65"/>
      <c r="FK608" s="65"/>
      <c r="FL608" s="65"/>
      <c r="FM608" s="65"/>
      <c r="FN608" s="65"/>
      <c r="FO608" s="65"/>
      <c r="FP608" s="65"/>
      <c r="FQ608" s="65"/>
      <c r="FR608" s="65"/>
      <c r="FS608" s="65"/>
      <c r="FT608" s="65"/>
      <c r="FU608" s="65"/>
      <c r="FV608" s="65"/>
      <c r="FW608" s="65"/>
      <c r="FX608" s="65"/>
      <c r="FY608" s="65"/>
      <c r="FZ608" s="65"/>
      <c r="GA608" s="65"/>
      <c r="GB608" s="65"/>
      <c r="GC608" s="65"/>
      <c r="GD608" s="65"/>
      <c r="GE608" s="65"/>
      <c r="GF608" s="65"/>
    </row>
    <row r="609" spans="1:188" s="64" customFormat="1" x14ac:dyDescent="0.25">
      <c r="A609" s="137"/>
      <c r="B609" s="138" t="s">
        <v>36</v>
      </c>
      <c r="C609" s="160"/>
      <c r="D609" s="139">
        <v>7.5</v>
      </c>
      <c r="E609" s="163">
        <v>6</v>
      </c>
      <c r="F609" s="139"/>
      <c r="G609" s="163"/>
      <c r="H609" s="139"/>
      <c r="I609" s="163"/>
      <c r="J609" s="448"/>
      <c r="K609" s="143"/>
      <c r="L609" s="155"/>
      <c r="M609" s="155"/>
      <c r="N609" s="15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  <c r="BU609" s="65"/>
      <c r="BV609" s="65"/>
      <c r="BW609" s="65"/>
      <c r="BX609" s="65"/>
      <c r="BY609" s="65"/>
      <c r="BZ609" s="65"/>
      <c r="CA609" s="65"/>
      <c r="CB609" s="65"/>
      <c r="CC609" s="65"/>
      <c r="CD609" s="65"/>
      <c r="CE609" s="65"/>
      <c r="CF609" s="65"/>
      <c r="CG609" s="65"/>
      <c r="CH609" s="65"/>
      <c r="CI609" s="65"/>
      <c r="CJ609" s="65"/>
      <c r="CK609" s="65"/>
      <c r="CL609" s="65"/>
      <c r="CM609" s="65"/>
      <c r="CN609" s="65"/>
      <c r="CO609" s="65"/>
      <c r="CP609" s="65"/>
      <c r="CQ609" s="65"/>
      <c r="CR609" s="65"/>
      <c r="CS609" s="65"/>
      <c r="CT609" s="65"/>
      <c r="CU609" s="65"/>
      <c r="CV609" s="65"/>
      <c r="CW609" s="65"/>
      <c r="CX609" s="65"/>
      <c r="CY609" s="65"/>
      <c r="CZ609" s="65"/>
      <c r="DA609" s="65"/>
      <c r="DB609" s="65"/>
      <c r="DC609" s="65"/>
      <c r="DD609" s="65"/>
      <c r="DE609" s="65"/>
      <c r="DF609" s="65"/>
      <c r="DG609" s="65"/>
      <c r="DH609" s="65"/>
      <c r="DI609" s="65"/>
      <c r="DJ609" s="65"/>
      <c r="DK609" s="65"/>
      <c r="DL609" s="65"/>
      <c r="DM609" s="65"/>
      <c r="DN609" s="65"/>
      <c r="DO609" s="65"/>
      <c r="DP609" s="65"/>
      <c r="DQ609" s="65"/>
      <c r="DR609" s="65"/>
      <c r="DS609" s="65"/>
      <c r="DT609" s="65"/>
      <c r="DU609" s="65"/>
      <c r="DV609" s="65"/>
      <c r="DW609" s="65"/>
      <c r="DX609" s="65"/>
      <c r="DY609" s="65"/>
      <c r="DZ609" s="65"/>
      <c r="EA609" s="65"/>
      <c r="EB609" s="65"/>
      <c r="EC609" s="65"/>
      <c r="ED609" s="65"/>
      <c r="EE609" s="65"/>
      <c r="EF609" s="65"/>
      <c r="EG609" s="65"/>
      <c r="EH609" s="65"/>
      <c r="EI609" s="65"/>
      <c r="EJ609" s="65"/>
      <c r="EK609" s="65"/>
      <c r="EL609" s="65"/>
      <c r="EM609" s="65"/>
      <c r="EN609" s="65"/>
      <c r="EO609" s="65"/>
      <c r="EP609" s="65"/>
      <c r="EQ609" s="65"/>
      <c r="ER609" s="65"/>
      <c r="ES609" s="65"/>
      <c r="ET609" s="65"/>
      <c r="EU609" s="65"/>
      <c r="EV609" s="65"/>
      <c r="EW609" s="65"/>
      <c r="EX609" s="65"/>
      <c r="EY609" s="65"/>
      <c r="EZ609" s="65"/>
      <c r="FA609" s="65"/>
      <c r="FB609" s="65"/>
      <c r="FC609" s="65"/>
      <c r="FD609" s="65"/>
      <c r="FE609" s="65"/>
      <c r="FF609" s="65"/>
      <c r="FG609" s="65"/>
      <c r="FH609" s="65"/>
      <c r="FI609" s="65"/>
      <c r="FJ609" s="65"/>
      <c r="FK609" s="65"/>
      <c r="FL609" s="65"/>
      <c r="FM609" s="65"/>
      <c r="FN609" s="65"/>
      <c r="FO609" s="65"/>
      <c r="FP609" s="65"/>
      <c r="FQ609" s="65"/>
      <c r="FR609" s="65"/>
      <c r="FS609" s="65"/>
      <c r="FT609" s="65"/>
      <c r="FU609" s="65"/>
      <c r="FV609" s="65"/>
      <c r="FW609" s="65"/>
      <c r="FX609" s="65"/>
      <c r="FY609" s="65"/>
      <c r="FZ609" s="65"/>
      <c r="GA609" s="65"/>
      <c r="GB609" s="65"/>
      <c r="GC609" s="65"/>
      <c r="GD609" s="65"/>
      <c r="GE609" s="65"/>
      <c r="GF609" s="65"/>
    </row>
    <row r="610" spans="1:188" s="64" customFormat="1" x14ac:dyDescent="0.25">
      <c r="A610" s="137"/>
      <c r="B610" s="138" t="s">
        <v>37</v>
      </c>
      <c r="C610" s="160"/>
      <c r="D610" s="139">
        <v>3.57</v>
      </c>
      <c r="E610" s="163">
        <v>3</v>
      </c>
      <c r="F610" s="139"/>
      <c r="G610" s="163"/>
      <c r="H610" s="139"/>
      <c r="I610" s="163"/>
      <c r="J610" s="448"/>
      <c r="K610" s="143"/>
      <c r="L610" s="155"/>
      <c r="M610" s="155"/>
      <c r="N610" s="15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  <c r="BX610" s="65"/>
      <c r="BY610" s="65"/>
      <c r="BZ610" s="65"/>
      <c r="CA610" s="65"/>
      <c r="CB610" s="65"/>
      <c r="CC610" s="65"/>
      <c r="CD610" s="65"/>
      <c r="CE610" s="65"/>
      <c r="CF610" s="65"/>
      <c r="CG610" s="65"/>
      <c r="CH610" s="65"/>
      <c r="CI610" s="65"/>
      <c r="CJ610" s="65"/>
      <c r="CK610" s="65"/>
      <c r="CL610" s="65"/>
      <c r="CM610" s="65"/>
      <c r="CN610" s="65"/>
      <c r="CO610" s="65"/>
      <c r="CP610" s="65"/>
      <c r="CQ610" s="65"/>
      <c r="CR610" s="65"/>
      <c r="CS610" s="65"/>
      <c r="CT610" s="65"/>
      <c r="CU610" s="65"/>
      <c r="CV610" s="65"/>
      <c r="CW610" s="65"/>
      <c r="CX610" s="65"/>
      <c r="CY610" s="65"/>
      <c r="CZ610" s="65"/>
      <c r="DA610" s="65"/>
      <c r="DB610" s="65"/>
      <c r="DC610" s="65"/>
      <c r="DD610" s="65"/>
      <c r="DE610" s="65"/>
      <c r="DF610" s="65"/>
      <c r="DG610" s="65"/>
      <c r="DH610" s="65"/>
      <c r="DI610" s="65"/>
      <c r="DJ610" s="65"/>
      <c r="DK610" s="65"/>
      <c r="DL610" s="65"/>
      <c r="DM610" s="65"/>
      <c r="DN610" s="65"/>
      <c r="DO610" s="65"/>
      <c r="DP610" s="65"/>
      <c r="DQ610" s="65"/>
      <c r="DR610" s="65"/>
      <c r="DS610" s="65"/>
      <c r="DT610" s="65"/>
      <c r="DU610" s="65"/>
      <c r="DV610" s="65"/>
      <c r="DW610" s="65"/>
      <c r="DX610" s="65"/>
      <c r="DY610" s="65"/>
      <c r="DZ610" s="65"/>
      <c r="EA610" s="65"/>
      <c r="EB610" s="65"/>
      <c r="EC610" s="65"/>
      <c r="ED610" s="65"/>
      <c r="EE610" s="65"/>
      <c r="EF610" s="65"/>
      <c r="EG610" s="65"/>
      <c r="EH610" s="65"/>
      <c r="EI610" s="65"/>
      <c r="EJ610" s="65"/>
      <c r="EK610" s="65"/>
      <c r="EL610" s="65"/>
      <c r="EM610" s="65"/>
      <c r="EN610" s="65"/>
      <c r="EO610" s="65"/>
      <c r="EP610" s="65"/>
      <c r="EQ610" s="65"/>
      <c r="ER610" s="65"/>
      <c r="ES610" s="65"/>
      <c r="ET610" s="65"/>
      <c r="EU610" s="65"/>
      <c r="EV610" s="65"/>
      <c r="EW610" s="65"/>
      <c r="EX610" s="65"/>
      <c r="EY610" s="65"/>
      <c r="EZ610" s="65"/>
      <c r="FA610" s="65"/>
      <c r="FB610" s="65"/>
      <c r="FC610" s="65"/>
      <c r="FD610" s="65"/>
      <c r="FE610" s="65"/>
      <c r="FF610" s="65"/>
      <c r="FG610" s="65"/>
      <c r="FH610" s="65"/>
      <c r="FI610" s="65"/>
      <c r="FJ610" s="65"/>
      <c r="FK610" s="65"/>
      <c r="FL610" s="65"/>
      <c r="FM610" s="65"/>
      <c r="FN610" s="65"/>
      <c r="FO610" s="65"/>
      <c r="FP610" s="65"/>
      <c r="FQ610" s="65"/>
      <c r="FR610" s="65"/>
      <c r="FS610" s="65"/>
      <c r="FT610" s="65"/>
      <c r="FU610" s="65"/>
      <c r="FV610" s="65"/>
      <c r="FW610" s="65"/>
      <c r="FX610" s="65"/>
      <c r="FY610" s="65"/>
      <c r="FZ610" s="65"/>
      <c r="GA610" s="65"/>
      <c r="GB610" s="65"/>
      <c r="GC610" s="65"/>
      <c r="GD610" s="65"/>
      <c r="GE610" s="65"/>
      <c r="GF610" s="65"/>
    </row>
    <row r="611" spans="1:188" s="64" customFormat="1" x14ac:dyDescent="0.25">
      <c r="A611" s="137"/>
      <c r="B611" s="138" t="s">
        <v>38</v>
      </c>
      <c r="C611" s="160"/>
      <c r="D611" s="139">
        <v>2</v>
      </c>
      <c r="E611" s="163">
        <v>2</v>
      </c>
      <c r="F611" s="139"/>
      <c r="G611" s="163"/>
      <c r="H611" s="139"/>
      <c r="I611" s="163"/>
      <c r="J611" s="448"/>
      <c r="K611" s="143"/>
      <c r="L611" s="155"/>
      <c r="M611" s="155"/>
      <c r="N611" s="15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  <c r="BX611" s="65"/>
      <c r="BY611" s="65"/>
      <c r="BZ611" s="65"/>
      <c r="CA611" s="65"/>
      <c r="CB611" s="65"/>
      <c r="CC611" s="65"/>
      <c r="CD611" s="65"/>
      <c r="CE611" s="65"/>
      <c r="CF611" s="65"/>
      <c r="CG611" s="65"/>
      <c r="CH611" s="65"/>
      <c r="CI611" s="65"/>
      <c r="CJ611" s="65"/>
      <c r="CK611" s="65"/>
      <c r="CL611" s="65"/>
      <c r="CM611" s="65"/>
      <c r="CN611" s="65"/>
      <c r="CO611" s="65"/>
      <c r="CP611" s="65"/>
      <c r="CQ611" s="65"/>
      <c r="CR611" s="65"/>
      <c r="CS611" s="65"/>
      <c r="CT611" s="65"/>
      <c r="CU611" s="65"/>
      <c r="CV611" s="65"/>
      <c r="CW611" s="65"/>
      <c r="CX611" s="65"/>
      <c r="CY611" s="65"/>
      <c r="CZ611" s="65"/>
      <c r="DA611" s="65"/>
      <c r="DB611" s="65"/>
      <c r="DC611" s="65"/>
      <c r="DD611" s="65"/>
      <c r="DE611" s="65"/>
      <c r="DF611" s="65"/>
      <c r="DG611" s="65"/>
      <c r="DH611" s="65"/>
      <c r="DI611" s="65"/>
      <c r="DJ611" s="65"/>
      <c r="DK611" s="65"/>
      <c r="DL611" s="65"/>
      <c r="DM611" s="65"/>
      <c r="DN611" s="65"/>
      <c r="DO611" s="65"/>
      <c r="DP611" s="65"/>
      <c r="DQ611" s="65"/>
      <c r="DR611" s="65"/>
      <c r="DS611" s="65"/>
      <c r="DT611" s="65"/>
      <c r="DU611" s="65"/>
      <c r="DV611" s="65"/>
      <c r="DW611" s="65"/>
      <c r="DX611" s="65"/>
      <c r="DY611" s="65"/>
      <c r="DZ611" s="65"/>
      <c r="EA611" s="65"/>
      <c r="EB611" s="65"/>
      <c r="EC611" s="65"/>
      <c r="ED611" s="65"/>
      <c r="EE611" s="65"/>
      <c r="EF611" s="65"/>
      <c r="EG611" s="65"/>
      <c r="EH611" s="65"/>
      <c r="EI611" s="65"/>
      <c r="EJ611" s="65"/>
      <c r="EK611" s="65"/>
      <c r="EL611" s="65"/>
      <c r="EM611" s="65"/>
      <c r="EN611" s="65"/>
      <c r="EO611" s="65"/>
      <c r="EP611" s="65"/>
      <c r="EQ611" s="65"/>
      <c r="ER611" s="65"/>
      <c r="ES611" s="65"/>
      <c r="ET611" s="65"/>
      <c r="EU611" s="65"/>
      <c r="EV611" s="65"/>
      <c r="EW611" s="65"/>
      <c r="EX611" s="65"/>
      <c r="EY611" s="65"/>
      <c r="EZ611" s="65"/>
      <c r="FA611" s="65"/>
      <c r="FB611" s="65"/>
      <c r="FC611" s="65"/>
      <c r="FD611" s="65"/>
      <c r="FE611" s="65"/>
      <c r="FF611" s="65"/>
      <c r="FG611" s="65"/>
      <c r="FH611" s="65"/>
      <c r="FI611" s="65"/>
      <c r="FJ611" s="65"/>
      <c r="FK611" s="65"/>
      <c r="FL611" s="65"/>
      <c r="FM611" s="65"/>
      <c r="FN611" s="65"/>
      <c r="FO611" s="65"/>
      <c r="FP611" s="65"/>
      <c r="FQ611" s="65"/>
      <c r="FR611" s="65"/>
      <c r="FS611" s="65"/>
      <c r="FT611" s="65"/>
      <c r="FU611" s="65"/>
      <c r="FV611" s="65"/>
      <c r="FW611" s="65"/>
      <c r="FX611" s="65"/>
      <c r="FY611" s="65"/>
      <c r="FZ611" s="65"/>
      <c r="GA611" s="65"/>
      <c r="GB611" s="65"/>
      <c r="GC611" s="65"/>
      <c r="GD611" s="65"/>
      <c r="GE611" s="65"/>
      <c r="GF611" s="65"/>
    </row>
    <row r="612" spans="1:188" s="64" customFormat="1" x14ac:dyDescent="0.25">
      <c r="A612" s="137"/>
      <c r="B612" s="138" t="s">
        <v>39</v>
      </c>
      <c r="C612" s="160"/>
      <c r="D612" s="139">
        <v>16</v>
      </c>
      <c r="E612" s="163">
        <v>9</v>
      </c>
      <c r="F612" s="139"/>
      <c r="G612" s="163"/>
      <c r="H612" s="139"/>
      <c r="I612" s="163"/>
      <c r="J612" s="448"/>
      <c r="K612" s="143"/>
      <c r="L612" s="155"/>
      <c r="M612" s="155"/>
      <c r="N612" s="15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65"/>
      <c r="CB612" s="65"/>
      <c r="CC612" s="65"/>
      <c r="CD612" s="65"/>
      <c r="CE612" s="65"/>
      <c r="CF612" s="65"/>
      <c r="CG612" s="65"/>
      <c r="CH612" s="65"/>
      <c r="CI612" s="65"/>
      <c r="CJ612" s="65"/>
      <c r="CK612" s="65"/>
      <c r="CL612" s="65"/>
      <c r="CM612" s="65"/>
      <c r="CN612" s="65"/>
      <c r="CO612" s="65"/>
      <c r="CP612" s="65"/>
      <c r="CQ612" s="65"/>
      <c r="CR612" s="65"/>
      <c r="CS612" s="65"/>
      <c r="CT612" s="65"/>
      <c r="CU612" s="65"/>
      <c r="CV612" s="65"/>
      <c r="CW612" s="65"/>
      <c r="CX612" s="65"/>
      <c r="CY612" s="65"/>
      <c r="CZ612" s="65"/>
      <c r="DA612" s="65"/>
      <c r="DB612" s="65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5"/>
      <c r="DN612" s="65"/>
      <c r="DO612" s="65"/>
      <c r="DP612" s="65"/>
      <c r="DQ612" s="65"/>
      <c r="DR612" s="65"/>
      <c r="DS612" s="65"/>
      <c r="DT612" s="65"/>
      <c r="DU612" s="65"/>
      <c r="DV612" s="65"/>
      <c r="DW612" s="65"/>
      <c r="DX612" s="65"/>
      <c r="DY612" s="65"/>
      <c r="DZ612" s="65"/>
      <c r="EA612" s="65"/>
      <c r="EB612" s="65"/>
      <c r="EC612" s="65"/>
      <c r="ED612" s="65"/>
      <c r="EE612" s="65"/>
      <c r="EF612" s="65"/>
      <c r="EG612" s="65"/>
      <c r="EH612" s="65"/>
      <c r="EI612" s="65"/>
      <c r="EJ612" s="65"/>
      <c r="EK612" s="65"/>
      <c r="EL612" s="65"/>
      <c r="EM612" s="65"/>
      <c r="EN612" s="65"/>
      <c r="EO612" s="65"/>
      <c r="EP612" s="65"/>
      <c r="EQ612" s="65"/>
      <c r="ER612" s="65"/>
      <c r="ES612" s="65"/>
      <c r="ET612" s="65"/>
      <c r="EU612" s="65"/>
      <c r="EV612" s="65"/>
      <c r="EW612" s="65"/>
      <c r="EX612" s="65"/>
      <c r="EY612" s="65"/>
      <c r="EZ612" s="65"/>
      <c r="FA612" s="65"/>
      <c r="FB612" s="65"/>
      <c r="FC612" s="65"/>
      <c r="FD612" s="65"/>
      <c r="FE612" s="65"/>
      <c r="FF612" s="65"/>
      <c r="FG612" s="65"/>
      <c r="FH612" s="65"/>
      <c r="FI612" s="65"/>
      <c r="FJ612" s="65"/>
      <c r="FK612" s="65"/>
      <c r="FL612" s="65"/>
      <c r="FM612" s="65"/>
      <c r="FN612" s="65"/>
      <c r="FO612" s="65"/>
      <c r="FP612" s="65"/>
      <c r="FQ612" s="65"/>
      <c r="FR612" s="65"/>
      <c r="FS612" s="65"/>
      <c r="FT612" s="65"/>
      <c r="FU612" s="65"/>
      <c r="FV612" s="65"/>
      <c r="FW612" s="65"/>
      <c r="FX612" s="65"/>
      <c r="FY612" s="65"/>
      <c r="FZ612" s="65"/>
      <c r="GA612" s="65"/>
      <c r="GB612" s="65"/>
      <c r="GC612" s="65"/>
      <c r="GD612" s="65"/>
      <c r="GE612" s="65"/>
      <c r="GF612" s="65"/>
    </row>
    <row r="613" spans="1:188" s="64" customFormat="1" x14ac:dyDescent="0.25">
      <c r="A613" s="137"/>
      <c r="B613" s="138" t="s">
        <v>40</v>
      </c>
      <c r="C613" s="160"/>
      <c r="D613" s="139">
        <v>5</v>
      </c>
      <c r="E613" s="163">
        <v>5</v>
      </c>
      <c r="F613" s="139"/>
      <c r="G613" s="163"/>
      <c r="H613" s="139"/>
      <c r="I613" s="163"/>
      <c r="J613" s="448"/>
      <c r="K613" s="143"/>
      <c r="L613" s="155"/>
      <c r="M613" s="155"/>
      <c r="N613" s="15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65"/>
      <c r="CB613" s="65"/>
      <c r="CC613" s="65"/>
      <c r="CD613" s="65"/>
      <c r="CE613" s="65"/>
      <c r="CF613" s="65"/>
      <c r="CG613" s="65"/>
      <c r="CH613" s="65"/>
      <c r="CI613" s="65"/>
      <c r="CJ613" s="65"/>
      <c r="CK613" s="65"/>
      <c r="CL613" s="65"/>
      <c r="CM613" s="65"/>
      <c r="CN613" s="65"/>
      <c r="CO613" s="65"/>
      <c r="CP613" s="65"/>
      <c r="CQ613" s="65"/>
      <c r="CR613" s="65"/>
      <c r="CS613" s="65"/>
      <c r="CT613" s="65"/>
      <c r="CU613" s="65"/>
      <c r="CV613" s="65"/>
      <c r="CW613" s="65"/>
      <c r="CX613" s="65"/>
      <c r="CY613" s="65"/>
      <c r="CZ613" s="65"/>
      <c r="DA613" s="65"/>
      <c r="DB613" s="65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5"/>
      <c r="DN613" s="65"/>
      <c r="DO613" s="65"/>
      <c r="DP613" s="65"/>
      <c r="DQ613" s="65"/>
      <c r="DR613" s="65"/>
      <c r="DS613" s="65"/>
      <c r="DT613" s="65"/>
      <c r="DU613" s="65"/>
      <c r="DV613" s="65"/>
      <c r="DW613" s="65"/>
      <c r="DX613" s="65"/>
      <c r="DY613" s="65"/>
      <c r="DZ613" s="65"/>
      <c r="EA613" s="65"/>
      <c r="EB613" s="65"/>
      <c r="EC613" s="65"/>
      <c r="ED613" s="65"/>
      <c r="EE613" s="65"/>
      <c r="EF613" s="65"/>
      <c r="EG613" s="65"/>
      <c r="EH613" s="65"/>
      <c r="EI613" s="65"/>
      <c r="EJ613" s="65"/>
      <c r="EK613" s="65"/>
      <c r="EL613" s="65"/>
      <c r="EM613" s="65"/>
      <c r="EN613" s="65"/>
      <c r="EO613" s="65"/>
      <c r="EP613" s="65"/>
      <c r="EQ613" s="65"/>
      <c r="ER613" s="65"/>
      <c r="ES613" s="65"/>
      <c r="ET613" s="65"/>
      <c r="EU613" s="65"/>
      <c r="EV613" s="65"/>
      <c r="EW613" s="65"/>
      <c r="EX613" s="65"/>
      <c r="EY613" s="65"/>
      <c r="EZ613" s="65"/>
      <c r="FA613" s="65"/>
      <c r="FB613" s="65"/>
      <c r="FC613" s="65"/>
      <c r="FD613" s="65"/>
      <c r="FE613" s="65"/>
      <c r="FF613" s="65"/>
      <c r="FG613" s="65"/>
      <c r="FH613" s="65"/>
      <c r="FI613" s="65"/>
      <c r="FJ613" s="65"/>
      <c r="FK613" s="65"/>
      <c r="FL613" s="65"/>
      <c r="FM613" s="65"/>
      <c r="FN613" s="65"/>
      <c r="FO613" s="65"/>
      <c r="FP613" s="65"/>
      <c r="FQ613" s="65"/>
      <c r="FR613" s="65"/>
      <c r="FS613" s="65"/>
      <c r="FT613" s="65"/>
      <c r="FU613" s="65"/>
      <c r="FV613" s="65"/>
      <c r="FW613" s="65"/>
      <c r="FX613" s="65"/>
      <c r="FY613" s="65"/>
      <c r="FZ613" s="65"/>
      <c r="GA613" s="65"/>
      <c r="GB613" s="65"/>
      <c r="GC613" s="65"/>
      <c r="GD613" s="65"/>
      <c r="GE613" s="65"/>
      <c r="GF613" s="65"/>
    </row>
    <row r="614" spans="1:188" s="64" customFormat="1" x14ac:dyDescent="0.25">
      <c r="A614" s="137"/>
      <c r="B614" s="138" t="s">
        <v>21</v>
      </c>
      <c r="C614" s="160"/>
      <c r="D614" s="139">
        <v>0.8</v>
      </c>
      <c r="E614" s="163">
        <v>0.8</v>
      </c>
      <c r="F614" s="139"/>
      <c r="G614" s="163"/>
      <c r="H614" s="139"/>
      <c r="I614" s="163"/>
      <c r="J614" s="448"/>
      <c r="K614" s="143"/>
      <c r="L614" s="155"/>
      <c r="M614" s="155"/>
      <c r="N614" s="15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  <c r="BX614" s="65"/>
      <c r="BY614" s="65"/>
      <c r="BZ614" s="65"/>
      <c r="CA614" s="65"/>
      <c r="CB614" s="65"/>
      <c r="CC614" s="65"/>
      <c r="CD614" s="65"/>
      <c r="CE614" s="65"/>
      <c r="CF614" s="65"/>
      <c r="CG614" s="65"/>
      <c r="CH614" s="65"/>
      <c r="CI614" s="65"/>
      <c r="CJ614" s="65"/>
      <c r="CK614" s="65"/>
      <c r="CL614" s="65"/>
      <c r="CM614" s="65"/>
      <c r="CN614" s="65"/>
      <c r="CO614" s="65"/>
      <c r="CP614" s="65"/>
      <c r="CQ614" s="65"/>
      <c r="CR614" s="65"/>
      <c r="CS614" s="65"/>
      <c r="CT614" s="65"/>
      <c r="CU614" s="65"/>
      <c r="CV614" s="65"/>
      <c r="CW614" s="65"/>
      <c r="CX614" s="65"/>
      <c r="CY614" s="65"/>
      <c r="CZ614" s="65"/>
      <c r="DA614" s="65"/>
      <c r="DB614" s="65"/>
      <c r="DC614" s="65"/>
      <c r="DD614" s="65"/>
      <c r="DE614" s="65"/>
      <c r="DF614" s="65"/>
      <c r="DG614" s="65"/>
      <c r="DH614" s="65"/>
      <c r="DI614" s="65"/>
      <c r="DJ614" s="65"/>
      <c r="DK614" s="65"/>
      <c r="DL614" s="65"/>
      <c r="DM614" s="65"/>
      <c r="DN614" s="65"/>
      <c r="DO614" s="65"/>
      <c r="DP614" s="65"/>
      <c r="DQ614" s="65"/>
      <c r="DR614" s="65"/>
      <c r="DS614" s="65"/>
      <c r="DT614" s="65"/>
      <c r="DU614" s="65"/>
      <c r="DV614" s="65"/>
      <c r="DW614" s="65"/>
      <c r="DX614" s="65"/>
      <c r="DY614" s="65"/>
      <c r="DZ614" s="65"/>
      <c r="EA614" s="65"/>
      <c r="EB614" s="65"/>
      <c r="EC614" s="65"/>
      <c r="ED614" s="65"/>
      <c r="EE614" s="65"/>
      <c r="EF614" s="65"/>
      <c r="EG614" s="65"/>
      <c r="EH614" s="65"/>
      <c r="EI614" s="65"/>
      <c r="EJ614" s="65"/>
      <c r="EK614" s="65"/>
      <c r="EL614" s="65"/>
      <c r="EM614" s="65"/>
      <c r="EN614" s="65"/>
      <c r="EO614" s="65"/>
      <c r="EP614" s="65"/>
      <c r="EQ614" s="65"/>
      <c r="ER614" s="65"/>
      <c r="ES614" s="65"/>
      <c r="ET614" s="65"/>
      <c r="EU614" s="65"/>
      <c r="EV614" s="65"/>
      <c r="EW614" s="65"/>
      <c r="EX614" s="65"/>
      <c r="EY614" s="65"/>
      <c r="EZ614" s="65"/>
      <c r="FA614" s="65"/>
      <c r="FB614" s="65"/>
      <c r="FC614" s="65"/>
      <c r="FD614" s="65"/>
      <c r="FE614" s="65"/>
      <c r="FF614" s="65"/>
      <c r="FG614" s="65"/>
      <c r="FH614" s="65"/>
      <c r="FI614" s="65"/>
      <c r="FJ614" s="65"/>
      <c r="FK614" s="65"/>
      <c r="FL614" s="65"/>
      <c r="FM614" s="65"/>
      <c r="FN614" s="65"/>
      <c r="FO614" s="65"/>
      <c r="FP614" s="65"/>
      <c r="FQ614" s="65"/>
      <c r="FR614" s="65"/>
      <c r="FS614" s="65"/>
      <c r="FT614" s="65"/>
      <c r="FU614" s="65"/>
      <c r="FV614" s="65"/>
      <c r="FW614" s="65"/>
      <c r="FX614" s="65"/>
      <c r="FY614" s="65"/>
      <c r="FZ614" s="65"/>
      <c r="GA614" s="65"/>
      <c r="GB614" s="65"/>
      <c r="GC614" s="65"/>
      <c r="GD614" s="65"/>
      <c r="GE614" s="65"/>
      <c r="GF614" s="65"/>
    </row>
    <row r="615" spans="1:188" s="64" customFormat="1" x14ac:dyDescent="0.25">
      <c r="A615" s="137"/>
      <c r="B615" s="138" t="s">
        <v>19</v>
      </c>
      <c r="C615" s="160"/>
      <c r="D615" s="139">
        <v>114</v>
      </c>
      <c r="E615" s="163">
        <v>114</v>
      </c>
      <c r="F615" s="139"/>
      <c r="G615" s="163"/>
      <c r="H615" s="139"/>
      <c r="I615" s="163"/>
      <c r="J615" s="448"/>
      <c r="K615" s="143"/>
      <c r="L615" s="155"/>
      <c r="M615" s="155"/>
      <c r="N615" s="15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  <c r="BX615" s="65"/>
      <c r="BY615" s="65"/>
      <c r="BZ615" s="65"/>
      <c r="CA615" s="65"/>
      <c r="CB615" s="65"/>
      <c r="CC615" s="65"/>
      <c r="CD615" s="65"/>
      <c r="CE615" s="65"/>
      <c r="CF615" s="65"/>
      <c r="CG615" s="65"/>
      <c r="CH615" s="65"/>
      <c r="CI615" s="65"/>
      <c r="CJ615" s="65"/>
      <c r="CK615" s="65"/>
      <c r="CL615" s="65"/>
      <c r="CM615" s="65"/>
      <c r="CN615" s="65"/>
      <c r="CO615" s="65"/>
      <c r="CP615" s="65"/>
      <c r="CQ615" s="65"/>
      <c r="CR615" s="65"/>
      <c r="CS615" s="65"/>
      <c r="CT615" s="65"/>
      <c r="CU615" s="65"/>
      <c r="CV615" s="65"/>
      <c r="CW615" s="65"/>
      <c r="CX615" s="65"/>
      <c r="CY615" s="65"/>
      <c r="CZ615" s="65"/>
      <c r="DA615" s="65"/>
      <c r="DB615" s="65"/>
      <c r="DC615" s="65"/>
      <c r="DD615" s="65"/>
      <c r="DE615" s="65"/>
      <c r="DF615" s="65"/>
      <c r="DG615" s="65"/>
      <c r="DH615" s="65"/>
      <c r="DI615" s="65"/>
      <c r="DJ615" s="65"/>
      <c r="DK615" s="65"/>
      <c r="DL615" s="65"/>
      <c r="DM615" s="65"/>
      <c r="DN615" s="65"/>
      <c r="DO615" s="65"/>
      <c r="DP615" s="65"/>
      <c r="DQ615" s="65"/>
      <c r="DR615" s="65"/>
      <c r="DS615" s="65"/>
      <c r="DT615" s="65"/>
      <c r="DU615" s="65"/>
      <c r="DV615" s="65"/>
      <c r="DW615" s="65"/>
      <c r="DX615" s="65"/>
      <c r="DY615" s="65"/>
      <c r="DZ615" s="65"/>
      <c r="EA615" s="65"/>
      <c r="EB615" s="65"/>
      <c r="EC615" s="65"/>
      <c r="ED615" s="65"/>
      <c r="EE615" s="65"/>
      <c r="EF615" s="65"/>
      <c r="EG615" s="65"/>
      <c r="EH615" s="65"/>
      <c r="EI615" s="65"/>
      <c r="EJ615" s="65"/>
      <c r="EK615" s="65"/>
      <c r="EL615" s="65"/>
      <c r="EM615" s="65"/>
      <c r="EN615" s="65"/>
      <c r="EO615" s="65"/>
      <c r="EP615" s="65"/>
      <c r="EQ615" s="65"/>
      <c r="ER615" s="65"/>
      <c r="ES615" s="65"/>
      <c r="ET615" s="65"/>
      <c r="EU615" s="65"/>
      <c r="EV615" s="65"/>
      <c r="EW615" s="65"/>
      <c r="EX615" s="65"/>
      <c r="EY615" s="65"/>
      <c r="EZ615" s="65"/>
      <c r="FA615" s="65"/>
      <c r="FB615" s="65"/>
      <c r="FC615" s="65"/>
      <c r="FD615" s="65"/>
      <c r="FE615" s="65"/>
      <c r="FF615" s="65"/>
      <c r="FG615" s="65"/>
      <c r="FH615" s="65"/>
      <c r="FI615" s="65"/>
      <c r="FJ615" s="65"/>
      <c r="FK615" s="65"/>
      <c r="FL615" s="65"/>
      <c r="FM615" s="65"/>
      <c r="FN615" s="65"/>
      <c r="FO615" s="65"/>
      <c r="FP615" s="65"/>
      <c r="FQ615" s="65"/>
      <c r="FR615" s="65"/>
      <c r="FS615" s="65"/>
      <c r="FT615" s="65"/>
      <c r="FU615" s="65"/>
      <c r="FV615" s="65"/>
      <c r="FW615" s="65"/>
      <c r="FX615" s="65"/>
      <c r="FY615" s="65"/>
      <c r="FZ615" s="65"/>
      <c r="GA615" s="65"/>
      <c r="GB615" s="65"/>
      <c r="GC615" s="65"/>
      <c r="GD615" s="65"/>
      <c r="GE615" s="65"/>
      <c r="GF615" s="65"/>
    </row>
    <row r="616" spans="1:188" s="75" customFormat="1" x14ac:dyDescent="0.25">
      <c r="A616" s="137" t="s">
        <v>117</v>
      </c>
      <c r="B616" s="138"/>
      <c r="C616" s="139">
        <v>50</v>
      </c>
      <c r="D616" s="140"/>
      <c r="E616" s="141"/>
      <c r="F616" s="142">
        <v>6.5</v>
      </c>
      <c r="G616" s="141">
        <v>4.8600000000000003</v>
      </c>
      <c r="H616" s="140">
        <v>10.41</v>
      </c>
      <c r="I616" s="142">
        <v>111.4</v>
      </c>
      <c r="J616" s="141"/>
      <c r="K616" s="143" t="s">
        <v>415</v>
      </c>
      <c r="L616" s="155"/>
      <c r="M616" s="155"/>
      <c r="N616" s="155"/>
      <c r="O616" s="72"/>
      <c r="P616" s="72"/>
      <c r="Q616" s="72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84"/>
      <c r="AW616" s="84"/>
      <c r="AX616" s="84"/>
      <c r="AY616" s="84"/>
      <c r="AZ616" s="84"/>
      <c r="BA616" s="84"/>
      <c r="BB616" s="84"/>
      <c r="BC616" s="84"/>
      <c r="BD616" s="84"/>
      <c r="BE616" s="84"/>
      <c r="BF616" s="84"/>
      <c r="BG616" s="84"/>
      <c r="BH616" s="84"/>
      <c r="BI616" s="84"/>
      <c r="BJ616" s="84"/>
      <c r="BK616" s="84"/>
      <c r="BL616" s="84"/>
      <c r="BM616" s="84"/>
      <c r="BN616" s="84"/>
      <c r="BO616" s="84"/>
      <c r="BP616" s="84"/>
      <c r="BQ616" s="84"/>
      <c r="BR616" s="84"/>
      <c r="BS616" s="84"/>
      <c r="BT616" s="84"/>
      <c r="BU616" s="84"/>
      <c r="BV616" s="84"/>
      <c r="BW616" s="84"/>
      <c r="BX616" s="84"/>
      <c r="BY616" s="84"/>
      <c r="BZ616" s="84"/>
      <c r="CA616" s="84"/>
      <c r="CB616" s="84"/>
      <c r="CC616" s="84"/>
      <c r="CD616" s="84"/>
      <c r="CE616" s="84"/>
      <c r="CF616" s="84"/>
      <c r="CG616" s="84"/>
      <c r="CH616" s="84"/>
      <c r="CI616" s="84"/>
      <c r="CJ616" s="84"/>
      <c r="CK616" s="84"/>
      <c r="CL616" s="84"/>
      <c r="CM616" s="84"/>
      <c r="CN616" s="84"/>
      <c r="CO616" s="84"/>
      <c r="CP616" s="84"/>
      <c r="CQ616" s="84"/>
      <c r="CR616" s="84"/>
      <c r="CS616" s="84"/>
      <c r="CT616" s="84"/>
      <c r="CU616" s="84"/>
      <c r="CV616" s="84"/>
      <c r="CW616" s="84"/>
      <c r="CX616" s="84"/>
      <c r="CY616" s="84"/>
      <c r="CZ616" s="84"/>
      <c r="DA616" s="84"/>
      <c r="DB616" s="84"/>
      <c r="DC616" s="84"/>
      <c r="DD616" s="84"/>
      <c r="DE616" s="84"/>
      <c r="DF616" s="84"/>
      <c r="DG616" s="84"/>
      <c r="DH616" s="84"/>
      <c r="DI616" s="84"/>
      <c r="DJ616" s="84"/>
      <c r="DK616" s="84"/>
      <c r="DL616" s="84"/>
      <c r="DM616" s="84"/>
      <c r="DN616" s="84"/>
      <c r="DO616" s="84"/>
      <c r="DP616" s="84"/>
      <c r="DQ616" s="84"/>
      <c r="DR616" s="84"/>
      <c r="DS616" s="84"/>
      <c r="DT616" s="84"/>
      <c r="DU616" s="84"/>
      <c r="DV616" s="84"/>
      <c r="DW616" s="84"/>
      <c r="DX616" s="84"/>
      <c r="DY616" s="84"/>
      <c r="DZ616" s="84"/>
      <c r="EA616" s="84"/>
      <c r="EB616" s="84"/>
      <c r="EC616" s="84"/>
      <c r="ED616" s="84"/>
      <c r="EE616" s="84"/>
      <c r="EF616" s="84"/>
      <c r="EG616" s="84"/>
      <c r="EH616" s="84"/>
      <c r="EI616" s="84"/>
      <c r="EJ616" s="84"/>
      <c r="EK616" s="84"/>
      <c r="EL616" s="84"/>
      <c r="EM616" s="84"/>
      <c r="EN616" s="84"/>
      <c r="EO616" s="84"/>
      <c r="EP616" s="84"/>
      <c r="EQ616" s="84"/>
      <c r="ER616" s="84"/>
      <c r="ES616" s="84"/>
      <c r="ET616" s="84"/>
      <c r="EU616" s="84"/>
      <c r="EV616" s="84"/>
      <c r="EW616" s="84"/>
      <c r="EX616" s="84"/>
      <c r="EY616" s="84"/>
      <c r="EZ616" s="84"/>
      <c r="FA616" s="84"/>
      <c r="FB616" s="84"/>
      <c r="FC616" s="84"/>
      <c r="FD616" s="84"/>
      <c r="FE616" s="84"/>
      <c r="FF616" s="84"/>
      <c r="FG616" s="84"/>
      <c r="FH616" s="84"/>
      <c r="FI616" s="84"/>
      <c r="FJ616" s="84"/>
      <c r="FK616" s="84"/>
      <c r="FL616" s="84"/>
      <c r="FM616" s="84"/>
      <c r="FN616" s="84"/>
      <c r="FO616" s="84"/>
      <c r="FP616" s="84"/>
      <c r="FQ616" s="84"/>
      <c r="FR616" s="84"/>
      <c r="FS616" s="84"/>
      <c r="FT616" s="84"/>
      <c r="FU616" s="84"/>
      <c r="FV616" s="84"/>
      <c r="FW616" s="84"/>
      <c r="FX616" s="84"/>
      <c r="FY616" s="84"/>
      <c r="FZ616" s="84"/>
      <c r="GA616" s="84"/>
      <c r="GB616" s="84"/>
      <c r="GC616" s="84"/>
      <c r="GD616" s="84"/>
      <c r="GE616" s="84"/>
      <c r="GF616" s="84"/>
    </row>
    <row r="617" spans="1:188" s="75" customFormat="1" x14ac:dyDescent="0.25">
      <c r="A617" s="137"/>
      <c r="B617" s="138" t="s">
        <v>61</v>
      </c>
      <c r="C617" s="139"/>
      <c r="D617" s="140">
        <v>49.34</v>
      </c>
      <c r="E617" s="141">
        <v>37.5</v>
      </c>
      <c r="F617" s="142"/>
      <c r="G617" s="141"/>
      <c r="H617" s="140"/>
      <c r="I617" s="142"/>
      <c r="J617" s="141"/>
      <c r="K617" s="143"/>
      <c r="L617" s="155"/>
      <c r="M617" s="155"/>
      <c r="N617" s="155"/>
      <c r="O617" s="72"/>
      <c r="P617" s="72"/>
      <c r="Q617" s="72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84"/>
      <c r="AW617" s="84"/>
      <c r="AX617" s="84"/>
      <c r="AY617" s="84"/>
      <c r="AZ617" s="84"/>
      <c r="BA617" s="84"/>
      <c r="BB617" s="84"/>
      <c r="BC617" s="84"/>
      <c r="BD617" s="84"/>
      <c r="BE617" s="84"/>
      <c r="BF617" s="84"/>
      <c r="BG617" s="84"/>
      <c r="BH617" s="84"/>
      <c r="BI617" s="84"/>
      <c r="BJ617" s="84"/>
      <c r="BK617" s="84"/>
      <c r="BL617" s="84"/>
      <c r="BM617" s="84"/>
      <c r="BN617" s="84"/>
      <c r="BO617" s="84"/>
      <c r="BP617" s="84"/>
      <c r="BQ617" s="84"/>
      <c r="BR617" s="84"/>
      <c r="BS617" s="84"/>
      <c r="BT617" s="84"/>
      <c r="BU617" s="84"/>
      <c r="BV617" s="84"/>
      <c r="BW617" s="84"/>
      <c r="BX617" s="84"/>
      <c r="BY617" s="84"/>
      <c r="BZ617" s="84"/>
      <c r="CA617" s="84"/>
      <c r="CB617" s="84"/>
      <c r="CC617" s="84"/>
      <c r="CD617" s="84"/>
      <c r="CE617" s="84"/>
      <c r="CF617" s="84"/>
      <c r="CG617" s="84"/>
      <c r="CH617" s="84"/>
      <c r="CI617" s="84"/>
      <c r="CJ617" s="84"/>
      <c r="CK617" s="84"/>
      <c r="CL617" s="84"/>
      <c r="CM617" s="84"/>
      <c r="CN617" s="84"/>
      <c r="CO617" s="84"/>
      <c r="CP617" s="84"/>
      <c r="CQ617" s="84"/>
      <c r="CR617" s="84"/>
      <c r="CS617" s="84"/>
      <c r="CT617" s="84"/>
      <c r="CU617" s="84"/>
      <c r="CV617" s="84"/>
      <c r="CW617" s="84"/>
      <c r="CX617" s="84"/>
      <c r="CY617" s="84"/>
      <c r="CZ617" s="84"/>
      <c r="DA617" s="84"/>
      <c r="DB617" s="84"/>
      <c r="DC617" s="84"/>
      <c r="DD617" s="84"/>
      <c r="DE617" s="84"/>
      <c r="DF617" s="84"/>
      <c r="DG617" s="84"/>
      <c r="DH617" s="84"/>
      <c r="DI617" s="84"/>
      <c r="DJ617" s="84"/>
      <c r="DK617" s="84"/>
      <c r="DL617" s="84"/>
      <c r="DM617" s="84"/>
      <c r="DN617" s="84"/>
      <c r="DO617" s="84"/>
      <c r="DP617" s="84"/>
      <c r="DQ617" s="84"/>
      <c r="DR617" s="84"/>
      <c r="DS617" s="84"/>
      <c r="DT617" s="84"/>
      <c r="DU617" s="84"/>
      <c r="DV617" s="84"/>
      <c r="DW617" s="84"/>
      <c r="DX617" s="84"/>
      <c r="DY617" s="84"/>
      <c r="DZ617" s="84"/>
      <c r="EA617" s="84"/>
      <c r="EB617" s="84"/>
      <c r="EC617" s="84"/>
      <c r="ED617" s="84"/>
      <c r="EE617" s="84"/>
      <c r="EF617" s="84"/>
      <c r="EG617" s="84"/>
      <c r="EH617" s="84"/>
      <c r="EI617" s="84"/>
      <c r="EJ617" s="84"/>
      <c r="EK617" s="84"/>
      <c r="EL617" s="84"/>
      <c r="EM617" s="84"/>
      <c r="EN617" s="84"/>
      <c r="EO617" s="84"/>
      <c r="EP617" s="84"/>
      <c r="EQ617" s="84"/>
      <c r="ER617" s="84"/>
      <c r="ES617" s="84"/>
      <c r="ET617" s="84"/>
      <c r="EU617" s="84"/>
      <c r="EV617" s="84"/>
      <c r="EW617" s="84"/>
      <c r="EX617" s="84"/>
      <c r="EY617" s="84"/>
      <c r="EZ617" s="84"/>
      <c r="FA617" s="84"/>
      <c r="FB617" s="84"/>
      <c r="FC617" s="84"/>
      <c r="FD617" s="84"/>
      <c r="FE617" s="84"/>
      <c r="FF617" s="84"/>
      <c r="FG617" s="84"/>
      <c r="FH617" s="84"/>
      <c r="FI617" s="84"/>
      <c r="FJ617" s="84"/>
      <c r="FK617" s="84"/>
      <c r="FL617" s="84"/>
      <c r="FM617" s="84"/>
      <c r="FN617" s="84"/>
      <c r="FO617" s="84"/>
      <c r="FP617" s="84"/>
      <c r="FQ617" s="84"/>
      <c r="FR617" s="84"/>
      <c r="FS617" s="84"/>
      <c r="FT617" s="84"/>
      <c r="FU617" s="84"/>
      <c r="FV617" s="84"/>
      <c r="FW617" s="84"/>
      <c r="FX617" s="84"/>
      <c r="FY617" s="84"/>
      <c r="FZ617" s="84"/>
      <c r="GA617" s="84"/>
      <c r="GB617" s="84"/>
      <c r="GC617" s="84"/>
      <c r="GD617" s="84"/>
      <c r="GE617" s="84"/>
      <c r="GF617" s="84"/>
    </row>
    <row r="618" spans="1:188" s="75" customFormat="1" x14ac:dyDescent="0.25">
      <c r="A618" s="137"/>
      <c r="B618" s="138" t="s">
        <v>55</v>
      </c>
      <c r="C618" s="139"/>
      <c r="D618" s="140">
        <v>7.5</v>
      </c>
      <c r="E618" s="141">
        <v>7.5</v>
      </c>
      <c r="F618" s="142"/>
      <c r="G618" s="142"/>
      <c r="H618" s="142"/>
      <c r="I618" s="142"/>
      <c r="J618" s="141"/>
      <c r="K618" s="143"/>
      <c r="L618" s="155"/>
      <c r="M618" s="155"/>
      <c r="N618" s="155"/>
      <c r="O618" s="72"/>
      <c r="P618" s="72"/>
      <c r="Q618" s="72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84"/>
      <c r="AW618" s="84"/>
      <c r="AX618" s="84"/>
      <c r="AY618" s="84"/>
      <c r="AZ618" s="84"/>
      <c r="BA618" s="84"/>
      <c r="BB618" s="84"/>
      <c r="BC618" s="84"/>
      <c r="BD618" s="84"/>
      <c r="BE618" s="84"/>
      <c r="BF618" s="84"/>
      <c r="BG618" s="84"/>
      <c r="BH618" s="84"/>
      <c r="BI618" s="84"/>
      <c r="BJ618" s="84"/>
      <c r="BK618" s="84"/>
      <c r="BL618" s="84"/>
      <c r="BM618" s="84"/>
      <c r="BN618" s="84"/>
      <c r="BO618" s="84"/>
      <c r="BP618" s="84"/>
      <c r="BQ618" s="84"/>
      <c r="BR618" s="84"/>
      <c r="BS618" s="84"/>
      <c r="BT618" s="84"/>
      <c r="BU618" s="84"/>
      <c r="BV618" s="84"/>
      <c r="BW618" s="84"/>
      <c r="BX618" s="84"/>
      <c r="BY618" s="84"/>
      <c r="BZ618" s="84"/>
      <c r="CA618" s="84"/>
      <c r="CB618" s="84"/>
      <c r="CC618" s="84"/>
      <c r="CD618" s="84"/>
      <c r="CE618" s="84"/>
      <c r="CF618" s="84"/>
      <c r="CG618" s="84"/>
      <c r="CH618" s="84"/>
      <c r="CI618" s="84"/>
      <c r="CJ618" s="84"/>
      <c r="CK618" s="84"/>
      <c r="CL618" s="84"/>
      <c r="CM618" s="84"/>
      <c r="CN618" s="84"/>
      <c r="CO618" s="84"/>
      <c r="CP618" s="84"/>
      <c r="CQ618" s="84"/>
      <c r="CR618" s="84"/>
      <c r="CS618" s="84"/>
      <c r="CT618" s="84"/>
      <c r="CU618" s="84"/>
      <c r="CV618" s="84"/>
      <c r="CW618" s="84"/>
      <c r="CX618" s="84"/>
      <c r="CY618" s="84"/>
      <c r="CZ618" s="84"/>
      <c r="DA618" s="84"/>
      <c r="DB618" s="84"/>
      <c r="DC618" s="84"/>
      <c r="DD618" s="84"/>
      <c r="DE618" s="84"/>
      <c r="DF618" s="84"/>
      <c r="DG618" s="84"/>
      <c r="DH618" s="84"/>
      <c r="DI618" s="84"/>
      <c r="DJ618" s="84"/>
      <c r="DK618" s="84"/>
      <c r="DL618" s="84"/>
      <c r="DM618" s="84"/>
      <c r="DN618" s="84"/>
      <c r="DO618" s="84"/>
      <c r="DP618" s="84"/>
      <c r="DQ618" s="84"/>
      <c r="DR618" s="84"/>
      <c r="DS618" s="84"/>
      <c r="DT618" s="84"/>
      <c r="DU618" s="84"/>
      <c r="DV618" s="84"/>
      <c r="DW618" s="84"/>
      <c r="DX618" s="84"/>
      <c r="DY618" s="84"/>
      <c r="DZ618" s="84"/>
      <c r="EA618" s="84"/>
      <c r="EB618" s="84"/>
      <c r="EC618" s="84"/>
      <c r="ED618" s="84"/>
      <c r="EE618" s="84"/>
      <c r="EF618" s="84"/>
      <c r="EG618" s="84"/>
      <c r="EH618" s="84"/>
      <c r="EI618" s="84"/>
      <c r="EJ618" s="84"/>
      <c r="EK618" s="84"/>
      <c r="EL618" s="84"/>
      <c r="EM618" s="84"/>
      <c r="EN618" s="84"/>
      <c r="EO618" s="84"/>
      <c r="EP618" s="84"/>
      <c r="EQ618" s="84"/>
      <c r="ER618" s="84"/>
      <c r="ES618" s="84"/>
      <c r="ET618" s="84"/>
      <c r="EU618" s="84"/>
      <c r="EV618" s="84"/>
      <c r="EW618" s="84"/>
      <c r="EX618" s="84"/>
      <c r="EY618" s="84"/>
      <c r="EZ618" s="84"/>
      <c r="FA618" s="84"/>
      <c r="FB618" s="84"/>
      <c r="FC618" s="84"/>
      <c r="FD618" s="84"/>
      <c r="FE618" s="84"/>
      <c r="FF618" s="84"/>
      <c r="FG618" s="84"/>
      <c r="FH618" s="84"/>
      <c r="FI618" s="84"/>
      <c r="FJ618" s="84"/>
      <c r="FK618" s="84"/>
      <c r="FL618" s="84"/>
      <c r="FM618" s="84"/>
      <c r="FN618" s="84"/>
      <c r="FO618" s="84"/>
      <c r="FP618" s="84"/>
      <c r="FQ618" s="84"/>
      <c r="FR618" s="84"/>
      <c r="FS618" s="84"/>
      <c r="FT618" s="84"/>
      <c r="FU618" s="84"/>
      <c r="FV618" s="84"/>
      <c r="FW618" s="84"/>
      <c r="FX618" s="84"/>
      <c r="FY618" s="84"/>
      <c r="FZ618" s="84"/>
      <c r="GA618" s="84"/>
      <c r="GB618" s="84"/>
      <c r="GC618" s="84"/>
      <c r="GD618" s="84"/>
      <c r="GE618" s="84"/>
      <c r="GF618" s="84"/>
    </row>
    <row r="619" spans="1:188" s="75" customFormat="1" x14ac:dyDescent="0.25">
      <c r="A619" s="137"/>
      <c r="B619" s="138" t="s">
        <v>196</v>
      </c>
      <c r="C619" s="139"/>
      <c r="D619" s="140">
        <v>1.25</v>
      </c>
      <c r="E619" s="141">
        <v>1.25</v>
      </c>
      <c r="F619" s="142"/>
      <c r="G619" s="141"/>
      <c r="H619" s="140"/>
      <c r="I619" s="142"/>
      <c r="J619" s="210"/>
      <c r="K619" s="143"/>
      <c r="L619" s="155"/>
      <c r="M619" s="155"/>
      <c r="N619" s="155"/>
      <c r="O619" s="72"/>
      <c r="P619" s="72"/>
      <c r="Q619" s="72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84"/>
      <c r="AW619" s="84"/>
      <c r="AX619" s="84"/>
      <c r="AY619" s="84"/>
      <c r="AZ619" s="84"/>
      <c r="BA619" s="84"/>
      <c r="BB619" s="84"/>
      <c r="BC619" s="84"/>
      <c r="BD619" s="84"/>
      <c r="BE619" s="84"/>
      <c r="BF619" s="84"/>
      <c r="BG619" s="84"/>
      <c r="BH619" s="84"/>
      <c r="BI619" s="84"/>
      <c r="BJ619" s="84"/>
      <c r="BK619" s="84"/>
      <c r="BL619" s="84"/>
      <c r="BM619" s="84"/>
      <c r="BN619" s="84"/>
      <c r="BO619" s="84"/>
      <c r="BP619" s="84"/>
      <c r="BQ619" s="84"/>
      <c r="BR619" s="84"/>
      <c r="BS619" s="84"/>
      <c r="BT619" s="84"/>
      <c r="BU619" s="84"/>
      <c r="BV619" s="84"/>
      <c r="BW619" s="84"/>
      <c r="BX619" s="84"/>
      <c r="BY619" s="84"/>
      <c r="BZ619" s="84"/>
      <c r="CA619" s="84"/>
      <c r="CB619" s="84"/>
      <c r="CC619" s="84"/>
      <c r="CD619" s="84"/>
      <c r="CE619" s="84"/>
      <c r="CF619" s="84"/>
      <c r="CG619" s="84"/>
      <c r="CH619" s="84"/>
      <c r="CI619" s="84"/>
      <c r="CJ619" s="84"/>
      <c r="CK619" s="84"/>
      <c r="CL619" s="84"/>
      <c r="CM619" s="84"/>
      <c r="CN619" s="84"/>
      <c r="CO619" s="84"/>
      <c r="CP619" s="84"/>
      <c r="CQ619" s="84"/>
      <c r="CR619" s="84"/>
      <c r="CS619" s="84"/>
      <c r="CT619" s="84"/>
      <c r="CU619" s="84"/>
      <c r="CV619" s="84"/>
      <c r="CW619" s="84"/>
      <c r="CX619" s="84"/>
      <c r="CY619" s="84"/>
      <c r="CZ619" s="84"/>
      <c r="DA619" s="84"/>
      <c r="DB619" s="84"/>
      <c r="DC619" s="84"/>
      <c r="DD619" s="84"/>
      <c r="DE619" s="84"/>
      <c r="DF619" s="84"/>
      <c r="DG619" s="84"/>
      <c r="DH619" s="84"/>
      <c r="DI619" s="84"/>
      <c r="DJ619" s="84"/>
      <c r="DK619" s="84"/>
      <c r="DL619" s="84"/>
      <c r="DM619" s="84"/>
      <c r="DN619" s="84"/>
      <c r="DO619" s="84"/>
      <c r="DP619" s="84"/>
      <c r="DQ619" s="84"/>
      <c r="DR619" s="84"/>
      <c r="DS619" s="84"/>
      <c r="DT619" s="84"/>
      <c r="DU619" s="84"/>
      <c r="DV619" s="84"/>
      <c r="DW619" s="84"/>
      <c r="DX619" s="84"/>
      <c r="DY619" s="84"/>
      <c r="DZ619" s="84"/>
      <c r="EA619" s="84"/>
      <c r="EB619" s="84"/>
      <c r="EC619" s="84"/>
      <c r="ED619" s="84"/>
      <c r="EE619" s="84"/>
      <c r="EF619" s="84"/>
      <c r="EG619" s="84"/>
      <c r="EH619" s="84"/>
      <c r="EI619" s="84"/>
      <c r="EJ619" s="84"/>
      <c r="EK619" s="84"/>
      <c r="EL619" s="84"/>
      <c r="EM619" s="84"/>
      <c r="EN619" s="84"/>
      <c r="EO619" s="84"/>
      <c r="EP619" s="84"/>
      <c r="EQ619" s="84"/>
      <c r="ER619" s="84"/>
      <c r="ES619" s="84"/>
      <c r="ET619" s="84"/>
      <c r="EU619" s="84"/>
      <c r="EV619" s="84"/>
      <c r="EW619" s="84"/>
      <c r="EX619" s="84"/>
      <c r="EY619" s="84"/>
      <c r="EZ619" s="84"/>
      <c r="FA619" s="84"/>
      <c r="FB619" s="84"/>
      <c r="FC619" s="84"/>
      <c r="FD619" s="84"/>
      <c r="FE619" s="84"/>
      <c r="FF619" s="84"/>
      <c r="FG619" s="84"/>
      <c r="FH619" s="84"/>
      <c r="FI619" s="84"/>
      <c r="FJ619" s="84"/>
      <c r="FK619" s="84"/>
      <c r="FL619" s="84"/>
      <c r="FM619" s="84"/>
      <c r="FN619" s="84"/>
      <c r="FO619" s="84"/>
      <c r="FP619" s="84"/>
      <c r="FQ619" s="84"/>
      <c r="FR619" s="84"/>
      <c r="FS619" s="84"/>
      <c r="FT619" s="84"/>
      <c r="FU619" s="84"/>
      <c r="FV619" s="84"/>
      <c r="FW619" s="84"/>
      <c r="FX619" s="84"/>
      <c r="FY619" s="84"/>
      <c r="FZ619" s="84"/>
      <c r="GA619" s="84"/>
      <c r="GB619" s="84"/>
      <c r="GC619" s="84"/>
      <c r="GD619" s="84"/>
      <c r="GE619" s="84"/>
      <c r="GF619" s="84"/>
    </row>
    <row r="620" spans="1:188" s="75" customFormat="1" x14ac:dyDescent="0.25">
      <c r="A620" s="137"/>
      <c r="B620" s="138" t="s">
        <v>37</v>
      </c>
      <c r="C620" s="139"/>
      <c r="D620" s="140">
        <v>11</v>
      </c>
      <c r="E620" s="141">
        <v>9.25</v>
      </c>
      <c r="F620" s="142"/>
      <c r="G620" s="141"/>
      <c r="H620" s="140"/>
      <c r="I620" s="142"/>
      <c r="J620" s="210"/>
      <c r="K620" s="143"/>
      <c r="L620" s="155"/>
      <c r="M620" s="155"/>
      <c r="N620" s="155"/>
      <c r="O620" s="72"/>
      <c r="P620" s="72"/>
      <c r="Q620" s="72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84"/>
      <c r="AW620" s="84"/>
      <c r="AX620" s="84"/>
      <c r="AY620" s="84"/>
      <c r="AZ620" s="84"/>
      <c r="BA620" s="84"/>
      <c r="BB620" s="84"/>
      <c r="BC620" s="84"/>
      <c r="BD620" s="84"/>
      <c r="BE620" s="84"/>
      <c r="BF620" s="84"/>
      <c r="BG620" s="84"/>
      <c r="BH620" s="84"/>
      <c r="BI620" s="84"/>
      <c r="BJ620" s="84"/>
      <c r="BK620" s="84"/>
      <c r="BL620" s="84"/>
      <c r="BM620" s="84"/>
      <c r="BN620" s="84"/>
      <c r="BO620" s="84"/>
      <c r="BP620" s="84"/>
      <c r="BQ620" s="84"/>
      <c r="BR620" s="84"/>
      <c r="BS620" s="84"/>
      <c r="BT620" s="84"/>
      <c r="BU620" s="84"/>
      <c r="BV620" s="84"/>
      <c r="BW620" s="84"/>
      <c r="BX620" s="84"/>
      <c r="BY620" s="84"/>
      <c r="BZ620" s="84"/>
      <c r="CA620" s="84"/>
      <c r="CB620" s="84"/>
      <c r="CC620" s="84"/>
      <c r="CD620" s="84"/>
      <c r="CE620" s="84"/>
      <c r="CF620" s="84"/>
      <c r="CG620" s="84"/>
      <c r="CH620" s="84"/>
      <c r="CI620" s="84"/>
      <c r="CJ620" s="84"/>
      <c r="CK620" s="84"/>
      <c r="CL620" s="84"/>
      <c r="CM620" s="84"/>
      <c r="CN620" s="84"/>
      <c r="CO620" s="84"/>
      <c r="CP620" s="84"/>
      <c r="CQ620" s="84"/>
      <c r="CR620" s="84"/>
      <c r="CS620" s="84"/>
      <c r="CT620" s="84"/>
      <c r="CU620" s="84"/>
      <c r="CV620" s="84"/>
      <c r="CW620" s="84"/>
      <c r="CX620" s="84"/>
      <c r="CY620" s="84"/>
      <c r="CZ620" s="84"/>
      <c r="DA620" s="84"/>
      <c r="DB620" s="84"/>
      <c r="DC620" s="84"/>
      <c r="DD620" s="84"/>
      <c r="DE620" s="84"/>
      <c r="DF620" s="84"/>
      <c r="DG620" s="84"/>
      <c r="DH620" s="84"/>
      <c r="DI620" s="84"/>
      <c r="DJ620" s="84"/>
      <c r="DK620" s="84"/>
      <c r="DL620" s="84"/>
      <c r="DM620" s="84"/>
      <c r="DN620" s="84"/>
      <c r="DO620" s="84"/>
      <c r="DP620" s="84"/>
      <c r="DQ620" s="84"/>
      <c r="DR620" s="84"/>
      <c r="DS620" s="84"/>
      <c r="DT620" s="84"/>
      <c r="DU620" s="84"/>
      <c r="DV620" s="84"/>
      <c r="DW620" s="84"/>
      <c r="DX620" s="84"/>
      <c r="DY620" s="84"/>
      <c r="DZ620" s="84"/>
      <c r="EA620" s="84"/>
      <c r="EB620" s="84"/>
      <c r="EC620" s="84"/>
      <c r="ED620" s="84"/>
      <c r="EE620" s="84"/>
      <c r="EF620" s="84"/>
      <c r="EG620" s="84"/>
      <c r="EH620" s="84"/>
      <c r="EI620" s="84"/>
      <c r="EJ620" s="84"/>
      <c r="EK620" s="84"/>
      <c r="EL620" s="84"/>
      <c r="EM620" s="84"/>
      <c r="EN620" s="84"/>
      <c r="EO620" s="84"/>
      <c r="EP620" s="84"/>
      <c r="EQ620" s="84"/>
      <c r="ER620" s="84"/>
      <c r="ES620" s="84"/>
      <c r="ET620" s="84"/>
      <c r="EU620" s="84"/>
      <c r="EV620" s="84"/>
      <c r="EW620" s="84"/>
      <c r="EX620" s="84"/>
      <c r="EY620" s="84"/>
      <c r="EZ620" s="84"/>
      <c r="FA620" s="84"/>
      <c r="FB620" s="84"/>
      <c r="FC620" s="84"/>
      <c r="FD620" s="84"/>
      <c r="FE620" s="84"/>
      <c r="FF620" s="84"/>
      <c r="FG620" s="84"/>
      <c r="FH620" s="84"/>
      <c r="FI620" s="84"/>
      <c r="FJ620" s="84"/>
      <c r="FK620" s="84"/>
      <c r="FL620" s="84"/>
      <c r="FM620" s="84"/>
      <c r="FN620" s="84"/>
      <c r="FO620" s="84"/>
      <c r="FP620" s="84"/>
      <c r="FQ620" s="84"/>
      <c r="FR620" s="84"/>
      <c r="FS620" s="84"/>
      <c r="FT620" s="84"/>
      <c r="FU620" s="84"/>
      <c r="FV620" s="84"/>
      <c r="FW620" s="84"/>
      <c r="FX620" s="84"/>
      <c r="FY620" s="84"/>
      <c r="FZ620" s="84"/>
      <c r="GA620" s="84"/>
      <c r="GB620" s="84"/>
      <c r="GC620" s="84"/>
      <c r="GD620" s="84"/>
      <c r="GE620" s="84"/>
      <c r="GF620" s="84"/>
    </row>
    <row r="621" spans="1:188" s="75" customFormat="1" x14ac:dyDescent="0.25">
      <c r="A621" s="137"/>
      <c r="B621" s="138" t="s">
        <v>56</v>
      </c>
      <c r="C621" s="139"/>
      <c r="D621" s="140">
        <v>3.75</v>
      </c>
      <c r="E621" s="141">
        <v>3.75</v>
      </c>
      <c r="F621" s="142"/>
      <c r="G621" s="141"/>
      <c r="H621" s="140"/>
      <c r="I621" s="142"/>
      <c r="J621" s="210"/>
      <c r="K621" s="266"/>
      <c r="L621" s="155"/>
      <c r="M621" s="155"/>
      <c r="N621" s="155"/>
      <c r="O621" s="72"/>
      <c r="P621" s="72"/>
      <c r="Q621" s="72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84"/>
      <c r="AW621" s="84"/>
      <c r="AX621" s="84"/>
      <c r="AY621" s="84"/>
      <c r="AZ621" s="84"/>
      <c r="BA621" s="84"/>
      <c r="BB621" s="84"/>
      <c r="BC621" s="84"/>
      <c r="BD621" s="84"/>
      <c r="BE621" s="84"/>
      <c r="BF621" s="84"/>
      <c r="BG621" s="84"/>
      <c r="BH621" s="84"/>
      <c r="BI621" s="84"/>
      <c r="BJ621" s="84"/>
      <c r="BK621" s="84"/>
      <c r="BL621" s="84"/>
      <c r="BM621" s="84"/>
      <c r="BN621" s="84"/>
      <c r="BO621" s="84"/>
      <c r="BP621" s="84"/>
      <c r="BQ621" s="84"/>
      <c r="BR621" s="84"/>
      <c r="BS621" s="84"/>
      <c r="BT621" s="84"/>
      <c r="BU621" s="84"/>
      <c r="BV621" s="84"/>
      <c r="BW621" s="84"/>
      <c r="BX621" s="84"/>
      <c r="BY621" s="84"/>
      <c r="BZ621" s="84"/>
      <c r="CA621" s="84"/>
      <c r="CB621" s="84"/>
      <c r="CC621" s="84"/>
      <c r="CD621" s="84"/>
      <c r="CE621" s="84"/>
      <c r="CF621" s="84"/>
      <c r="CG621" s="84"/>
      <c r="CH621" s="84"/>
      <c r="CI621" s="84"/>
      <c r="CJ621" s="84"/>
      <c r="CK621" s="84"/>
      <c r="CL621" s="84"/>
      <c r="CM621" s="84"/>
      <c r="CN621" s="84"/>
      <c r="CO621" s="84"/>
      <c r="CP621" s="84"/>
      <c r="CQ621" s="84"/>
      <c r="CR621" s="84"/>
      <c r="CS621" s="84"/>
      <c r="CT621" s="84"/>
      <c r="CU621" s="84"/>
      <c r="CV621" s="84"/>
      <c r="CW621" s="84"/>
      <c r="CX621" s="84"/>
      <c r="CY621" s="84"/>
      <c r="CZ621" s="84"/>
      <c r="DA621" s="84"/>
      <c r="DB621" s="84"/>
      <c r="DC621" s="84"/>
      <c r="DD621" s="84"/>
      <c r="DE621" s="84"/>
      <c r="DF621" s="84"/>
      <c r="DG621" s="84"/>
      <c r="DH621" s="84"/>
      <c r="DI621" s="84"/>
      <c r="DJ621" s="84"/>
      <c r="DK621" s="84"/>
      <c r="DL621" s="84"/>
      <c r="DM621" s="84"/>
      <c r="DN621" s="84"/>
      <c r="DO621" s="84"/>
      <c r="DP621" s="84"/>
      <c r="DQ621" s="84"/>
      <c r="DR621" s="84"/>
      <c r="DS621" s="84"/>
      <c r="DT621" s="84"/>
      <c r="DU621" s="84"/>
      <c r="DV621" s="84"/>
      <c r="DW621" s="84"/>
      <c r="DX621" s="84"/>
      <c r="DY621" s="84"/>
      <c r="DZ621" s="84"/>
      <c r="EA621" s="84"/>
      <c r="EB621" s="84"/>
      <c r="EC621" s="84"/>
      <c r="ED621" s="84"/>
      <c r="EE621" s="84"/>
      <c r="EF621" s="84"/>
      <c r="EG621" s="84"/>
      <c r="EH621" s="84"/>
      <c r="EI621" s="84"/>
      <c r="EJ621" s="84"/>
      <c r="EK621" s="84"/>
      <c r="EL621" s="84"/>
      <c r="EM621" s="84"/>
      <c r="EN621" s="84"/>
      <c r="EO621" s="84"/>
      <c r="EP621" s="84"/>
      <c r="EQ621" s="84"/>
      <c r="ER621" s="84"/>
      <c r="ES621" s="84"/>
      <c r="ET621" s="84"/>
      <c r="EU621" s="84"/>
      <c r="EV621" s="84"/>
      <c r="EW621" s="84"/>
      <c r="EX621" s="84"/>
      <c r="EY621" s="84"/>
      <c r="EZ621" s="84"/>
      <c r="FA621" s="84"/>
      <c r="FB621" s="84"/>
      <c r="FC621" s="84"/>
      <c r="FD621" s="84"/>
      <c r="FE621" s="84"/>
      <c r="FF621" s="84"/>
      <c r="FG621" s="84"/>
      <c r="FH621" s="84"/>
      <c r="FI621" s="84"/>
      <c r="FJ621" s="84"/>
      <c r="FK621" s="84"/>
      <c r="FL621" s="84"/>
      <c r="FM621" s="84"/>
      <c r="FN621" s="84"/>
      <c r="FO621" s="84"/>
      <c r="FP621" s="84"/>
      <c r="FQ621" s="84"/>
      <c r="FR621" s="84"/>
      <c r="FS621" s="84"/>
      <c r="FT621" s="84"/>
      <c r="FU621" s="84"/>
      <c r="FV621" s="84"/>
      <c r="FW621" s="84"/>
      <c r="FX621" s="84"/>
      <c r="FY621" s="84"/>
      <c r="FZ621" s="84"/>
      <c r="GA621" s="84"/>
      <c r="GB621" s="84"/>
      <c r="GC621" s="84"/>
      <c r="GD621" s="84"/>
      <c r="GE621" s="84"/>
      <c r="GF621" s="84"/>
    </row>
    <row r="622" spans="1:188" s="75" customFormat="1" x14ac:dyDescent="0.25">
      <c r="A622" s="137"/>
      <c r="B622" s="138" t="s">
        <v>21</v>
      </c>
      <c r="C622" s="139"/>
      <c r="D622" s="140">
        <v>0.33</v>
      </c>
      <c r="E622" s="141">
        <v>0.33</v>
      </c>
      <c r="F622" s="140"/>
      <c r="G622" s="141"/>
      <c r="H622" s="140"/>
      <c r="I622" s="142"/>
      <c r="J622" s="210"/>
      <c r="K622" s="266"/>
      <c r="L622" s="155"/>
      <c r="M622" s="155"/>
      <c r="N622" s="155"/>
      <c r="O622" s="72"/>
      <c r="P622" s="72"/>
      <c r="Q622" s="72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84"/>
      <c r="AW622" s="84"/>
      <c r="AX622" s="84"/>
      <c r="AY622" s="84"/>
      <c r="AZ622" s="84"/>
      <c r="BA622" s="84"/>
      <c r="BB622" s="84"/>
      <c r="BC622" s="84"/>
      <c r="BD622" s="84"/>
      <c r="BE622" s="84"/>
      <c r="BF622" s="84"/>
      <c r="BG622" s="84"/>
      <c r="BH622" s="84"/>
      <c r="BI622" s="84"/>
      <c r="BJ622" s="84"/>
      <c r="BK622" s="84"/>
      <c r="BL622" s="84"/>
      <c r="BM622" s="84"/>
      <c r="BN622" s="84"/>
      <c r="BO622" s="84"/>
      <c r="BP622" s="84"/>
      <c r="BQ622" s="84"/>
      <c r="BR622" s="84"/>
      <c r="BS622" s="84"/>
      <c r="BT622" s="84"/>
      <c r="BU622" s="84"/>
      <c r="BV622" s="84"/>
      <c r="BW622" s="84"/>
      <c r="BX622" s="84"/>
      <c r="BY622" s="84"/>
      <c r="BZ622" s="84"/>
      <c r="CA622" s="84"/>
      <c r="CB622" s="84"/>
      <c r="CC622" s="84"/>
      <c r="CD622" s="84"/>
      <c r="CE622" s="84"/>
      <c r="CF622" s="84"/>
      <c r="CG622" s="84"/>
      <c r="CH622" s="84"/>
      <c r="CI622" s="84"/>
      <c r="CJ622" s="84"/>
      <c r="CK622" s="84"/>
      <c r="CL622" s="84"/>
      <c r="CM622" s="84"/>
      <c r="CN622" s="84"/>
      <c r="CO622" s="84"/>
      <c r="CP622" s="84"/>
      <c r="CQ622" s="84"/>
      <c r="CR622" s="84"/>
      <c r="CS622" s="84"/>
      <c r="CT622" s="84"/>
      <c r="CU622" s="84"/>
      <c r="CV622" s="84"/>
      <c r="CW622" s="84"/>
      <c r="CX622" s="84"/>
      <c r="CY622" s="84"/>
      <c r="CZ622" s="84"/>
      <c r="DA622" s="84"/>
      <c r="DB622" s="84"/>
      <c r="DC622" s="84"/>
      <c r="DD622" s="84"/>
      <c r="DE622" s="84"/>
      <c r="DF622" s="84"/>
      <c r="DG622" s="84"/>
      <c r="DH622" s="84"/>
      <c r="DI622" s="84"/>
      <c r="DJ622" s="84"/>
      <c r="DK622" s="84"/>
      <c r="DL622" s="84"/>
      <c r="DM622" s="84"/>
      <c r="DN622" s="84"/>
      <c r="DO622" s="84"/>
      <c r="DP622" s="84"/>
      <c r="DQ622" s="84"/>
      <c r="DR622" s="84"/>
      <c r="DS622" s="84"/>
      <c r="DT622" s="84"/>
      <c r="DU622" s="84"/>
      <c r="DV622" s="84"/>
      <c r="DW622" s="84"/>
      <c r="DX622" s="84"/>
      <c r="DY622" s="84"/>
      <c r="DZ622" s="84"/>
      <c r="EA622" s="84"/>
      <c r="EB622" s="84"/>
      <c r="EC622" s="84"/>
      <c r="ED622" s="84"/>
      <c r="EE622" s="84"/>
      <c r="EF622" s="84"/>
      <c r="EG622" s="84"/>
      <c r="EH622" s="84"/>
      <c r="EI622" s="84"/>
      <c r="EJ622" s="84"/>
      <c r="EK622" s="84"/>
      <c r="EL622" s="84"/>
      <c r="EM622" s="84"/>
      <c r="EN622" s="84"/>
      <c r="EO622" s="84"/>
      <c r="EP622" s="84"/>
      <c r="EQ622" s="84"/>
      <c r="ER622" s="84"/>
      <c r="ES622" s="84"/>
      <c r="ET622" s="84"/>
      <c r="EU622" s="84"/>
      <c r="EV622" s="84"/>
      <c r="EW622" s="84"/>
      <c r="EX622" s="84"/>
      <c r="EY622" s="84"/>
      <c r="EZ622" s="84"/>
      <c r="FA622" s="84"/>
      <c r="FB622" s="84"/>
      <c r="FC622" s="84"/>
      <c r="FD622" s="84"/>
      <c r="FE622" s="84"/>
      <c r="FF622" s="84"/>
      <c r="FG622" s="84"/>
      <c r="FH622" s="84"/>
      <c r="FI622" s="84"/>
      <c r="FJ622" s="84"/>
      <c r="FK622" s="84"/>
      <c r="FL622" s="84"/>
      <c r="FM622" s="84"/>
      <c r="FN622" s="84"/>
      <c r="FO622" s="84"/>
      <c r="FP622" s="84"/>
      <c r="FQ622" s="84"/>
      <c r="FR622" s="84"/>
      <c r="FS622" s="84"/>
      <c r="FT622" s="84"/>
      <c r="FU622" s="84"/>
      <c r="FV622" s="84"/>
      <c r="FW622" s="84"/>
      <c r="FX622" s="84"/>
      <c r="FY622" s="84"/>
      <c r="FZ622" s="84"/>
      <c r="GA622" s="84"/>
      <c r="GB622" s="84"/>
      <c r="GC622" s="84"/>
      <c r="GD622" s="84"/>
      <c r="GE622" s="84"/>
      <c r="GF622" s="84"/>
    </row>
    <row r="623" spans="1:188" s="75" customFormat="1" x14ac:dyDescent="0.25">
      <c r="A623" s="137"/>
      <c r="B623" s="138" t="s">
        <v>44</v>
      </c>
      <c r="C623" s="139"/>
      <c r="D623" s="140">
        <v>3.75</v>
      </c>
      <c r="E623" s="141">
        <v>3.75</v>
      </c>
      <c r="F623" s="140"/>
      <c r="G623" s="141"/>
      <c r="H623" s="140"/>
      <c r="I623" s="142"/>
      <c r="J623" s="210"/>
      <c r="K623" s="266"/>
      <c r="L623" s="155"/>
      <c r="M623" s="155"/>
      <c r="N623" s="155"/>
      <c r="O623" s="72"/>
      <c r="P623" s="72"/>
      <c r="Q623" s="72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84"/>
      <c r="AW623" s="84"/>
      <c r="AX623" s="84"/>
      <c r="AY623" s="84"/>
      <c r="AZ623" s="84"/>
      <c r="BA623" s="84"/>
      <c r="BB623" s="84"/>
      <c r="BC623" s="84"/>
      <c r="BD623" s="84"/>
      <c r="BE623" s="84"/>
      <c r="BF623" s="84"/>
      <c r="BG623" s="84"/>
      <c r="BH623" s="84"/>
      <c r="BI623" s="84"/>
      <c r="BJ623" s="84"/>
      <c r="BK623" s="84"/>
      <c r="BL623" s="84"/>
      <c r="BM623" s="84"/>
      <c r="BN623" s="84"/>
      <c r="BO623" s="84"/>
      <c r="BP623" s="84"/>
      <c r="BQ623" s="84"/>
      <c r="BR623" s="84"/>
      <c r="BS623" s="84"/>
      <c r="BT623" s="84"/>
      <c r="BU623" s="84"/>
      <c r="BV623" s="84"/>
      <c r="BW623" s="84"/>
      <c r="BX623" s="84"/>
      <c r="BY623" s="84"/>
      <c r="BZ623" s="84"/>
      <c r="CA623" s="84"/>
      <c r="CB623" s="84"/>
      <c r="CC623" s="84"/>
      <c r="CD623" s="84"/>
      <c r="CE623" s="84"/>
      <c r="CF623" s="84"/>
      <c r="CG623" s="84"/>
      <c r="CH623" s="84"/>
      <c r="CI623" s="84"/>
      <c r="CJ623" s="84"/>
      <c r="CK623" s="84"/>
      <c r="CL623" s="84"/>
      <c r="CM623" s="84"/>
      <c r="CN623" s="84"/>
      <c r="CO623" s="84"/>
      <c r="CP623" s="84"/>
      <c r="CQ623" s="84"/>
      <c r="CR623" s="84"/>
      <c r="CS623" s="84"/>
      <c r="CT623" s="84"/>
      <c r="CU623" s="84"/>
      <c r="CV623" s="84"/>
      <c r="CW623" s="84"/>
      <c r="CX623" s="84"/>
      <c r="CY623" s="84"/>
      <c r="CZ623" s="84"/>
      <c r="DA623" s="84"/>
      <c r="DB623" s="84"/>
      <c r="DC623" s="84"/>
      <c r="DD623" s="84"/>
      <c r="DE623" s="84"/>
      <c r="DF623" s="84"/>
      <c r="DG623" s="84"/>
      <c r="DH623" s="84"/>
      <c r="DI623" s="84"/>
      <c r="DJ623" s="84"/>
      <c r="DK623" s="84"/>
      <c r="DL623" s="84"/>
      <c r="DM623" s="84"/>
      <c r="DN623" s="84"/>
      <c r="DO623" s="84"/>
      <c r="DP623" s="84"/>
      <c r="DQ623" s="84"/>
      <c r="DR623" s="84"/>
      <c r="DS623" s="84"/>
      <c r="DT623" s="84"/>
      <c r="DU623" s="84"/>
      <c r="DV623" s="84"/>
      <c r="DW623" s="84"/>
      <c r="DX623" s="84"/>
      <c r="DY623" s="84"/>
      <c r="DZ623" s="84"/>
      <c r="EA623" s="84"/>
      <c r="EB623" s="84"/>
      <c r="EC623" s="84"/>
      <c r="ED623" s="84"/>
      <c r="EE623" s="84"/>
      <c r="EF623" s="84"/>
      <c r="EG623" s="84"/>
      <c r="EH623" s="84"/>
      <c r="EI623" s="84"/>
      <c r="EJ623" s="84"/>
      <c r="EK623" s="84"/>
      <c r="EL623" s="84"/>
      <c r="EM623" s="84"/>
      <c r="EN623" s="84"/>
      <c r="EO623" s="84"/>
      <c r="EP623" s="84"/>
      <c r="EQ623" s="84"/>
      <c r="ER623" s="84"/>
      <c r="ES623" s="84"/>
      <c r="ET623" s="84"/>
      <c r="EU623" s="84"/>
      <c r="EV623" s="84"/>
      <c r="EW623" s="84"/>
      <c r="EX623" s="84"/>
      <c r="EY623" s="84"/>
      <c r="EZ623" s="84"/>
      <c r="FA623" s="84"/>
      <c r="FB623" s="84"/>
      <c r="FC623" s="84"/>
      <c r="FD623" s="84"/>
      <c r="FE623" s="84"/>
      <c r="FF623" s="84"/>
      <c r="FG623" s="84"/>
      <c r="FH623" s="84"/>
      <c r="FI623" s="84"/>
      <c r="FJ623" s="84"/>
      <c r="FK623" s="84"/>
      <c r="FL623" s="84"/>
      <c r="FM623" s="84"/>
      <c r="FN623" s="84"/>
      <c r="FO623" s="84"/>
      <c r="FP623" s="84"/>
      <c r="FQ623" s="84"/>
      <c r="FR623" s="84"/>
      <c r="FS623" s="84"/>
      <c r="FT623" s="84"/>
      <c r="FU623" s="84"/>
      <c r="FV623" s="84"/>
      <c r="FW623" s="84"/>
      <c r="FX623" s="84"/>
      <c r="FY623" s="84"/>
      <c r="FZ623" s="84"/>
      <c r="GA623" s="84"/>
      <c r="GB623" s="84"/>
      <c r="GC623" s="84"/>
      <c r="GD623" s="84"/>
      <c r="GE623" s="84"/>
      <c r="GF623" s="84"/>
    </row>
    <row r="624" spans="1:188" s="75" customFormat="1" x14ac:dyDescent="0.25">
      <c r="A624" s="137"/>
      <c r="B624" s="138" t="s">
        <v>38</v>
      </c>
      <c r="C624" s="139"/>
      <c r="D624" s="140">
        <v>1.25</v>
      </c>
      <c r="E624" s="141">
        <v>1.25</v>
      </c>
      <c r="F624" s="140"/>
      <c r="G624" s="141"/>
      <c r="H624" s="140"/>
      <c r="I624" s="142"/>
      <c r="J624" s="210"/>
      <c r="K624" s="266"/>
      <c r="L624" s="155"/>
      <c r="M624" s="155"/>
      <c r="N624" s="155"/>
      <c r="O624" s="72"/>
      <c r="P624" s="72"/>
      <c r="Q624" s="72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84"/>
      <c r="AW624" s="84"/>
      <c r="AX624" s="84"/>
      <c r="AY624" s="84"/>
      <c r="AZ624" s="84"/>
      <c r="BA624" s="84"/>
      <c r="BB624" s="84"/>
      <c r="BC624" s="84"/>
      <c r="BD624" s="84"/>
      <c r="BE624" s="84"/>
      <c r="BF624" s="84"/>
      <c r="BG624" s="84"/>
      <c r="BH624" s="84"/>
      <c r="BI624" s="84"/>
      <c r="BJ624" s="84"/>
      <c r="BK624" s="84"/>
      <c r="BL624" s="84"/>
      <c r="BM624" s="84"/>
      <c r="BN624" s="84"/>
      <c r="BO624" s="84"/>
      <c r="BP624" s="84"/>
      <c r="BQ624" s="84"/>
      <c r="BR624" s="84"/>
      <c r="BS624" s="84"/>
      <c r="BT624" s="84"/>
      <c r="BU624" s="84"/>
      <c r="BV624" s="84"/>
      <c r="BW624" s="84"/>
      <c r="BX624" s="84"/>
      <c r="BY624" s="84"/>
      <c r="BZ624" s="84"/>
      <c r="CA624" s="84"/>
      <c r="CB624" s="84"/>
      <c r="CC624" s="84"/>
      <c r="CD624" s="84"/>
      <c r="CE624" s="84"/>
      <c r="CF624" s="84"/>
      <c r="CG624" s="84"/>
      <c r="CH624" s="84"/>
      <c r="CI624" s="84"/>
      <c r="CJ624" s="84"/>
      <c r="CK624" s="84"/>
      <c r="CL624" s="84"/>
      <c r="CM624" s="84"/>
      <c r="CN624" s="84"/>
      <c r="CO624" s="84"/>
      <c r="CP624" s="84"/>
      <c r="CQ624" s="84"/>
      <c r="CR624" s="84"/>
      <c r="CS624" s="84"/>
      <c r="CT624" s="84"/>
      <c r="CU624" s="84"/>
      <c r="CV624" s="84"/>
      <c r="CW624" s="84"/>
      <c r="CX624" s="84"/>
      <c r="CY624" s="84"/>
      <c r="CZ624" s="84"/>
      <c r="DA624" s="84"/>
      <c r="DB624" s="84"/>
      <c r="DC624" s="84"/>
      <c r="DD624" s="84"/>
      <c r="DE624" s="84"/>
      <c r="DF624" s="84"/>
      <c r="DG624" s="84"/>
      <c r="DH624" s="84"/>
      <c r="DI624" s="84"/>
      <c r="DJ624" s="84"/>
      <c r="DK624" s="84"/>
      <c r="DL624" s="84"/>
      <c r="DM624" s="84"/>
      <c r="DN624" s="84"/>
      <c r="DO624" s="84"/>
      <c r="DP624" s="84"/>
      <c r="DQ624" s="84"/>
      <c r="DR624" s="84"/>
      <c r="DS624" s="84"/>
      <c r="DT624" s="84"/>
      <c r="DU624" s="84"/>
      <c r="DV624" s="84"/>
      <c r="DW624" s="84"/>
      <c r="DX624" s="84"/>
      <c r="DY624" s="84"/>
      <c r="DZ624" s="84"/>
      <c r="EA624" s="84"/>
      <c r="EB624" s="84"/>
      <c r="EC624" s="84"/>
      <c r="ED624" s="84"/>
      <c r="EE624" s="84"/>
      <c r="EF624" s="84"/>
      <c r="EG624" s="84"/>
      <c r="EH624" s="84"/>
      <c r="EI624" s="84"/>
      <c r="EJ624" s="84"/>
      <c r="EK624" s="84"/>
      <c r="EL624" s="84"/>
      <c r="EM624" s="84"/>
      <c r="EN624" s="84"/>
      <c r="EO624" s="84"/>
      <c r="EP624" s="84"/>
      <c r="EQ624" s="84"/>
      <c r="ER624" s="84"/>
      <c r="ES624" s="84"/>
      <c r="ET624" s="84"/>
      <c r="EU624" s="84"/>
      <c r="EV624" s="84"/>
      <c r="EW624" s="84"/>
      <c r="EX624" s="84"/>
      <c r="EY624" s="84"/>
      <c r="EZ624" s="84"/>
      <c r="FA624" s="84"/>
      <c r="FB624" s="84"/>
      <c r="FC624" s="84"/>
      <c r="FD624" s="84"/>
      <c r="FE624" s="84"/>
      <c r="FF624" s="84"/>
      <c r="FG624" s="84"/>
      <c r="FH624" s="84"/>
      <c r="FI624" s="84"/>
      <c r="FJ624" s="84"/>
      <c r="FK624" s="84"/>
      <c r="FL624" s="84"/>
      <c r="FM624" s="84"/>
      <c r="FN624" s="84"/>
      <c r="FO624" s="84"/>
      <c r="FP624" s="84"/>
      <c r="FQ624" s="84"/>
      <c r="FR624" s="84"/>
      <c r="FS624" s="84"/>
      <c r="FT624" s="84"/>
      <c r="FU624" s="84"/>
      <c r="FV624" s="84"/>
      <c r="FW624" s="84"/>
      <c r="FX624" s="84"/>
      <c r="FY624" s="84"/>
      <c r="FZ624" s="84"/>
      <c r="GA624" s="84"/>
      <c r="GB624" s="84"/>
      <c r="GC624" s="84"/>
      <c r="GD624" s="84"/>
      <c r="GE624" s="84"/>
      <c r="GF624" s="84"/>
    </row>
    <row r="625" spans="1:188" s="75" customFormat="1" x14ac:dyDescent="0.25">
      <c r="A625" s="137"/>
      <c r="B625" s="138" t="s">
        <v>20</v>
      </c>
      <c r="C625" s="139"/>
      <c r="D625" s="140">
        <v>0.14000000000000001</v>
      </c>
      <c r="E625" s="141">
        <v>0.14000000000000001</v>
      </c>
      <c r="F625" s="140"/>
      <c r="G625" s="141"/>
      <c r="H625" s="140"/>
      <c r="I625" s="142"/>
      <c r="J625" s="210"/>
      <c r="K625" s="266"/>
      <c r="L625" s="155"/>
      <c r="M625" s="155"/>
      <c r="N625" s="155"/>
      <c r="O625" s="72"/>
      <c r="P625" s="72"/>
      <c r="Q625" s="72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84"/>
      <c r="AW625" s="84"/>
      <c r="AX625" s="84"/>
      <c r="AY625" s="84"/>
      <c r="AZ625" s="84"/>
      <c r="BA625" s="84"/>
      <c r="BB625" s="84"/>
      <c r="BC625" s="84"/>
      <c r="BD625" s="84"/>
      <c r="BE625" s="84"/>
      <c r="BF625" s="84"/>
      <c r="BG625" s="84"/>
      <c r="BH625" s="84"/>
      <c r="BI625" s="84"/>
      <c r="BJ625" s="84"/>
      <c r="BK625" s="84"/>
      <c r="BL625" s="84"/>
      <c r="BM625" s="84"/>
      <c r="BN625" s="84"/>
      <c r="BO625" s="84"/>
      <c r="BP625" s="84"/>
      <c r="BQ625" s="84"/>
      <c r="BR625" s="84"/>
      <c r="BS625" s="84"/>
      <c r="BT625" s="84"/>
      <c r="BU625" s="84"/>
      <c r="BV625" s="84"/>
      <c r="BW625" s="84"/>
      <c r="BX625" s="84"/>
      <c r="BY625" s="84"/>
      <c r="BZ625" s="84"/>
      <c r="CA625" s="84"/>
      <c r="CB625" s="84"/>
      <c r="CC625" s="84"/>
      <c r="CD625" s="84"/>
      <c r="CE625" s="84"/>
      <c r="CF625" s="84"/>
      <c r="CG625" s="84"/>
      <c r="CH625" s="84"/>
      <c r="CI625" s="84"/>
      <c r="CJ625" s="84"/>
      <c r="CK625" s="84"/>
      <c r="CL625" s="84"/>
      <c r="CM625" s="84"/>
      <c r="CN625" s="84"/>
      <c r="CO625" s="84"/>
      <c r="CP625" s="84"/>
      <c r="CQ625" s="84"/>
      <c r="CR625" s="84"/>
      <c r="CS625" s="84"/>
      <c r="CT625" s="84"/>
      <c r="CU625" s="84"/>
      <c r="CV625" s="84"/>
      <c r="CW625" s="84"/>
      <c r="CX625" s="84"/>
      <c r="CY625" s="84"/>
      <c r="CZ625" s="84"/>
      <c r="DA625" s="84"/>
      <c r="DB625" s="84"/>
      <c r="DC625" s="84"/>
      <c r="DD625" s="84"/>
      <c r="DE625" s="84"/>
      <c r="DF625" s="84"/>
      <c r="DG625" s="84"/>
      <c r="DH625" s="84"/>
      <c r="DI625" s="84"/>
      <c r="DJ625" s="84"/>
      <c r="DK625" s="84"/>
      <c r="DL625" s="84"/>
      <c r="DM625" s="84"/>
      <c r="DN625" s="84"/>
      <c r="DO625" s="84"/>
      <c r="DP625" s="84"/>
      <c r="DQ625" s="84"/>
      <c r="DR625" s="84"/>
      <c r="DS625" s="84"/>
      <c r="DT625" s="84"/>
      <c r="DU625" s="84"/>
      <c r="DV625" s="84"/>
      <c r="DW625" s="84"/>
      <c r="DX625" s="84"/>
      <c r="DY625" s="84"/>
      <c r="DZ625" s="84"/>
      <c r="EA625" s="84"/>
      <c r="EB625" s="84"/>
      <c r="EC625" s="84"/>
      <c r="ED625" s="84"/>
      <c r="EE625" s="84"/>
      <c r="EF625" s="84"/>
      <c r="EG625" s="84"/>
      <c r="EH625" s="84"/>
      <c r="EI625" s="84"/>
      <c r="EJ625" s="84"/>
      <c r="EK625" s="84"/>
      <c r="EL625" s="84"/>
      <c r="EM625" s="84"/>
      <c r="EN625" s="84"/>
      <c r="EO625" s="84"/>
      <c r="EP625" s="84"/>
      <c r="EQ625" s="84"/>
      <c r="ER625" s="84"/>
      <c r="ES625" s="84"/>
      <c r="ET625" s="84"/>
      <c r="EU625" s="84"/>
      <c r="EV625" s="84"/>
      <c r="EW625" s="84"/>
      <c r="EX625" s="84"/>
      <c r="EY625" s="84"/>
      <c r="EZ625" s="84"/>
      <c r="FA625" s="84"/>
      <c r="FB625" s="84"/>
      <c r="FC625" s="84"/>
      <c r="FD625" s="84"/>
      <c r="FE625" s="84"/>
      <c r="FF625" s="84"/>
      <c r="FG625" s="84"/>
      <c r="FH625" s="84"/>
      <c r="FI625" s="84"/>
      <c r="FJ625" s="84"/>
      <c r="FK625" s="84"/>
      <c r="FL625" s="84"/>
      <c r="FM625" s="84"/>
      <c r="FN625" s="84"/>
      <c r="FO625" s="84"/>
      <c r="FP625" s="84"/>
      <c r="FQ625" s="84"/>
      <c r="FR625" s="84"/>
      <c r="FS625" s="84"/>
      <c r="FT625" s="84"/>
      <c r="FU625" s="84"/>
      <c r="FV625" s="84"/>
      <c r="FW625" s="84"/>
      <c r="FX625" s="84"/>
      <c r="FY625" s="84"/>
      <c r="FZ625" s="84"/>
      <c r="GA625" s="84"/>
      <c r="GB625" s="84"/>
      <c r="GC625" s="84"/>
      <c r="GD625" s="84"/>
      <c r="GE625" s="84"/>
      <c r="GF625" s="84"/>
    </row>
    <row r="626" spans="1:188" s="75" customFormat="1" x14ac:dyDescent="0.25">
      <c r="A626" s="137"/>
      <c r="B626" s="138" t="s">
        <v>87</v>
      </c>
      <c r="C626" s="139"/>
      <c r="D626" s="140"/>
      <c r="E626" s="141">
        <v>60</v>
      </c>
      <c r="F626" s="140"/>
      <c r="G626" s="141"/>
      <c r="H626" s="140"/>
      <c r="I626" s="142"/>
      <c r="J626" s="210"/>
      <c r="K626" s="266"/>
      <c r="L626" s="155"/>
      <c r="M626" s="155"/>
      <c r="N626" s="155"/>
      <c r="O626" s="72"/>
      <c r="P626" s="72"/>
      <c r="Q626" s="72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84"/>
      <c r="AW626" s="84"/>
      <c r="AX626" s="84"/>
      <c r="AY626" s="84"/>
      <c r="AZ626" s="84"/>
      <c r="BA626" s="84"/>
      <c r="BB626" s="84"/>
      <c r="BC626" s="84"/>
      <c r="BD626" s="84"/>
      <c r="BE626" s="84"/>
      <c r="BF626" s="84"/>
      <c r="BG626" s="84"/>
      <c r="BH626" s="84"/>
      <c r="BI626" s="84"/>
      <c r="BJ626" s="84"/>
      <c r="BK626" s="84"/>
      <c r="BL626" s="84"/>
      <c r="BM626" s="84"/>
      <c r="BN626" s="84"/>
      <c r="BO626" s="84"/>
      <c r="BP626" s="84"/>
      <c r="BQ626" s="84"/>
      <c r="BR626" s="84"/>
      <c r="BS626" s="84"/>
      <c r="BT626" s="84"/>
      <c r="BU626" s="84"/>
      <c r="BV626" s="84"/>
      <c r="BW626" s="84"/>
      <c r="BX626" s="84"/>
      <c r="BY626" s="84"/>
      <c r="BZ626" s="84"/>
      <c r="CA626" s="84"/>
      <c r="CB626" s="84"/>
      <c r="CC626" s="84"/>
      <c r="CD626" s="84"/>
      <c r="CE626" s="84"/>
      <c r="CF626" s="84"/>
      <c r="CG626" s="84"/>
      <c r="CH626" s="84"/>
      <c r="CI626" s="84"/>
      <c r="CJ626" s="84"/>
      <c r="CK626" s="84"/>
      <c r="CL626" s="84"/>
      <c r="CM626" s="84"/>
      <c r="CN626" s="84"/>
      <c r="CO626" s="84"/>
      <c r="CP626" s="84"/>
      <c r="CQ626" s="84"/>
      <c r="CR626" s="84"/>
      <c r="CS626" s="84"/>
      <c r="CT626" s="84"/>
      <c r="CU626" s="84"/>
      <c r="CV626" s="84"/>
      <c r="CW626" s="84"/>
      <c r="CX626" s="84"/>
      <c r="CY626" s="84"/>
      <c r="CZ626" s="84"/>
      <c r="DA626" s="84"/>
      <c r="DB626" s="84"/>
      <c r="DC626" s="84"/>
      <c r="DD626" s="84"/>
      <c r="DE626" s="84"/>
      <c r="DF626" s="84"/>
      <c r="DG626" s="84"/>
      <c r="DH626" s="84"/>
      <c r="DI626" s="84"/>
      <c r="DJ626" s="84"/>
      <c r="DK626" s="84"/>
      <c r="DL626" s="84"/>
      <c r="DM626" s="84"/>
      <c r="DN626" s="84"/>
      <c r="DO626" s="84"/>
      <c r="DP626" s="84"/>
      <c r="DQ626" s="84"/>
      <c r="DR626" s="84"/>
      <c r="DS626" s="84"/>
      <c r="DT626" s="84"/>
      <c r="DU626" s="84"/>
      <c r="DV626" s="84"/>
      <c r="DW626" s="84"/>
      <c r="DX626" s="84"/>
      <c r="DY626" s="84"/>
      <c r="DZ626" s="84"/>
      <c r="EA626" s="84"/>
      <c r="EB626" s="84"/>
      <c r="EC626" s="84"/>
      <c r="ED626" s="84"/>
      <c r="EE626" s="84"/>
      <c r="EF626" s="84"/>
      <c r="EG626" s="84"/>
      <c r="EH626" s="84"/>
      <c r="EI626" s="84"/>
      <c r="EJ626" s="84"/>
      <c r="EK626" s="84"/>
      <c r="EL626" s="84"/>
      <c r="EM626" s="84"/>
      <c r="EN626" s="84"/>
      <c r="EO626" s="84"/>
      <c r="EP626" s="84"/>
      <c r="EQ626" s="84"/>
      <c r="ER626" s="84"/>
      <c r="ES626" s="84"/>
      <c r="ET626" s="84"/>
      <c r="EU626" s="84"/>
      <c r="EV626" s="84"/>
      <c r="EW626" s="84"/>
      <c r="EX626" s="84"/>
      <c r="EY626" s="84"/>
      <c r="EZ626" s="84"/>
      <c r="FA626" s="84"/>
      <c r="FB626" s="84"/>
      <c r="FC626" s="84"/>
      <c r="FD626" s="84"/>
      <c r="FE626" s="84"/>
      <c r="FF626" s="84"/>
      <c r="FG626" s="84"/>
      <c r="FH626" s="84"/>
      <c r="FI626" s="84"/>
      <c r="FJ626" s="84"/>
      <c r="FK626" s="84"/>
      <c r="FL626" s="84"/>
      <c r="FM626" s="84"/>
      <c r="FN626" s="84"/>
      <c r="FO626" s="84"/>
      <c r="FP626" s="84"/>
      <c r="FQ626" s="84"/>
      <c r="FR626" s="84"/>
      <c r="FS626" s="84"/>
      <c r="FT626" s="84"/>
      <c r="FU626" s="84"/>
      <c r="FV626" s="84"/>
      <c r="FW626" s="84"/>
      <c r="FX626" s="84"/>
      <c r="FY626" s="84"/>
      <c r="FZ626" s="84"/>
      <c r="GA626" s="84"/>
      <c r="GB626" s="84"/>
      <c r="GC626" s="84"/>
      <c r="GD626" s="84"/>
      <c r="GE626" s="84"/>
      <c r="GF626" s="84"/>
    </row>
    <row r="627" spans="1:188" s="75" customFormat="1" ht="27" customHeight="1" x14ac:dyDescent="0.25">
      <c r="A627" s="137" t="s">
        <v>96</v>
      </c>
      <c r="B627" s="138"/>
      <c r="C627" s="139">
        <v>110</v>
      </c>
      <c r="D627" s="140"/>
      <c r="E627" s="141"/>
      <c r="F627" s="140">
        <v>2.2000000000000002</v>
      </c>
      <c r="G627" s="141">
        <v>3.3</v>
      </c>
      <c r="H627" s="140">
        <v>15.4</v>
      </c>
      <c r="I627" s="142">
        <v>100.1</v>
      </c>
      <c r="J627" s="141">
        <v>7.64</v>
      </c>
      <c r="K627" s="143" t="s">
        <v>238</v>
      </c>
      <c r="L627" s="155"/>
      <c r="M627" s="155"/>
      <c r="N627" s="155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  <c r="AA627" s="84"/>
      <c r="AB627" s="84"/>
      <c r="AC627" s="84"/>
      <c r="AD627" s="84"/>
      <c r="AE627" s="84"/>
      <c r="AF627" s="84"/>
      <c r="AG627" s="84"/>
      <c r="AH627" s="84"/>
      <c r="AI627" s="84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84"/>
      <c r="AW627" s="84"/>
      <c r="AX627" s="84"/>
      <c r="AY627" s="84"/>
      <c r="AZ627" s="84"/>
      <c r="BA627" s="84"/>
      <c r="BB627" s="84"/>
      <c r="BC627" s="84"/>
      <c r="BD627" s="84"/>
      <c r="BE627" s="84"/>
      <c r="BF627" s="84"/>
      <c r="BG627" s="84"/>
      <c r="BH627" s="84"/>
      <c r="BI627" s="84"/>
      <c r="BJ627" s="84"/>
      <c r="BK627" s="84"/>
      <c r="BL627" s="84"/>
      <c r="BM627" s="84"/>
      <c r="BN627" s="84"/>
      <c r="BO627" s="84"/>
      <c r="BP627" s="84"/>
      <c r="BQ627" s="84"/>
      <c r="BR627" s="84"/>
      <c r="BS627" s="84"/>
      <c r="BT627" s="84"/>
      <c r="BU627" s="84"/>
      <c r="BV627" s="84"/>
      <c r="BW627" s="84"/>
      <c r="BX627" s="84"/>
      <c r="BY627" s="84"/>
      <c r="BZ627" s="84"/>
      <c r="CA627" s="84"/>
      <c r="CB627" s="84"/>
      <c r="CC627" s="84"/>
      <c r="CD627" s="84"/>
      <c r="CE627" s="84"/>
      <c r="CF627" s="84"/>
      <c r="CG627" s="84"/>
      <c r="CH627" s="84"/>
      <c r="CI627" s="84"/>
      <c r="CJ627" s="84"/>
      <c r="CK627" s="84"/>
      <c r="CL627" s="84"/>
      <c r="CM627" s="84"/>
      <c r="CN627" s="84"/>
      <c r="CO627" s="84"/>
      <c r="CP627" s="84"/>
      <c r="CQ627" s="84"/>
      <c r="CR627" s="84"/>
      <c r="CS627" s="84"/>
      <c r="CT627" s="84"/>
      <c r="CU627" s="84"/>
      <c r="CV627" s="84"/>
      <c r="CW627" s="84"/>
      <c r="CX627" s="84"/>
      <c r="CY627" s="84"/>
      <c r="CZ627" s="84"/>
      <c r="DA627" s="84"/>
      <c r="DB627" s="84"/>
      <c r="DC627" s="84"/>
      <c r="DD627" s="84"/>
      <c r="DE627" s="84"/>
      <c r="DF627" s="84"/>
      <c r="DG627" s="84"/>
      <c r="DH627" s="84"/>
      <c r="DI627" s="84"/>
      <c r="DJ627" s="84"/>
      <c r="DK627" s="84"/>
      <c r="DL627" s="84"/>
      <c r="DM627" s="84"/>
      <c r="DN627" s="84"/>
      <c r="DO627" s="84"/>
      <c r="DP627" s="84"/>
      <c r="DQ627" s="84"/>
      <c r="DR627" s="84"/>
      <c r="DS627" s="84"/>
      <c r="DT627" s="84"/>
      <c r="DU627" s="84"/>
      <c r="DV627" s="84"/>
      <c r="DW627" s="84"/>
      <c r="DX627" s="84"/>
      <c r="DY627" s="84"/>
      <c r="DZ627" s="84"/>
      <c r="EA627" s="84"/>
      <c r="EB627" s="84"/>
      <c r="EC627" s="84"/>
      <c r="ED627" s="84"/>
      <c r="EE627" s="84"/>
      <c r="EF627" s="84"/>
      <c r="EG627" s="84"/>
      <c r="EH627" s="84"/>
      <c r="EI627" s="84"/>
      <c r="EJ627" s="84"/>
      <c r="EK627" s="84"/>
      <c r="EL627" s="84"/>
      <c r="EM627" s="84"/>
      <c r="EN627" s="84"/>
      <c r="EO627" s="84"/>
      <c r="EP627" s="84"/>
      <c r="EQ627" s="84"/>
      <c r="ER627" s="84"/>
      <c r="ES627" s="84"/>
      <c r="ET627" s="84"/>
      <c r="EU627" s="84"/>
      <c r="EV627" s="84"/>
      <c r="EW627" s="84"/>
      <c r="EX627" s="84"/>
      <c r="EY627" s="84"/>
      <c r="EZ627" s="84"/>
      <c r="FA627" s="84"/>
      <c r="FB627" s="84"/>
      <c r="FC627" s="84"/>
      <c r="FD627" s="84"/>
      <c r="FE627" s="84"/>
      <c r="FF627" s="84"/>
      <c r="FG627" s="84"/>
      <c r="FH627" s="84"/>
      <c r="FI627" s="84"/>
      <c r="FJ627" s="84"/>
      <c r="FK627" s="84"/>
      <c r="FL627" s="84"/>
      <c r="FM627" s="84"/>
      <c r="FN627" s="84"/>
      <c r="FO627" s="84"/>
      <c r="FP627" s="84"/>
      <c r="FQ627" s="84"/>
      <c r="FR627" s="84"/>
      <c r="FS627" s="84"/>
      <c r="FT627" s="84"/>
      <c r="FU627" s="84"/>
      <c r="FV627" s="84"/>
      <c r="FW627" s="84"/>
      <c r="FX627" s="84"/>
      <c r="FY627" s="84"/>
      <c r="FZ627" s="84"/>
      <c r="GA627" s="84"/>
      <c r="GB627" s="84"/>
      <c r="GC627" s="84"/>
      <c r="GD627" s="84"/>
      <c r="GE627" s="84"/>
      <c r="GF627" s="84"/>
    </row>
    <row r="628" spans="1:188" s="75" customFormat="1" ht="15" customHeight="1" x14ac:dyDescent="0.25">
      <c r="A628" s="137"/>
      <c r="B628" s="138" t="s">
        <v>34</v>
      </c>
      <c r="C628" s="139"/>
      <c r="D628" s="140">
        <v>135</v>
      </c>
      <c r="E628" s="141">
        <v>94.43</v>
      </c>
      <c r="F628" s="140"/>
      <c r="G628" s="141"/>
      <c r="H628" s="140"/>
      <c r="I628" s="142"/>
      <c r="J628" s="141"/>
      <c r="K628" s="143"/>
      <c r="L628" s="155"/>
      <c r="M628" s="155"/>
      <c r="N628" s="155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84"/>
      <c r="AW628" s="84"/>
      <c r="AX628" s="84"/>
      <c r="AY628" s="84"/>
      <c r="AZ628" s="84"/>
      <c r="BA628" s="84"/>
      <c r="BB628" s="84"/>
      <c r="BC628" s="84"/>
      <c r="BD628" s="84"/>
      <c r="BE628" s="84"/>
      <c r="BF628" s="84"/>
      <c r="BG628" s="84"/>
      <c r="BH628" s="84"/>
      <c r="BI628" s="84"/>
      <c r="BJ628" s="84"/>
      <c r="BK628" s="84"/>
      <c r="BL628" s="84"/>
      <c r="BM628" s="84"/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84"/>
      <c r="CB628" s="84"/>
      <c r="CC628" s="84"/>
      <c r="CD628" s="84"/>
      <c r="CE628" s="84"/>
      <c r="CF628" s="84"/>
      <c r="CG628" s="84"/>
      <c r="CH628" s="84"/>
      <c r="CI628" s="84"/>
      <c r="CJ628" s="84"/>
      <c r="CK628" s="84"/>
      <c r="CL628" s="84"/>
      <c r="CM628" s="84"/>
      <c r="CN628" s="84"/>
      <c r="CO628" s="84"/>
      <c r="CP628" s="84"/>
      <c r="CQ628" s="84"/>
      <c r="CR628" s="84"/>
      <c r="CS628" s="84"/>
      <c r="CT628" s="84"/>
      <c r="CU628" s="84"/>
      <c r="CV628" s="84"/>
      <c r="CW628" s="84"/>
      <c r="CX628" s="84"/>
      <c r="CY628" s="84"/>
      <c r="CZ628" s="84"/>
      <c r="DA628" s="84"/>
      <c r="DB628" s="84"/>
      <c r="DC628" s="84"/>
      <c r="DD628" s="84"/>
      <c r="DE628" s="84"/>
      <c r="DF628" s="84"/>
      <c r="DG628" s="84"/>
      <c r="DH628" s="84"/>
      <c r="DI628" s="84"/>
      <c r="DJ628" s="84"/>
      <c r="DK628" s="84"/>
      <c r="DL628" s="84"/>
      <c r="DM628" s="84"/>
      <c r="DN628" s="84"/>
      <c r="DO628" s="84"/>
      <c r="DP628" s="84"/>
      <c r="DQ628" s="84"/>
      <c r="DR628" s="84"/>
      <c r="DS628" s="84"/>
      <c r="DT628" s="84"/>
      <c r="DU628" s="84"/>
      <c r="DV628" s="84"/>
      <c r="DW628" s="84"/>
      <c r="DX628" s="84"/>
      <c r="DY628" s="84"/>
      <c r="DZ628" s="84"/>
      <c r="EA628" s="84"/>
      <c r="EB628" s="84"/>
      <c r="EC628" s="84"/>
      <c r="ED628" s="84"/>
      <c r="EE628" s="84"/>
      <c r="EF628" s="84"/>
      <c r="EG628" s="84"/>
      <c r="EH628" s="84"/>
      <c r="EI628" s="84"/>
      <c r="EJ628" s="84"/>
      <c r="EK628" s="84"/>
      <c r="EL628" s="84"/>
      <c r="EM628" s="84"/>
      <c r="EN628" s="84"/>
      <c r="EO628" s="84"/>
      <c r="EP628" s="84"/>
      <c r="EQ628" s="84"/>
      <c r="ER628" s="84"/>
      <c r="ES628" s="84"/>
      <c r="ET628" s="84"/>
      <c r="EU628" s="84"/>
      <c r="EV628" s="84"/>
      <c r="EW628" s="84"/>
      <c r="EX628" s="84"/>
      <c r="EY628" s="84"/>
      <c r="EZ628" s="84"/>
      <c r="FA628" s="84"/>
      <c r="FB628" s="84"/>
      <c r="FC628" s="84"/>
      <c r="FD628" s="84"/>
      <c r="FE628" s="84"/>
      <c r="FF628" s="84"/>
      <c r="FG628" s="84"/>
      <c r="FH628" s="84"/>
      <c r="FI628" s="84"/>
      <c r="FJ628" s="84"/>
      <c r="FK628" s="84"/>
      <c r="FL628" s="84"/>
      <c r="FM628" s="84"/>
      <c r="FN628" s="84"/>
      <c r="FO628" s="84"/>
      <c r="FP628" s="84"/>
      <c r="FQ628" s="84"/>
      <c r="FR628" s="84"/>
      <c r="FS628" s="84"/>
      <c r="FT628" s="84"/>
      <c r="FU628" s="84"/>
      <c r="FV628" s="84"/>
      <c r="FW628" s="84"/>
      <c r="FX628" s="84"/>
      <c r="FY628" s="84"/>
      <c r="FZ628" s="84"/>
      <c r="GA628" s="84"/>
      <c r="GB628" s="84"/>
      <c r="GC628" s="84"/>
      <c r="GD628" s="84"/>
      <c r="GE628" s="84"/>
      <c r="GF628" s="84"/>
    </row>
    <row r="629" spans="1:188" s="75" customFormat="1" ht="15" customHeight="1" x14ac:dyDescent="0.25">
      <c r="A629" s="137"/>
      <c r="B629" s="138" t="s">
        <v>18</v>
      </c>
      <c r="C629" s="139"/>
      <c r="D629" s="140">
        <v>17.38</v>
      </c>
      <c r="E629" s="141">
        <v>16.5</v>
      </c>
      <c r="F629" s="140"/>
      <c r="G629" s="141"/>
      <c r="H629" s="140"/>
      <c r="I629" s="142"/>
      <c r="J629" s="141"/>
      <c r="K629" s="143"/>
      <c r="L629" s="155"/>
      <c r="M629" s="155"/>
      <c r="N629" s="155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  <c r="AG629" s="84"/>
      <c r="AH629" s="84"/>
      <c r="AI629" s="84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84"/>
      <c r="AW629" s="84"/>
      <c r="AX629" s="84"/>
      <c r="AY629" s="84"/>
      <c r="AZ629" s="84"/>
      <c r="BA629" s="84"/>
      <c r="BB629" s="84"/>
      <c r="BC629" s="84"/>
      <c r="BD629" s="84"/>
      <c r="BE629" s="84"/>
      <c r="BF629" s="84"/>
      <c r="BG629" s="84"/>
      <c r="BH629" s="84"/>
      <c r="BI629" s="84"/>
      <c r="BJ629" s="84"/>
      <c r="BK629" s="84"/>
      <c r="BL629" s="84"/>
      <c r="BM629" s="84"/>
      <c r="BN629" s="84"/>
      <c r="BO629" s="84"/>
      <c r="BP629" s="84"/>
      <c r="BQ629" s="84"/>
      <c r="BR629" s="84"/>
      <c r="BS629" s="84"/>
      <c r="BT629" s="84"/>
      <c r="BU629" s="84"/>
      <c r="BV629" s="84"/>
      <c r="BW629" s="84"/>
      <c r="BX629" s="84"/>
      <c r="BY629" s="84"/>
      <c r="BZ629" s="84"/>
      <c r="CA629" s="84"/>
      <c r="CB629" s="84"/>
      <c r="CC629" s="84"/>
      <c r="CD629" s="84"/>
      <c r="CE629" s="84"/>
      <c r="CF629" s="84"/>
      <c r="CG629" s="84"/>
      <c r="CH629" s="84"/>
      <c r="CI629" s="84"/>
      <c r="CJ629" s="84"/>
      <c r="CK629" s="84"/>
      <c r="CL629" s="84"/>
      <c r="CM629" s="84"/>
      <c r="CN629" s="84"/>
      <c r="CO629" s="84"/>
      <c r="CP629" s="84"/>
      <c r="CQ629" s="84"/>
      <c r="CR629" s="84"/>
      <c r="CS629" s="84"/>
      <c r="CT629" s="84"/>
      <c r="CU629" s="84"/>
      <c r="CV629" s="84"/>
      <c r="CW629" s="84"/>
      <c r="CX629" s="84"/>
      <c r="CY629" s="84"/>
      <c r="CZ629" s="84"/>
      <c r="DA629" s="84"/>
      <c r="DB629" s="84"/>
      <c r="DC629" s="84"/>
      <c r="DD629" s="84"/>
      <c r="DE629" s="84"/>
      <c r="DF629" s="84"/>
      <c r="DG629" s="84"/>
      <c r="DH629" s="84"/>
      <c r="DI629" s="84"/>
      <c r="DJ629" s="84"/>
      <c r="DK629" s="84"/>
      <c r="DL629" s="84"/>
      <c r="DM629" s="84"/>
      <c r="DN629" s="84"/>
      <c r="DO629" s="84"/>
      <c r="DP629" s="84"/>
      <c r="DQ629" s="84"/>
      <c r="DR629" s="84"/>
      <c r="DS629" s="84"/>
      <c r="DT629" s="84"/>
      <c r="DU629" s="84"/>
      <c r="DV629" s="84"/>
      <c r="DW629" s="84"/>
      <c r="DX629" s="84"/>
      <c r="DY629" s="84"/>
      <c r="DZ629" s="84"/>
      <c r="EA629" s="84"/>
      <c r="EB629" s="84"/>
      <c r="EC629" s="84"/>
      <c r="ED629" s="84"/>
      <c r="EE629" s="84"/>
      <c r="EF629" s="84"/>
      <c r="EG629" s="84"/>
      <c r="EH629" s="84"/>
      <c r="EI629" s="84"/>
      <c r="EJ629" s="84"/>
      <c r="EK629" s="84"/>
      <c r="EL629" s="84"/>
      <c r="EM629" s="84"/>
      <c r="EN629" s="84"/>
      <c r="EO629" s="84"/>
      <c r="EP629" s="84"/>
      <c r="EQ629" s="84"/>
      <c r="ER629" s="84"/>
      <c r="ES629" s="84"/>
      <c r="ET629" s="84"/>
      <c r="EU629" s="84"/>
      <c r="EV629" s="84"/>
      <c r="EW629" s="84"/>
      <c r="EX629" s="84"/>
      <c r="EY629" s="84"/>
      <c r="EZ629" s="84"/>
      <c r="FA629" s="84"/>
      <c r="FB629" s="84"/>
      <c r="FC629" s="84"/>
      <c r="FD629" s="84"/>
      <c r="FE629" s="84"/>
      <c r="FF629" s="84"/>
      <c r="FG629" s="84"/>
      <c r="FH629" s="84"/>
      <c r="FI629" s="84"/>
      <c r="FJ629" s="84"/>
      <c r="FK629" s="84"/>
      <c r="FL629" s="84"/>
      <c r="FM629" s="84"/>
      <c r="FN629" s="84"/>
      <c r="FO629" s="84"/>
      <c r="FP629" s="84"/>
      <c r="FQ629" s="84"/>
      <c r="FR629" s="84"/>
      <c r="FS629" s="84"/>
      <c r="FT629" s="84"/>
      <c r="FU629" s="84"/>
      <c r="FV629" s="84"/>
      <c r="FW629" s="84"/>
      <c r="FX629" s="84"/>
      <c r="FY629" s="84"/>
      <c r="FZ629" s="84"/>
      <c r="GA629" s="84"/>
      <c r="GB629" s="84"/>
      <c r="GC629" s="84"/>
      <c r="GD629" s="84"/>
      <c r="GE629" s="84"/>
      <c r="GF629" s="84"/>
    </row>
    <row r="630" spans="1:188" s="75" customFormat="1" ht="15" customHeight="1" x14ac:dyDescent="0.25">
      <c r="A630" s="137"/>
      <c r="B630" s="138" t="s">
        <v>22</v>
      </c>
      <c r="C630" s="139"/>
      <c r="D630" s="140">
        <v>3</v>
      </c>
      <c r="E630" s="141">
        <v>3</v>
      </c>
      <c r="F630" s="140"/>
      <c r="G630" s="141"/>
      <c r="H630" s="140"/>
      <c r="I630" s="142"/>
      <c r="J630" s="141"/>
      <c r="K630" s="143"/>
      <c r="L630" s="155"/>
      <c r="M630" s="155"/>
      <c r="N630" s="155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84"/>
      <c r="AW630" s="84"/>
      <c r="AX630" s="84"/>
      <c r="AY630" s="84"/>
      <c r="AZ630" s="84"/>
      <c r="BA630" s="84"/>
      <c r="BB630" s="84"/>
      <c r="BC630" s="84"/>
      <c r="BD630" s="84"/>
      <c r="BE630" s="84"/>
      <c r="BF630" s="84"/>
      <c r="BG630" s="84"/>
      <c r="BH630" s="84"/>
      <c r="BI630" s="84"/>
      <c r="BJ630" s="84"/>
      <c r="BK630" s="84"/>
      <c r="BL630" s="84"/>
      <c r="BM630" s="84"/>
      <c r="BN630" s="84"/>
      <c r="BO630" s="84"/>
      <c r="BP630" s="84"/>
      <c r="BQ630" s="84"/>
      <c r="BR630" s="84"/>
      <c r="BS630" s="84"/>
      <c r="BT630" s="84"/>
      <c r="BU630" s="84"/>
      <c r="BV630" s="84"/>
      <c r="BW630" s="84"/>
      <c r="BX630" s="84"/>
      <c r="BY630" s="84"/>
      <c r="BZ630" s="84"/>
      <c r="CA630" s="84"/>
      <c r="CB630" s="84"/>
      <c r="CC630" s="84"/>
      <c r="CD630" s="84"/>
      <c r="CE630" s="84"/>
      <c r="CF630" s="84"/>
      <c r="CG630" s="84"/>
      <c r="CH630" s="84"/>
      <c r="CI630" s="84"/>
      <c r="CJ630" s="84"/>
      <c r="CK630" s="84"/>
      <c r="CL630" s="84"/>
      <c r="CM630" s="84"/>
      <c r="CN630" s="84"/>
      <c r="CO630" s="84"/>
      <c r="CP630" s="84"/>
      <c r="CQ630" s="84"/>
      <c r="CR630" s="84"/>
      <c r="CS630" s="84"/>
      <c r="CT630" s="84"/>
      <c r="CU630" s="84"/>
      <c r="CV630" s="84"/>
      <c r="CW630" s="84"/>
      <c r="CX630" s="84"/>
      <c r="CY630" s="84"/>
      <c r="CZ630" s="84"/>
      <c r="DA630" s="84"/>
      <c r="DB630" s="84"/>
      <c r="DC630" s="84"/>
      <c r="DD630" s="84"/>
      <c r="DE630" s="84"/>
      <c r="DF630" s="84"/>
      <c r="DG630" s="84"/>
      <c r="DH630" s="84"/>
      <c r="DI630" s="84"/>
      <c r="DJ630" s="84"/>
      <c r="DK630" s="84"/>
      <c r="DL630" s="84"/>
      <c r="DM630" s="84"/>
      <c r="DN630" s="84"/>
      <c r="DO630" s="84"/>
      <c r="DP630" s="84"/>
      <c r="DQ630" s="84"/>
      <c r="DR630" s="84"/>
      <c r="DS630" s="84"/>
      <c r="DT630" s="84"/>
      <c r="DU630" s="84"/>
      <c r="DV630" s="84"/>
      <c r="DW630" s="84"/>
      <c r="DX630" s="84"/>
      <c r="DY630" s="84"/>
      <c r="DZ630" s="84"/>
      <c r="EA630" s="84"/>
      <c r="EB630" s="84"/>
      <c r="EC630" s="84"/>
      <c r="ED630" s="84"/>
      <c r="EE630" s="84"/>
      <c r="EF630" s="84"/>
      <c r="EG630" s="84"/>
      <c r="EH630" s="84"/>
      <c r="EI630" s="84"/>
      <c r="EJ630" s="84"/>
      <c r="EK630" s="84"/>
      <c r="EL630" s="84"/>
      <c r="EM630" s="84"/>
      <c r="EN630" s="84"/>
      <c r="EO630" s="84"/>
      <c r="EP630" s="84"/>
      <c r="EQ630" s="84"/>
      <c r="ER630" s="84"/>
      <c r="ES630" s="84"/>
      <c r="ET630" s="84"/>
      <c r="EU630" s="84"/>
      <c r="EV630" s="84"/>
      <c r="EW630" s="84"/>
      <c r="EX630" s="84"/>
      <c r="EY630" s="84"/>
      <c r="EZ630" s="84"/>
      <c r="FA630" s="84"/>
      <c r="FB630" s="84"/>
      <c r="FC630" s="84"/>
      <c r="FD630" s="84"/>
      <c r="FE630" s="84"/>
      <c r="FF630" s="84"/>
      <c r="FG630" s="84"/>
      <c r="FH630" s="84"/>
      <c r="FI630" s="84"/>
      <c r="FJ630" s="84"/>
      <c r="FK630" s="84"/>
      <c r="FL630" s="84"/>
      <c r="FM630" s="84"/>
      <c r="FN630" s="84"/>
      <c r="FO630" s="84"/>
      <c r="FP630" s="84"/>
      <c r="FQ630" s="84"/>
      <c r="FR630" s="84"/>
      <c r="FS630" s="84"/>
      <c r="FT630" s="84"/>
      <c r="FU630" s="84"/>
      <c r="FV630" s="84"/>
      <c r="FW630" s="84"/>
      <c r="FX630" s="84"/>
      <c r="FY630" s="84"/>
      <c r="FZ630" s="84"/>
      <c r="GA630" s="84"/>
      <c r="GB630" s="84"/>
      <c r="GC630" s="84"/>
      <c r="GD630" s="84"/>
      <c r="GE630" s="84"/>
      <c r="GF630" s="84"/>
    </row>
    <row r="631" spans="1:188" s="75" customFormat="1" ht="15.75" customHeight="1" x14ac:dyDescent="0.25">
      <c r="A631" s="137"/>
      <c r="B631" s="138" t="s">
        <v>21</v>
      </c>
      <c r="C631" s="139"/>
      <c r="D631" s="140">
        <v>0.9</v>
      </c>
      <c r="E631" s="141">
        <v>0.9</v>
      </c>
      <c r="F631" s="140"/>
      <c r="G631" s="141"/>
      <c r="H631" s="140"/>
      <c r="I631" s="142"/>
      <c r="J631" s="141"/>
      <c r="K631" s="143"/>
      <c r="L631" s="155"/>
      <c r="M631" s="155"/>
      <c r="N631" s="155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84"/>
      <c r="AW631" s="84"/>
      <c r="AX631" s="84"/>
      <c r="AY631" s="84"/>
      <c r="AZ631" s="84"/>
      <c r="BA631" s="84"/>
      <c r="BB631" s="84"/>
      <c r="BC631" s="84"/>
      <c r="BD631" s="84"/>
      <c r="BE631" s="84"/>
      <c r="BF631" s="84"/>
      <c r="BG631" s="84"/>
      <c r="BH631" s="84"/>
      <c r="BI631" s="84"/>
      <c r="BJ631" s="84"/>
      <c r="BK631" s="84"/>
      <c r="BL631" s="84"/>
      <c r="BM631" s="84"/>
      <c r="BN631" s="84"/>
      <c r="BO631" s="84"/>
      <c r="BP631" s="84"/>
      <c r="BQ631" s="84"/>
      <c r="BR631" s="84"/>
      <c r="BS631" s="84"/>
      <c r="BT631" s="84"/>
      <c r="BU631" s="84"/>
      <c r="BV631" s="84"/>
      <c r="BW631" s="84"/>
      <c r="BX631" s="84"/>
      <c r="BY631" s="84"/>
      <c r="BZ631" s="84"/>
      <c r="CA631" s="84"/>
      <c r="CB631" s="84"/>
      <c r="CC631" s="84"/>
      <c r="CD631" s="84"/>
      <c r="CE631" s="84"/>
      <c r="CF631" s="84"/>
      <c r="CG631" s="84"/>
      <c r="CH631" s="84"/>
      <c r="CI631" s="84"/>
      <c r="CJ631" s="84"/>
      <c r="CK631" s="84"/>
      <c r="CL631" s="84"/>
      <c r="CM631" s="84"/>
      <c r="CN631" s="84"/>
      <c r="CO631" s="84"/>
      <c r="CP631" s="84"/>
      <c r="CQ631" s="84"/>
      <c r="CR631" s="84"/>
      <c r="CS631" s="84"/>
      <c r="CT631" s="84"/>
      <c r="CU631" s="84"/>
      <c r="CV631" s="84"/>
      <c r="CW631" s="84"/>
      <c r="CX631" s="84"/>
      <c r="CY631" s="84"/>
      <c r="CZ631" s="84"/>
      <c r="DA631" s="84"/>
      <c r="DB631" s="84"/>
      <c r="DC631" s="84"/>
      <c r="DD631" s="84"/>
      <c r="DE631" s="84"/>
      <c r="DF631" s="84"/>
      <c r="DG631" s="84"/>
      <c r="DH631" s="84"/>
      <c r="DI631" s="84"/>
      <c r="DJ631" s="84"/>
      <c r="DK631" s="84"/>
      <c r="DL631" s="84"/>
      <c r="DM631" s="84"/>
      <c r="DN631" s="84"/>
      <c r="DO631" s="84"/>
      <c r="DP631" s="84"/>
      <c r="DQ631" s="84"/>
      <c r="DR631" s="84"/>
      <c r="DS631" s="84"/>
      <c r="DT631" s="84"/>
      <c r="DU631" s="84"/>
      <c r="DV631" s="84"/>
      <c r="DW631" s="84"/>
      <c r="DX631" s="84"/>
      <c r="DY631" s="84"/>
      <c r="DZ631" s="84"/>
      <c r="EA631" s="84"/>
      <c r="EB631" s="84"/>
      <c r="EC631" s="84"/>
      <c r="ED631" s="84"/>
      <c r="EE631" s="84"/>
      <c r="EF631" s="84"/>
      <c r="EG631" s="84"/>
      <c r="EH631" s="84"/>
      <c r="EI631" s="84"/>
      <c r="EJ631" s="84"/>
      <c r="EK631" s="84"/>
      <c r="EL631" s="84"/>
      <c r="EM631" s="84"/>
      <c r="EN631" s="84"/>
      <c r="EO631" s="84"/>
      <c r="EP631" s="84"/>
      <c r="EQ631" s="84"/>
      <c r="ER631" s="84"/>
      <c r="ES631" s="84"/>
      <c r="ET631" s="84"/>
      <c r="EU631" s="84"/>
      <c r="EV631" s="84"/>
      <c r="EW631" s="84"/>
      <c r="EX631" s="84"/>
      <c r="EY631" s="84"/>
      <c r="EZ631" s="84"/>
      <c r="FA631" s="84"/>
      <c r="FB631" s="84"/>
      <c r="FC631" s="84"/>
      <c r="FD631" s="84"/>
      <c r="FE631" s="84"/>
      <c r="FF631" s="84"/>
      <c r="FG631" s="84"/>
      <c r="FH631" s="84"/>
      <c r="FI631" s="84"/>
      <c r="FJ631" s="84"/>
      <c r="FK631" s="84"/>
      <c r="FL631" s="84"/>
      <c r="FM631" s="84"/>
      <c r="FN631" s="84"/>
      <c r="FO631" s="84"/>
      <c r="FP631" s="84"/>
      <c r="FQ631" s="84"/>
      <c r="FR631" s="84"/>
      <c r="FS631" s="84"/>
      <c r="FT631" s="84"/>
      <c r="FU631" s="84"/>
      <c r="FV631" s="84"/>
      <c r="FW631" s="84"/>
      <c r="FX631" s="84"/>
      <c r="FY631" s="84"/>
      <c r="FZ631" s="84"/>
      <c r="GA631" s="84"/>
      <c r="GB631" s="84"/>
      <c r="GC631" s="84"/>
      <c r="GD631" s="84"/>
      <c r="GE631" s="84"/>
      <c r="GF631" s="84"/>
    </row>
    <row r="632" spans="1:188" s="64" customFormat="1" x14ac:dyDescent="0.25">
      <c r="A632" s="137" t="s">
        <v>404</v>
      </c>
      <c r="B632" s="138"/>
      <c r="C632" s="139">
        <v>150</v>
      </c>
      <c r="D632" s="140"/>
      <c r="E632" s="141"/>
      <c r="F632" s="142"/>
      <c r="G632" s="141"/>
      <c r="H632" s="140">
        <v>8.34</v>
      </c>
      <c r="I632" s="142">
        <v>33.340000000000003</v>
      </c>
      <c r="J632" s="141"/>
      <c r="K632" s="143" t="s">
        <v>411</v>
      </c>
      <c r="L632" s="155"/>
      <c r="M632" s="155"/>
      <c r="N632" s="155"/>
      <c r="O632" s="72"/>
      <c r="P632" s="72"/>
      <c r="Q632" s="72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  <c r="BX632" s="65"/>
      <c r="BY632" s="65"/>
      <c r="BZ632" s="65"/>
      <c r="CA632" s="65"/>
      <c r="CB632" s="65"/>
      <c r="CC632" s="65"/>
      <c r="CD632" s="65"/>
      <c r="CE632" s="65"/>
      <c r="CF632" s="65"/>
      <c r="CG632" s="65"/>
      <c r="CH632" s="65"/>
      <c r="CI632" s="65"/>
      <c r="CJ632" s="65"/>
      <c r="CK632" s="65"/>
      <c r="CL632" s="65"/>
      <c r="CM632" s="65"/>
      <c r="CN632" s="65"/>
      <c r="CO632" s="65"/>
      <c r="CP632" s="65"/>
      <c r="CQ632" s="65"/>
      <c r="CR632" s="65"/>
      <c r="CS632" s="65"/>
      <c r="CT632" s="65"/>
      <c r="CU632" s="65"/>
      <c r="CV632" s="65"/>
      <c r="CW632" s="65"/>
      <c r="CX632" s="65"/>
      <c r="CY632" s="65"/>
      <c r="CZ632" s="65"/>
      <c r="DA632" s="65"/>
      <c r="DB632" s="65"/>
      <c r="DC632" s="65"/>
      <c r="DD632" s="65"/>
      <c r="DE632" s="65"/>
      <c r="DF632" s="65"/>
      <c r="DG632" s="65"/>
      <c r="DH632" s="65"/>
      <c r="DI632" s="65"/>
      <c r="DJ632" s="65"/>
      <c r="DK632" s="65"/>
      <c r="DL632" s="65"/>
      <c r="DM632" s="65"/>
      <c r="DN632" s="65"/>
      <c r="DO632" s="65"/>
      <c r="DP632" s="65"/>
      <c r="DQ632" s="65"/>
      <c r="DR632" s="65"/>
      <c r="DS632" s="65"/>
      <c r="DT632" s="65"/>
      <c r="DU632" s="65"/>
      <c r="DV632" s="65"/>
      <c r="DW632" s="65"/>
      <c r="DX632" s="65"/>
      <c r="DY632" s="65"/>
      <c r="DZ632" s="65"/>
      <c r="EA632" s="65"/>
      <c r="EB632" s="65"/>
      <c r="EC632" s="65"/>
      <c r="ED632" s="65"/>
      <c r="EE632" s="65"/>
      <c r="EF632" s="65"/>
      <c r="EG632" s="65"/>
      <c r="EH632" s="65"/>
      <c r="EI632" s="65"/>
      <c r="EJ632" s="65"/>
      <c r="EK632" s="65"/>
      <c r="EL632" s="65"/>
      <c r="EM632" s="65"/>
      <c r="EN632" s="65"/>
      <c r="EO632" s="65"/>
      <c r="EP632" s="65"/>
      <c r="EQ632" s="65"/>
      <c r="ER632" s="65"/>
      <c r="ES632" s="65"/>
      <c r="ET632" s="65"/>
      <c r="EU632" s="65"/>
      <c r="EV632" s="65"/>
      <c r="EW632" s="65"/>
      <c r="EX632" s="65"/>
      <c r="EY632" s="65"/>
      <c r="EZ632" s="65"/>
      <c r="FA632" s="65"/>
      <c r="FB632" s="65"/>
      <c r="FC632" s="65"/>
      <c r="FD632" s="65"/>
      <c r="FE632" s="65"/>
      <c r="FF632" s="65"/>
      <c r="FG632" s="65"/>
      <c r="FH632" s="65"/>
      <c r="FI632" s="65"/>
      <c r="FJ632" s="65"/>
      <c r="FK632" s="65"/>
      <c r="FL632" s="65"/>
      <c r="FM632" s="65"/>
      <c r="FN632" s="65"/>
      <c r="FO632" s="65"/>
      <c r="FP632" s="65"/>
      <c r="FQ632" s="65"/>
      <c r="FR632" s="65"/>
      <c r="FS632" s="65"/>
      <c r="FT632" s="65"/>
      <c r="FU632" s="65"/>
      <c r="FV632" s="65"/>
      <c r="FW632" s="65"/>
      <c r="FX632" s="65"/>
      <c r="FY632" s="65"/>
      <c r="FZ632" s="65"/>
      <c r="GA632" s="65"/>
      <c r="GB632" s="65"/>
      <c r="GC632" s="65"/>
      <c r="GD632" s="65"/>
      <c r="GE632" s="65"/>
      <c r="GF632" s="65"/>
    </row>
    <row r="633" spans="1:188" s="64" customFormat="1" x14ac:dyDescent="0.25">
      <c r="A633" s="137"/>
      <c r="B633" s="138" t="s">
        <v>75</v>
      </c>
      <c r="C633" s="139"/>
      <c r="D633" s="140">
        <v>17.5</v>
      </c>
      <c r="E633" s="141">
        <v>17.5</v>
      </c>
      <c r="F633" s="142"/>
      <c r="G633" s="141"/>
      <c r="H633" s="140"/>
      <c r="I633" s="142"/>
      <c r="J633" s="141"/>
      <c r="K633" s="143"/>
      <c r="L633" s="155"/>
      <c r="M633" s="155"/>
      <c r="N633" s="155"/>
      <c r="O633" s="72"/>
      <c r="P633" s="72"/>
      <c r="Q633" s="72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65"/>
      <c r="BB633" s="65"/>
      <c r="BC633" s="65"/>
      <c r="BD633" s="65"/>
      <c r="BE633" s="65"/>
      <c r="BF633" s="65"/>
      <c r="BG633" s="65"/>
      <c r="BH633" s="65"/>
      <c r="BI633" s="65"/>
      <c r="BJ633" s="65"/>
      <c r="BK633" s="65"/>
      <c r="BL633" s="65"/>
      <c r="BM633" s="65"/>
      <c r="BN633" s="65"/>
      <c r="BO633" s="65"/>
      <c r="BP633" s="65"/>
      <c r="BQ633" s="65"/>
      <c r="BR633" s="65"/>
      <c r="BS633" s="65"/>
      <c r="BT633" s="65"/>
      <c r="BU633" s="65"/>
      <c r="BV633" s="65"/>
      <c r="BW633" s="65"/>
      <c r="BX633" s="65"/>
      <c r="BY633" s="65"/>
      <c r="BZ633" s="65"/>
      <c r="CA633" s="65"/>
      <c r="CB633" s="65"/>
      <c r="CC633" s="65"/>
      <c r="CD633" s="65"/>
      <c r="CE633" s="65"/>
      <c r="CF633" s="65"/>
      <c r="CG633" s="65"/>
      <c r="CH633" s="65"/>
      <c r="CI633" s="65"/>
      <c r="CJ633" s="65"/>
      <c r="CK633" s="65"/>
      <c r="CL633" s="65"/>
      <c r="CM633" s="65"/>
      <c r="CN633" s="65"/>
      <c r="CO633" s="65"/>
      <c r="CP633" s="65"/>
      <c r="CQ633" s="65"/>
      <c r="CR633" s="65"/>
      <c r="CS633" s="65"/>
      <c r="CT633" s="65"/>
      <c r="CU633" s="65"/>
      <c r="CV633" s="65"/>
      <c r="CW633" s="65"/>
      <c r="CX633" s="65"/>
      <c r="CY633" s="65"/>
      <c r="CZ633" s="65"/>
      <c r="DA633" s="65"/>
      <c r="DB633" s="65"/>
      <c r="DC633" s="65"/>
      <c r="DD633" s="65"/>
      <c r="DE633" s="65"/>
      <c r="DF633" s="65"/>
      <c r="DG633" s="65"/>
      <c r="DH633" s="65"/>
      <c r="DI633" s="65"/>
      <c r="DJ633" s="65"/>
      <c r="DK633" s="65"/>
      <c r="DL633" s="65"/>
      <c r="DM633" s="65"/>
      <c r="DN633" s="65"/>
      <c r="DO633" s="65"/>
      <c r="DP633" s="65"/>
      <c r="DQ633" s="65"/>
      <c r="DR633" s="65"/>
      <c r="DS633" s="65"/>
      <c r="DT633" s="65"/>
      <c r="DU633" s="65"/>
      <c r="DV633" s="65"/>
      <c r="DW633" s="65"/>
      <c r="DX633" s="65"/>
      <c r="DY633" s="65"/>
      <c r="DZ633" s="65"/>
      <c r="EA633" s="65"/>
      <c r="EB633" s="65"/>
      <c r="EC633" s="65"/>
      <c r="ED633" s="65"/>
      <c r="EE633" s="65"/>
      <c r="EF633" s="65"/>
      <c r="EG633" s="65"/>
      <c r="EH633" s="65"/>
      <c r="EI633" s="65"/>
      <c r="EJ633" s="65"/>
      <c r="EK633" s="65"/>
      <c r="EL633" s="65"/>
      <c r="EM633" s="65"/>
      <c r="EN633" s="65"/>
      <c r="EO633" s="65"/>
      <c r="EP633" s="65"/>
      <c r="EQ633" s="65"/>
      <c r="ER633" s="65"/>
      <c r="ES633" s="65"/>
      <c r="ET633" s="65"/>
      <c r="EU633" s="65"/>
      <c r="EV633" s="65"/>
      <c r="EW633" s="65"/>
      <c r="EX633" s="65"/>
      <c r="EY633" s="65"/>
      <c r="EZ633" s="65"/>
      <c r="FA633" s="65"/>
      <c r="FB633" s="65"/>
      <c r="FC633" s="65"/>
      <c r="FD633" s="65"/>
      <c r="FE633" s="65"/>
      <c r="FF633" s="65"/>
      <c r="FG633" s="65"/>
      <c r="FH633" s="65"/>
      <c r="FI633" s="65"/>
      <c r="FJ633" s="65"/>
      <c r="FK633" s="65"/>
      <c r="FL633" s="65"/>
      <c r="FM633" s="65"/>
      <c r="FN633" s="65"/>
      <c r="FO633" s="65"/>
      <c r="FP633" s="65"/>
      <c r="FQ633" s="65"/>
      <c r="FR633" s="65"/>
      <c r="FS633" s="65"/>
      <c r="FT633" s="65"/>
      <c r="FU633" s="65"/>
      <c r="FV633" s="65"/>
      <c r="FW633" s="65"/>
      <c r="FX633" s="65"/>
      <c r="FY633" s="65"/>
      <c r="FZ633" s="65"/>
      <c r="GA633" s="65"/>
      <c r="GB633" s="65"/>
      <c r="GC633" s="65"/>
      <c r="GD633" s="65"/>
      <c r="GE633" s="65"/>
      <c r="GF633" s="65"/>
    </row>
    <row r="634" spans="1:188" s="64" customFormat="1" x14ac:dyDescent="0.25">
      <c r="A634" s="137"/>
      <c r="B634" s="138" t="s">
        <v>20</v>
      </c>
      <c r="C634" s="139"/>
      <c r="D634" s="140">
        <v>4</v>
      </c>
      <c r="E634" s="141">
        <v>4</v>
      </c>
      <c r="F634" s="142"/>
      <c r="G634" s="141"/>
      <c r="H634" s="140"/>
      <c r="I634" s="142"/>
      <c r="J634" s="141"/>
      <c r="K634" s="143"/>
      <c r="L634" s="155"/>
      <c r="M634" s="155"/>
      <c r="N634" s="155"/>
      <c r="O634" s="72"/>
      <c r="P634" s="72"/>
      <c r="Q634" s="72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65"/>
      <c r="BB634" s="65"/>
      <c r="BC634" s="65"/>
      <c r="BD634" s="65"/>
      <c r="BE634" s="65"/>
      <c r="BF634" s="65"/>
      <c r="BG634" s="65"/>
      <c r="BH634" s="65"/>
      <c r="BI634" s="65"/>
      <c r="BJ634" s="65"/>
      <c r="BK634" s="65"/>
      <c r="BL634" s="65"/>
      <c r="BM634" s="65"/>
      <c r="BN634" s="65"/>
      <c r="BO634" s="65"/>
      <c r="BP634" s="65"/>
      <c r="BQ634" s="65"/>
      <c r="BR634" s="65"/>
      <c r="BS634" s="65"/>
      <c r="BT634" s="65"/>
      <c r="BU634" s="65"/>
      <c r="BV634" s="65"/>
      <c r="BW634" s="65"/>
      <c r="BX634" s="65"/>
      <c r="BY634" s="65"/>
      <c r="BZ634" s="65"/>
      <c r="CA634" s="65"/>
      <c r="CB634" s="65"/>
      <c r="CC634" s="65"/>
      <c r="CD634" s="65"/>
      <c r="CE634" s="65"/>
      <c r="CF634" s="65"/>
      <c r="CG634" s="65"/>
      <c r="CH634" s="65"/>
      <c r="CI634" s="65"/>
      <c r="CJ634" s="65"/>
      <c r="CK634" s="65"/>
      <c r="CL634" s="65"/>
      <c r="CM634" s="65"/>
      <c r="CN634" s="65"/>
      <c r="CO634" s="65"/>
      <c r="CP634" s="65"/>
      <c r="CQ634" s="65"/>
      <c r="CR634" s="65"/>
      <c r="CS634" s="65"/>
      <c r="CT634" s="65"/>
      <c r="CU634" s="65"/>
      <c r="CV634" s="65"/>
      <c r="CW634" s="65"/>
      <c r="CX634" s="65"/>
      <c r="CY634" s="65"/>
      <c r="CZ634" s="65"/>
      <c r="DA634" s="65"/>
      <c r="DB634" s="65"/>
      <c r="DC634" s="65"/>
      <c r="DD634" s="65"/>
      <c r="DE634" s="65"/>
      <c r="DF634" s="65"/>
      <c r="DG634" s="65"/>
      <c r="DH634" s="65"/>
      <c r="DI634" s="65"/>
      <c r="DJ634" s="65"/>
      <c r="DK634" s="65"/>
      <c r="DL634" s="65"/>
      <c r="DM634" s="65"/>
      <c r="DN634" s="65"/>
      <c r="DO634" s="65"/>
      <c r="DP634" s="65"/>
      <c r="DQ634" s="65"/>
      <c r="DR634" s="65"/>
      <c r="DS634" s="65"/>
      <c r="DT634" s="65"/>
      <c r="DU634" s="65"/>
      <c r="DV634" s="65"/>
      <c r="DW634" s="65"/>
      <c r="DX634" s="65"/>
      <c r="DY634" s="65"/>
      <c r="DZ634" s="65"/>
      <c r="EA634" s="65"/>
      <c r="EB634" s="65"/>
      <c r="EC634" s="65"/>
      <c r="ED634" s="65"/>
      <c r="EE634" s="65"/>
      <c r="EF634" s="65"/>
      <c r="EG634" s="65"/>
      <c r="EH634" s="65"/>
      <c r="EI634" s="65"/>
      <c r="EJ634" s="65"/>
      <c r="EK634" s="65"/>
      <c r="EL634" s="65"/>
      <c r="EM634" s="65"/>
      <c r="EN634" s="65"/>
      <c r="EO634" s="65"/>
      <c r="EP634" s="65"/>
      <c r="EQ634" s="65"/>
      <c r="ER634" s="65"/>
      <c r="ES634" s="65"/>
      <c r="ET634" s="65"/>
      <c r="EU634" s="65"/>
      <c r="EV634" s="65"/>
      <c r="EW634" s="65"/>
      <c r="EX634" s="65"/>
      <c r="EY634" s="65"/>
      <c r="EZ634" s="65"/>
      <c r="FA634" s="65"/>
      <c r="FB634" s="65"/>
      <c r="FC634" s="65"/>
      <c r="FD634" s="65"/>
      <c r="FE634" s="65"/>
      <c r="FF634" s="65"/>
      <c r="FG634" s="65"/>
      <c r="FH634" s="65"/>
      <c r="FI634" s="65"/>
      <c r="FJ634" s="65"/>
      <c r="FK634" s="65"/>
      <c r="FL634" s="65"/>
      <c r="FM634" s="65"/>
      <c r="FN634" s="65"/>
      <c r="FO634" s="65"/>
      <c r="FP634" s="65"/>
      <c r="FQ634" s="65"/>
      <c r="FR634" s="65"/>
      <c r="FS634" s="65"/>
      <c r="FT634" s="65"/>
      <c r="FU634" s="65"/>
      <c r="FV634" s="65"/>
      <c r="FW634" s="65"/>
      <c r="FX634" s="65"/>
      <c r="FY634" s="65"/>
      <c r="FZ634" s="65"/>
      <c r="GA634" s="65"/>
      <c r="GB634" s="65"/>
      <c r="GC634" s="65"/>
      <c r="GD634" s="65"/>
      <c r="GE634" s="65"/>
      <c r="GF634" s="65"/>
    </row>
    <row r="635" spans="1:188" s="64" customFormat="1" x14ac:dyDescent="0.25">
      <c r="A635" s="137"/>
      <c r="B635" s="138" t="s">
        <v>56</v>
      </c>
      <c r="C635" s="139"/>
      <c r="D635" s="141">
        <v>150</v>
      </c>
      <c r="E635" s="141">
        <v>150</v>
      </c>
      <c r="F635" s="141"/>
      <c r="G635" s="141"/>
      <c r="H635" s="141"/>
      <c r="I635" s="141"/>
      <c r="J635" s="141"/>
      <c r="K635" s="143"/>
      <c r="L635" s="155"/>
      <c r="M635" s="155"/>
      <c r="N635" s="155"/>
      <c r="O635" s="72"/>
      <c r="P635" s="72"/>
      <c r="Q635" s="72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65"/>
      <c r="AS635" s="65"/>
      <c r="AT635" s="65"/>
      <c r="AU635" s="65"/>
      <c r="AV635" s="65"/>
      <c r="AW635" s="65"/>
      <c r="AX635" s="65"/>
      <c r="AY635" s="65"/>
      <c r="AZ635" s="65"/>
      <c r="BA635" s="65"/>
      <c r="BB635" s="65"/>
      <c r="BC635" s="65"/>
      <c r="BD635" s="65"/>
      <c r="BE635" s="65"/>
      <c r="BF635" s="65"/>
      <c r="BG635" s="65"/>
      <c r="BH635" s="65"/>
      <c r="BI635" s="65"/>
      <c r="BJ635" s="65"/>
      <c r="BK635" s="65"/>
      <c r="BL635" s="65"/>
      <c r="BM635" s="65"/>
      <c r="BN635" s="65"/>
      <c r="BO635" s="65"/>
      <c r="BP635" s="65"/>
      <c r="BQ635" s="65"/>
      <c r="BR635" s="65"/>
      <c r="BS635" s="65"/>
      <c r="BT635" s="65"/>
      <c r="BU635" s="65"/>
      <c r="BV635" s="65"/>
      <c r="BW635" s="65"/>
      <c r="BX635" s="65"/>
      <c r="BY635" s="65"/>
      <c r="BZ635" s="65"/>
      <c r="CA635" s="65"/>
      <c r="CB635" s="65"/>
      <c r="CC635" s="65"/>
      <c r="CD635" s="65"/>
      <c r="CE635" s="65"/>
      <c r="CF635" s="65"/>
      <c r="CG635" s="65"/>
      <c r="CH635" s="65"/>
      <c r="CI635" s="65"/>
      <c r="CJ635" s="65"/>
      <c r="CK635" s="65"/>
      <c r="CL635" s="65"/>
      <c r="CM635" s="65"/>
      <c r="CN635" s="65"/>
      <c r="CO635" s="65"/>
      <c r="CP635" s="65"/>
      <c r="CQ635" s="65"/>
      <c r="CR635" s="65"/>
      <c r="CS635" s="65"/>
      <c r="CT635" s="65"/>
      <c r="CU635" s="65"/>
      <c r="CV635" s="65"/>
      <c r="CW635" s="65"/>
      <c r="CX635" s="65"/>
      <c r="CY635" s="65"/>
      <c r="CZ635" s="65"/>
      <c r="DA635" s="65"/>
      <c r="DB635" s="65"/>
      <c r="DC635" s="65"/>
      <c r="DD635" s="65"/>
      <c r="DE635" s="65"/>
      <c r="DF635" s="65"/>
      <c r="DG635" s="65"/>
      <c r="DH635" s="65"/>
      <c r="DI635" s="65"/>
      <c r="DJ635" s="65"/>
      <c r="DK635" s="65"/>
      <c r="DL635" s="65"/>
      <c r="DM635" s="65"/>
      <c r="DN635" s="65"/>
      <c r="DO635" s="65"/>
      <c r="DP635" s="65"/>
      <c r="DQ635" s="65"/>
      <c r="DR635" s="65"/>
      <c r="DS635" s="65"/>
      <c r="DT635" s="65"/>
      <c r="DU635" s="65"/>
      <c r="DV635" s="65"/>
      <c r="DW635" s="65"/>
      <c r="DX635" s="65"/>
      <c r="DY635" s="65"/>
      <c r="DZ635" s="65"/>
      <c r="EA635" s="65"/>
      <c r="EB635" s="65"/>
      <c r="EC635" s="65"/>
      <c r="ED635" s="65"/>
      <c r="EE635" s="65"/>
      <c r="EF635" s="65"/>
      <c r="EG635" s="65"/>
      <c r="EH635" s="65"/>
      <c r="EI635" s="65"/>
      <c r="EJ635" s="65"/>
      <c r="EK635" s="65"/>
      <c r="EL635" s="65"/>
      <c r="EM635" s="65"/>
      <c r="EN635" s="65"/>
      <c r="EO635" s="65"/>
      <c r="EP635" s="65"/>
      <c r="EQ635" s="65"/>
      <c r="ER635" s="65"/>
      <c r="ES635" s="65"/>
      <c r="ET635" s="65"/>
      <c r="EU635" s="65"/>
      <c r="EV635" s="65"/>
      <c r="EW635" s="65"/>
      <c r="EX635" s="65"/>
      <c r="EY635" s="65"/>
      <c r="EZ635" s="65"/>
      <c r="FA635" s="65"/>
      <c r="FB635" s="65"/>
      <c r="FC635" s="65"/>
      <c r="FD635" s="65"/>
      <c r="FE635" s="65"/>
      <c r="FF635" s="65"/>
      <c r="FG635" s="65"/>
      <c r="FH635" s="65"/>
      <c r="FI635" s="65"/>
      <c r="FJ635" s="65"/>
      <c r="FK635" s="65"/>
      <c r="FL635" s="65"/>
      <c r="FM635" s="65"/>
      <c r="FN635" s="65"/>
      <c r="FO635" s="65"/>
      <c r="FP635" s="65"/>
      <c r="FQ635" s="65"/>
      <c r="FR635" s="65"/>
      <c r="FS635" s="65"/>
      <c r="FT635" s="65"/>
      <c r="FU635" s="65"/>
      <c r="FV635" s="65"/>
      <c r="FW635" s="65"/>
      <c r="FX635" s="65"/>
      <c r="FY635" s="65"/>
      <c r="FZ635" s="65"/>
      <c r="GA635" s="65"/>
      <c r="GB635" s="65"/>
      <c r="GC635" s="65"/>
      <c r="GD635" s="65"/>
      <c r="GE635" s="65"/>
      <c r="GF635" s="65"/>
    </row>
    <row r="636" spans="1:188" ht="15.75" thickBot="1" x14ac:dyDescent="0.3">
      <c r="A636" s="137" t="s">
        <v>50</v>
      </c>
      <c r="B636" s="138"/>
      <c r="C636" s="139">
        <v>30</v>
      </c>
      <c r="D636" s="139">
        <v>30</v>
      </c>
      <c r="E636" s="163">
        <v>30</v>
      </c>
      <c r="F636" s="139">
        <v>1.5</v>
      </c>
      <c r="G636" s="163">
        <v>0.3</v>
      </c>
      <c r="H636" s="139">
        <v>14.3</v>
      </c>
      <c r="I636" s="163">
        <v>66</v>
      </c>
      <c r="J636" s="238"/>
      <c r="K636" s="143"/>
    </row>
    <row r="637" spans="1:188" ht="15.75" thickBot="1" x14ac:dyDescent="0.3">
      <c r="A637" s="223" t="s">
        <v>29</v>
      </c>
      <c r="B637" s="224"/>
      <c r="C637" s="225">
        <v>535</v>
      </c>
      <c r="D637" s="453"/>
      <c r="E637" s="225"/>
      <c r="F637" s="208">
        <v>14.59</v>
      </c>
      <c r="G637" s="208">
        <v>15.96</v>
      </c>
      <c r="H637" s="208">
        <v>57.45</v>
      </c>
      <c r="I637" s="208">
        <v>429.70000000000005</v>
      </c>
      <c r="J637" s="208">
        <v>11.67</v>
      </c>
      <c r="K637" s="209"/>
    </row>
    <row r="638" spans="1:188" x14ac:dyDescent="0.25">
      <c r="A638" s="229"/>
      <c r="B638" s="230" t="s">
        <v>51</v>
      </c>
      <c r="C638" s="459"/>
      <c r="D638" s="276"/>
      <c r="E638" s="231"/>
      <c r="F638" s="193"/>
      <c r="G638" s="193"/>
      <c r="H638" s="193"/>
      <c r="I638" s="193"/>
      <c r="J638" s="257"/>
      <c r="K638" s="197"/>
    </row>
    <row r="639" spans="1:188" x14ac:dyDescent="0.25">
      <c r="A639" s="137" t="s">
        <v>76</v>
      </c>
      <c r="B639" s="138"/>
      <c r="C639" s="139">
        <v>10</v>
      </c>
      <c r="D639" s="238"/>
      <c r="E639" s="139"/>
      <c r="F639" s="141">
        <v>1.6</v>
      </c>
      <c r="G639" s="140">
        <v>1.45</v>
      </c>
      <c r="H639" s="141">
        <v>12.9</v>
      </c>
      <c r="I639" s="140">
        <v>61</v>
      </c>
      <c r="J639" s="142"/>
      <c r="K639" s="143"/>
    </row>
    <row r="640" spans="1:188" s="64" customFormat="1" x14ac:dyDescent="0.25">
      <c r="A640" s="137" t="s">
        <v>371</v>
      </c>
      <c r="B640" s="138"/>
      <c r="C640" s="139"/>
      <c r="D640" s="238">
        <v>10</v>
      </c>
      <c r="E640" s="139">
        <v>10</v>
      </c>
      <c r="F640" s="141"/>
      <c r="G640" s="140"/>
      <c r="H640" s="140"/>
      <c r="I640" s="140"/>
      <c r="J640" s="140"/>
      <c r="K640" s="143"/>
      <c r="L640" s="155"/>
      <c r="M640" s="155"/>
      <c r="N640" s="15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C640" s="65"/>
      <c r="BD640" s="65"/>
      <c r="BE640" s="65"/>
      <c r="BF640" s="65"/>
      <c r="BG640" s="65"/>
      <c r="BH640" s="65"/>
      <c r="BI640" s="65"/>
      <c r="BJ640" s="65"/>
      <c r="BK640" s="65"/>
      <c r="BL640" s="65"/>
      <c r="BM640" s="65"/>
      <c r="BN640" s="65"/>
      <c r="BO640" s="65"/>
      <c r="BP640" s="65"/>
      <c r="BQ640" s="65"/>
      <c r="BR640" s="65"/>
      <c r="BS640" s="65"/>
      <c r="BT640" s="65"/>
      <c r="BU640" s="65"/>
      <c r="BV640" s="65"/>
      <c r="BW640" s="65"/>
      <c r="BX640" s="65"/>
      <c r="BY640" s="65"/>
      <c r="BZ640" s="65"/>
      <c r="CA640" s="65"/>
      <c r="CB640" s="65"/>
      <c r="CC640" s="65"/>
      <c r="CD640" s="65"/>
      <c r="CE640" s="65"/>
      <c r="CF640" s="65"/>
      <c r="CG640" s="65"/>
      <c r="CH640" s="65"/>
      <c r="CI640" s="65"/>
      <c r="CJ640" s="65"/>
      <c r="CK640" s="65"/>
      <c r="CL640" s="65"/>
      <c r="CM640" s="65"/>
      <c r="CN640" s="65"/>
      <c r="CO640" s="65"/>
      <c r="CP640" s="65"/>
      <c r="CQ640" s="65"/>
      <c r="CR640" s="65"/>
      <c r="CS640" s="65"/>
      <c r="CT640" s="65"/>
      <c r="CU640" s="65"/>
      <c r="CV640" s="65"/>
      <c r="CW640" s="65"/>
      <c r="CX640" s="65"/>
      <c r="CY640" s="65"/>
      <c r="CZ640" s="65"/>
      <c r="DA640" s="65"/>
      <c r="DB640" s="65"/>
      <c r="DC640" s="65"/>
      <c r="DD640" s="65"/>
      <c r="DE640" s="65"/>
      <c r="DF640" s="65"/>
      <c r="DG640" s="65"/>
      <c r="DH640" s="65"/>
      <c r="DI640" s="65"/>
      <c r="DJ640" s="65"/>
      <c r="DK640" s="65"/>
      <c r="DL640" s="65"/>
      <c r="DM640" s="65"/>
      <c r="DN640" s="65"/>
      <c r="DO640" s="65"/>
      <c r="DP640" s="65"/>
      <c r="DQ640" s="65"/>
      <c r="DR640" s="65"/>
      <c r="DS640" s="65"/>
      <c r="DT640" s="65"/>
      <c r="DU640" s="65"/>
      <c r="DV640" s="65"/>
      <c r="DW640" s="65"/>
      <c r="DX640" s="65"/>
      <c r="DY640" s="65"/>
      <c r="DZ640" s="65"/>
      <c r="EA640" s="65"/>
      <c r="EB640" s="65"/>
      <c r="EC640" s="65"/>
      <c r="ED640" s="65"/>
      <c r="EE640" s="65"/>
      <c r="EF640" s="65"/>
      <c r="EG640" s="65"/>
      <c r="EH640" s="65"/>
      <c r="EI640" s="65"/>
      <c r="EJ640" s="65"/>
      <c r="EK640" s="65"/>
      <c r="EL640" s="65"/>
      <c r="EM640" s="65"/>
      <c r="EN640" s="65"/>
      <c r="EO640" s="65"/>
      <c r="EP640" s="65"/>
      <c r="EQ640" s="65"/>
      <c r="ER640" s="65"/>
      <c r="ES640" s="65"/>
      <c r="ET640" s="65"/>
      <c r="EU640" s="65"/>
      <c r="EV640" s="65"/>
      <c r="EW640" s="65"/>
      <c r="EX640" s="65"/>
      <c r="EY640" s="65"/>
      <c r="EZ640" s="65"/>
      <c r="FA640" s="65"/>
      <c r="FB640" s="65"/>
      <c r="FC640" s="65"/>
      <c r="FD640" s="65"/>
      <c r="FE640" s="65"/>
      <c r="FF640" s="65"/>
      <c r="FG640" s="65"/>
      <c r="FH640" s="65"/>
      <c r="FI640" s="65"/>
      <c r="FJ640" s="65"/>
      <c r="FK640" s="65"/>
      <c r="FL640" s="65"/>
      <c r="FM640" s="65"/>
      <c r="FN640" s="65"/>
      <c r="FO640" s="65"/>
      <c r="FP640" s="65"/>
      <c r="FQ640" s="65"/>
      <c r="FR640" s="65"/>
      <c r="FS640" s="65"/>
      <c r="FT640" s="65"/>
      <c r="FU640" s="65"/>
      <c r="FV640" s="65"/>
      <c r="FW640" s="65"/>
      <c r="FX640" s="65"/>
      <c r="FY640" s="65"/>
      <c r="FZ640" s="65"/>
      <c r="GA640" s="65"/>
      <c r="GB640" s="65"/>
      <c r="GC640" s="65"/>
      <c r="GD640" s="65"/>
      <c r="GE640" s="65"/>
      <c r="GF640" s="65"/>
    </row>
    <row r="641" spans="1:188" s="82" customFormat="1" x14ac:dyDescent="0.25">
      <c r="A641" s="137" t="s">
        <v>290</v>
      </c>
      <c r="B641" s="138"/>
      <c r="C641" s="139">
        <v>110</v>
      </c>
      <c r="D641" s="140"/>
      <c r="E641" s="141"/>
      <c r="F641" s="140">
        <v>2.5</v>
      </c>
      <c r="G641" s="141">
        <v>2.75</v>
      </c>
      <c r="H641" s="140">
        <v>4</v>
      </c>
      <c r="I641" s="141">
        <v>51</v>
      </c>
      <c r="J641" s="280">
        <v>0.43</v>
      </c>
      <c r="K641" s="143" t="s">
        <v>291</v>
      </c>
      <c r="L641" s="155"/>
      <c r="M641" s="155"/>
      <c r="N641" s="155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  <c r="AC641" s="84"/>
      <c r="AD641" s="84"/>
      <c r="AE641" s="84"/>
      <c r="AF641" s="84"/>
      <c r="AG641" s="84"/>
      <c r="AH641" s="84"/>
      <c r="AI641" s="84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84"/>
      <c r="AW641" s="84"/>
      <c r="AX641" s="84"/>
      <c r="AY641" s="84"/>
      <c r="AZ641" s="84"/>
      <c r="BA641" s="84"/>
      <c r="BB641" s="84"/>
      <c r="BC641" s="84"/>
      <c r="BD641" s="84"/>
      <c r="BE641" s="84"/>
      <c r="BF641" s="84"/>
      <c r="BG641" s="84"/>
      <c r="BH641" s="84"/>
      <c r="BI641" s="84"/>
      <c r="BJ641" s="84"/>
      <c r="BK641" s="84"/>
      <c r="BL641" s="84"/>
      <c r="BM641" s="84"/>
      <c r="BN641" s="84"/>
      <c r="BO641" s="84"/>
      <c r="BP641" s="84"/>
      <c r="BQ641" s="84"/>
      <c r="BR641" s="84"/>
      <c r="BS641" s="84"/>
      <c r="BT641" s="84"/>
      <c r="BU641" s="84"/>
      <c r="BV641" s="84"/>
      <c r="BW641" s="84"/>
      <c r="BX641" s="84"/>
      <c r="BY641" s="84"/>
      <c r="BZ641" s="84"/>
      <c r="CA641" s="84"/>
      <c r="CB641" s="84"/>
      <c r="CC641" s="84"/>
      <c r="CD641" s="84"/>
      <c r="CE641" s="84"/>
      <c r="CF641" s="84"/>
      <c r="CG641" s="84"/>
      <c r="CH641" s="84"/>
      <c r="CI641" s="84"/>
      <c r="CJ641" s="84"/>
      <c r="CK641" s="84"/>
      <c r="CL641" s="84"/>
      <c r="CM641" s="84"/>
      <c r="CN641" s="84"/>
      <c r="CO641" s="84"/>
      <c r="CP641" s="84"/>
      <c r="CQ641" s="84"/>
      <c r="CR641" s="84"/>
      <c r="CS641" s="84"/>
      <c r="CT641" s="84"/>
      <c r="CU641" s="84"/>
      <c r="CV641" s="84"/>
      <c r="CW641" s="84"/>
      <c r="CX641" s="84"/>
      <c r="CY641" s="84"/>
      <c r="CZ641" s="84"/>
      <c r="DA641" s="84"/>
      <c r="DB641" s="84"/>
      <c r="DC641" s="84"/>
      <c r="DD641" s="84"/>
      <c r="DE641" s="84"/>
      <c r="DF641" s="84"/>
      <c r="DG641" s="84"/>
      <c r="DH641" s="84"/>
      <c r="DI641" s="84"/>
      <c r="DJ641" s="84"/>
      <c r="DK641" s="84"/>
      <c r="DL641" s="84"/>
      <c r="DM641" s="84"/>
      <c r="DN641" s="84"/>
      <c r="DO641" s="84"/>
      <c r="DP641" s="84"/>
      <c r="DQ641" s="84"/>
      <c r="DR641" s="84"/>
      <c r="DS641" s="84"/>
      <c r="DT641" s="84"/>
      <c r="DU641" s="84"/>
      <c r="DV641" s="84"/>
      <c r="DW641" s="84"/>
      <c r="DX641" s="84"/>
      <c r="DY641" s="84"/>
      <c r="DZ641" s="84"/>
      <c r="EA641" s="84"/>
      <c r="EB641" s="84"/>
      <c r="EC641" s="84"/>
      <c r="ED641" s="84"/>
      <c r="EE641" s="84"/>
      <c r="EF641" s="84"/>
      <c r="EG641" s="84"/>
      <c r="EH641" s="84"/>
      <c r="EI641" s="84"/>
      <c r="EJ641" s="84"/>
      <c r="EK641" s="84"/>
      <c r="EL641" s="84"/>
      <c r="EM641" s="84"/>
      <c r="EN641" s="84"/>
      <c r="EO641" s="84"/>
      <c r="EP641" s="84"/>
      <c r="EQ641" s="84"/>
      <c r="ER641" s="84"/>
      <c r="ES641" s="84"/>
      <c r="ET641" s="84"/>
      <c r="EU641" s="84"/>
      <c r="EV641" s="84"/>
      <c r="EW641" s="84"/>
      <c r="EX641" s="84"/>
      <c r="EY641" s="84"/>
      <c r="EZ641" s="84"/>
      <c r="FA641" s="84"/>
      <c r="FB641" s="84"/>
      <c r="FC641" s="84"/>
      <c r="FD641" s="84"/>
      <c r="FE641" s="84"/>
      <c r="FF641" s="84"/>
      <c r="FG641" s="84"/>
      <c r="FH641" s="84"/>
      <c r="FI641" s="84"/>
      <c r="FJ641" s="84"/>
      <c r="FK641" s="84"/>
      <c r="FL641" s="84"/>
      <c r="FM641" s="84"/>
      <c r="FN641" s="84"/>
      <c r="FO641" s="84"/>
      <c r="FP641" s="84"/>
      <c r="FQ641" s="84"/>
      <c r="FR641" s="84"/>
      <c r="FS641" s="84"/>
      <c r="FT641" s="84"/>
      <c r="FU641" s="84"/>
      <c r="FV641" s="84"/>
      <c r="FW641" s="84"/>
      <c r="FX641" s="84"/>
      <c r="FY641" s="84"/>
      <c r="FZ641" s="84"/>
      <c r="GA641" s="84"/>
      <c r="GB641" s="84"/>
      <c r="GC641" s="84"/>
      <c r="GD641" s="84"/>
      <c r="GE641" s="84"/>
      <c r="GF641" s="84"/>
    </row>
    <row r="642" spans="1:188" s="82" customFormat="1" x14ac:dyDescent="0.25">
      <c r="A642" s="137"/>
      <c r="B642" s="138" t="s">
        <v>62</v>
      </c>
      <c r="C642" s="139"/>
      <c r="D642" s="140">
        <v>115.9</v>
      </c>
      <c r="E642" s="141">
        <v>110</v>
      </c>
      <c r="F642" s="142"/>
      <c r="G642" s="141"/>
      <c r="H642" s="140"/>
      <c r="I642" s="142"/>
      <c r="J642" s="141"/>
      <c r="K642" s="143"/>
      <c r="L642" s="155"/>
      <c r="M642" s="155"/>
      <c r="N642" s="155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84"/>
      <c r="AW642" s="84"/>
      <c r="AX642" s="84"/>
      <c r="AY642" s="84"/>
      <c r="AZ642" s="84"/>
      <c r="BA642" s="84"/>
      <c r="BB642" s="84"/>
      <c r="BC642" s="84"/>
      <c r="BD642" s="84"/>
      <c r="BE642" s="84"/>
      <c r="BF642" s="84"/>
      <c r="BG642" s="84"/>
      <c r="BH642" s="84"/>
      <c r="BI642" s="84"/>
      <c r="BJ642" s="84"/>
      <c r="BK642" s="84"/>
      <c r="BL642" s="84"/>
      <c r="BM642" s="84"/>
      <c r="BN642" s="84"/>
      <c r="BO642" s="84"/>
      <c r="BP642" s="84"/>
      <c r="BQ642" s="84"/>
      <c r="BR642" s="84"/>
      <c r="BS642" s="84"/>
      <c r="BT642" s="84"/>
      <c r="BU642" s="84"/>
      <c r="BV642" s="84"/>
      <c r="BW642" s="84"/>
      <c r="BX642" s="84"/>
      <c r="BY642" s="84"/>
      <c r="BZ642" s="84"/>
      <c r="CA642" s="84"/>
      <c r="CB642" s="84"/>
      <c r="CC642" s="84"/>
      <c r="CD642" s="84"/>
      <c r="CE642" s="84"/>
      <c r="CF642" s="84"/>
      <c r="CG642" s="84"/>
      <c r="CH642" s="84"/>
      <c r="CI642" s="84"/>
      <c r="CJ642" s="84"/>
      <c r="CK642" s="84"/>
      <c r="CL642" s="84"/>
      <c r="CM642" s="84"/>
      <c r="CN642" s="84"/>
      <c r="CO642" s="84"/>
      <c r="CP642" s="84"/>
      <c r="CQ642" s="84"/>
      <c r="CR642" s="84"/>
      <c r="CS642" s="84"/>
      <c r="CT642" s="84"/>
      <c r="CU642" s="84"/>
      <c r="CV642" s="84"/>
      <c r="CW642" s="84"/>
      <c r="CX642" s="84"/>
      <c r="CY642" s="84"/>
      <c r="CZ642" s="84"/>
      <c r="DA642" s="84"/>
      <c r="DB642" s="84"/>
      <c r="DC642" s="84"/>
      <c r="DD642" s="84"/>
      <c r="DE642" s="84"/>
      <c r="DF642" s="84"/>
      <c r="DG642" s="84"/>
      <c r="DH642" s="84"/>
      <c r="DI642" s="84"/>
      <c r="DJ642" s="84"/>
      <c r="DK642" s="84"/>
      <c r="DL642" s="84"/>
      <c r="DM642" s="84"/>
      <c r="DN642" s="84"/>
      <c r="DO642" s="84"/>
      <c r="DP642" s="84"/>
      <c r="DQ642" s="84"/>
      <c r="DR642" s="84"/>
      <c r="DS642" s="84"/>
      <c r="DT642" s="84"/>
      <c r="DU642" s="84"/>
      <c r="DV642" s="84"/>
      <c r="DW642" s="84"/>
      <c r="DX642" s="84"/>
      <c r="DY642" s="84"/>
      <c r="DZ642" s="84"/>
      <c r="EA642" s="84"/>
      <c r="EB642" s="84"/>
      <c r="EC642" s="84"/>
      <c r="ED642" s="84"/>
      <c r="EE642" s="84"/>
      <c r="EF642" s="84"/>
      <c r="EG642" s="84"/>
      <c r="EH642" s="84"/>
      <c r="EI642" s="84"/>
      <c r="EJ642" s="84"/>
      <c r="EK642" s="84"/>
      <c r="EL642" s="84"/>
      <c r="EM642" s="84"/>
      <c r="EN642" s="84"/>
      <c r="EO642" s="84"/>
      <c r="EP642" s="84"/>
      <c r="EQ642" s="84"/>
      <c r="ER642" s="84"/>
      <c r="ES642" s="84"/>
      <c r="ET642" s="84"/>
      <c r="EU642" s="84"/>
      <c r="EV642" s="84"/>
      <c r="EW642" s="84"/>
      <c r="EX642" s="84"/>
      <c r="EY642" s="84"/>
      <c r="EZ642" s="84"/>
      <c r="FA642" s="84"/>
      <c r="FB642" s="84"/>
      <c r="FC642" s="84"/>
      <c r="FD642" s="84"/>
      <c r="FE642" s="84"/>
      <c r="FF642" s="84"/>
      <c r="FG642" s="84"/>
      <c r="FH642" s="84"/>
      <c r="FI642" s="84"/>
      <c r="FJ642" s="84"/>
      <c r="FK642" s="84"/>
      <c r="FL642" s="84"/>
      <c r="FM642" s="84"/>
      <c r="FN642" s="84"/>
      <c r="FO642" s="84"/>
      <c r="FP642" s="84"/>
      <c r="FQ642" s="84"/>
      <c r="FR642" s="84"/>
      <c r="FS642" s="84"/>
      <c r="FT642" s="84"/>
      <c r="FU642" s="84"/>
      <c r="FV642" s="84"/>
      <c r="FW642" s="84"/>
      <c r="FX642" s="84"/>
      <c r="FY642" s="84"/>
      <c r="FZ642" s="84"/>
      <c r="GA642" s="84"/>
      <c r="GB642" s="84"/>
      <c r="GC642" s="84"/>
      <c r="GD642" s="84"/>
      <c r="GE642" s="84"/>
      <c r="GF642" s="84"/>
    </row>
    <row r="643" spans="1:188" s="82" customFormat="1" x14ac:dyDescent="0.25">
      <c r="A643" s="137" t="s">
        <v>129</v>
      </c>
      <c r="B643" s="138"/>
      <c r="C643" s="139">
        <v>30</v>
      </c>
      <c r="D643" s="142"/>
      <c r="E643" s="141"/>
      <c r="F643" s="140">
        <v>0.2</v>
      </c>
      <c r="G643" s="142">
        <v>1</v>
      </c>
      <c r="H643" s="141">
        <v>2.5</v>
      </c>
      <c r="I643" s="142">
        <v>19.8</v>
      </c>
      <c r="J643" s="141">
        <v>0.6</v>
      </c>
      <c r="K643" s="143" t="s">
        <v>248</v>
      </c>
      <c r="L643" s="155"/>
      <c r="M643" s="155"/>
      <c r="N643" s="155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  <c r="AG643" s="84"/>
      <c r="AH643" s="84"/>
      <c r="AI643" s="84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84"/>
      <c r="AW643" s="84"/>
      <c r="AX643" s="84"/>
      <c r="AY643" s="84"/>
      <c r="AZ643" s="84"/>
      <c r="BA643" s="84"/>
      <c r="BB643" s="84"/>
      <c r="BC643" s="84"/>
      <c r="BD643" s="84"/>
      <c r="BE643" s="84"/>
      <c r="BF643" s="84"/>
      <c r="BG643" s="84"/>
      <c r="BH643" s="84"/>
      <c r="BI643" s="84"/>
      <c r="BJ643" s="84"/>
      <c r="BK643" s="84"/>
      <c r="BL643" s="84"/>
      <c r="BM643" s="84"/>
      <c r="BN643" s="84"/>
      <c r="BO643" s="84"/>
      <c r="BP643" s="84"/>
      <c r="BQ643" s="84"/>
      <c r="BR643" s="84"/>
      <c r="BS643" s="84"/>
      <c r="BT643" s="84"/>
      <c r="BU643" s="84"/>
      <c r="BV643" s="84"/>
      <c r="BW643" s="84"/>
      <c r="BX643" s="84"/>
      <c r="BY643" s="84"/>
      <c r="BZ643" s="84"/>
      <c r="CA643" s="84"/>
      <c r="CB643" s="84"/>
      <c r="CC643" s="84"/>
      <c r="CD643" s="84"/>
      <c r="CE643" s="84"/>
      <c r="CF643" s="84"/>
      <c r="CG643" s="84"/>
      <c r="CH643" s="84"/>
      <c r="CI643" s="84"/>
      <c r="CJ643" s="84"/>
      <c r="CK643" s="84"/>
      <c r="CL643" s="84"/>
      <c r="CM643" s="84"/>
      <c r="CN643" s="84"/>
      <c r="CO643" s="84"/>
      <c r="CP643" s="84"/>
      <c r="CQ643" s="84"/>
      <c r="CR643" s="84"/>
      <c r="CS643" s="84"/>
      <c r="CT643" s="84"/>
      <c r="CU643" s="84"/>
      <c r="CV643" s="84"/>
      <c r="CW643" s="84"/>
      <c r="CX643" s="84"/>
      <c r="CY643" s="84"/>
      <c r="CZ643" s="84"/>
      <c r="DA643" s="84"/>
      <c r="DB643" s="84"/>
      <c r="DC643" s="84"/>
      <c r="DD643" s="84"/>
      <c r="DE643" s="84"/>
      <c r="DF643" s="84"/>
      <c r="DG643" s="84"/>
      <c r="DH643" s="84"/>
      <c r="DI643" s="84"/>
      <c r="DJ643" s="84"/>
      <c r="DK643" s="84"/>
      <c r="DL643" s="84"/>
      <c r="DM643" s="84"/>
      <c r="DN643" s="84"/>
      <c r="DO643" s="84"/>
      <c r="DP643" s="84"/>
      <c r="DQ643" s="84"/>
      <c r="DR643" s="84"/>
      <c r="DS643" s="84"/>
      <c r="DT643" s="84"/>
      <c r="DU643" s="84"/>
      <c r="DV643" s="84"/>
      <c r="DW643" s="84"/>
      <c r="DX643" s="84"/>
      <c r="DY643" s="84"/>
      <c r="DZ643" s="84"/>
      <c r="EA643" s="84"/>
      <c r="EB643" s="84"/>
      <c r="EC643" s="84"/>
      <c r="ED643" s="84"/>
      <c r="EE643" s="84"/>
      <c r="EF643" s="84"/>
      <c r="EG643" s="84"/>
      <c r="EH643" s="84"/>
      <c r="EI643" s="84"/>
      <c r="EJ643" s="84"/>
      <c r="EK643" s="84"/>
      <c r="EL643" s="84"/>
      <c r="EM643" s="84"/>
      <c r="EN643" s="84"/>
      <c r="EO643" s="84"/>
      <c r="EP643" s="84"/>
      <c r="EQ643" s="84"/>
      <c r="ER643" s="84"/>
      <c r="ES643" s="84"/>
      <c r="ET643" s="84"/>
      <c r="EU643" s="84"/>
      <c r="EV643" s="84"/>
      <c r="EW643" s="84"/>
      <c r="EX643" s="84"/>
      <c r="EY643" s="84"/>
      <c r="EZ643" s="84"/>
      <c r="FA643" s="84"/>
      <c r="FB643" s="84"/>
      <c r="FC643" s="84"/>
      <c r="FD643" s="84"/>
      <c r="FE643" s="84"/>
      <c r="FF643" s="84"/>
      <c r="FG643" s="84"/>
      <c r="FH643" s="84"/>
      <c r="FI643" s="84"/>
      <c r="FJ643" s="84"/>
      <c r="FK643" s="84"/>
      <c r="FL643" s="84"/>
      <c r="FM643" s="84"/>
      <c r="FN643" s="84"/>
      <c r="FO643" s="84"/>
      <c r="FP643" s="84"/>
      <c r="FQ643" s="84"/>
      <c r="FR643" s="84"/>
      <c r="FS643" s="84"/>
      <c r="FT643" s="84"/>
      <c r="FU643" s="84"/>
      <c r="FV643" s="84"/>
      <c r="FW643" s="84"/>
      <c r="FX643" s="84"/>
      <c r="FY643" s="84"/>
      <c r="FZ643" s="84"/>
      <c r="GA643" s="84"/>
      <c r="GB643" s="84"/>
      <c r="GC643" s="84"/>
      <c r="GD643" s="84"/>
      <c r="GE643" s="84"/>
      <c r="GF643" s="84"/>
    </row>
    <row r="644" spans="1:188" s="82" customFormat="1" x14ac:dyDescent="0.25">
      <c r="A644" s="137"/>
      <c r="B644" s="138" t="s">
        <v>36</v>
      </c>
      <c r="C644" s="139"/>
      <c r="D644" s="142">
        <v>20</v>
      </c>
      <c r="E644" s="141">
        <v>16</v>
      </c>
      <c r="F644" s="140"/>
      <c r="G644" s="142"/>
      <c r="H644" s="141"/>
      <c r="I644" s="142"/>
      <c r="J644" s="141"/>
      <c r="K644" s="143"/>
      <c r="L644" s="155"/>
      <c r="M644" s="155"/>
      <c r="N644" s="155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84"/>
      <c r="AW644" s="84"/>
      <c r="AX644" s="84"/>
      <c r="AY644" s="84"/>
      <c r="AZ644" s="84"/>
      <c r="BA644" s="84"/>
      <c r="BB644" s="84"/>
      <c r="BC644" s="84"/>
      <c r="BD644" s="84"/>
      <c r="BE644" s="84"/>
      <c r="BF644" s="84"/>
      <c r="BG644" s="84"/>
      <c r="BH644" s="84"/>
      <c r="BI644" s="84"/>
      <c r="BJ644" s="84"/>
      <c r="BK644" s="84"/>
      <c r="BL644" s="84"/>
      <c r="BM644" s="84"/>
      <c r="BN644" s="84"/>
      <c r="BO644" s="84"/>
      <c r="BP644" s="84"/>
      <c r="BQ644" s="84"/>
      <c r="BR644" s="84"/>
      <c r="BS644" s="84"/>
      <c r="BT644" s="84"/>
      <c r="BU644" s="84"/>
      <c r="BV644" s="84"/>
      <c r="BW644" s="84"/>
      <c r="BX644" s="84"/>
      <c r="BY644" s="84"/>
      <c r="BZ644" s="84"/>
      <c r="CA644" s="84"/>
      <c r="CB644" s="84"/>
      <c r="CC644" s="84"/>
      <c r="CD644" s="84"/>
      <c r="CE644" s="84"/>
      <c r="CF644" s="84"/>
      <c r="CG644" s="84"/>
      <c r="CH644" s="84"/>
      <c r="CI644" s="84"/>
      <c r="CJ644" s="84"/>
      <c r="CK644" s="84"/>
      <c r="CL644" s="84"/>
      <c r="CM644" s="84"/>
      <c r="CN644" s="84"/>
      <c r="CO644" s="84"/>
      <c r="CP644" s="84"/>
      <c r="CQ644" s="84"/>
      <c r="CR644" s="84"/>
      <c r="CS644" s="84"/>
      <c r="CT644" s="84"/>
      <c r="CU644" s="84"/>
      <c r="CV644" s="84"/>
      <c r="CW644" s="84"/>
      <c r="CX644" s="84"/>
      <c r="CY644" s="84"/>
      <c r="CZ644" s="84"/>
      <c r="DA644" s="84"/>
      <c r="DB644" s="84"/>
      <c r="DC644" s="84"/>
      <c r="DD644" s="84"/>
      <c r="DE644" s="84"/>
      <c r="DF644" s="84"/>
      <c r="DG644" s="84"/>
      <c r="DH644" s="84"/>
      <c r="DI644" s="84"/>
      <c r="DJ644" s="84"/>
      <c r="DK644" s="84"/>
      <c r="DL644" s="84"/>
      <c r="DM644" s="84"/>
      <c r="DN644" s="84"/>
      <c r="DO644" s="84"/>
      <c r="DP644" s="84"/>
      <c r="DQ644" s="84"/>
      <c r="DR644" s="84"/>
      <c r="DS644" s="84"/>
      <c r="DT644" s="84"/>
      <c r="DU644" s="84"/>
      <c r="DV644" s="84"/>
      <c r="DW644" s="84"/>
      <c r="DX644" s="84"/>
      <c r="DY644" s="84"/>
      <c r="DZ644" s="84"/>
      <c r="EA644" s="84"/>
      <c r="EB644" s="84"/>
      <c r="EC644" s="84"/>
      <c r="ED644" s="84"/>
      <c r="EE644" s="84"/>
      <c r="EF644" s="84"/>
      <c r="EG644" s="84"/>
      <c r="EH644" s="84"/>
      <c r="EI644" s="84"/>
      <c r="EJ644" s="84"/>
      <c r="EK644" s="84"/>
      <c r="EL644" s="84"/>
      <c r="EM644" s="84"/>
      <c r="EN644" s="84"/>
      <c r="EO644" s="84"/>
      <c r="EP644" s="84"/>
      <c r="EQ644" s="84"/>
      <c r="ER644" s="84"/>
      <c r="ES644" s="84"/>
      <c r="ET644" s="84"/>
      <c r="EU644" s="84"/>
      <c r="EV644" s="84"/>
      <c r="EW644" s="84"/>
      <c r="EX644" s="84"/>
      <c r="EY644" s="84"/>
      <c r="EZ644" s="84"/>
      <c r="FA644" s="84"/>
      <c r="FB644" s="84"/>
      <c r="FC644" s="84"/>
      <c r="FD644" s="84"/>
      <c r="FE644" s="84"/>
      <c r="FF644" s="84"/>
      <c r="FG644" s="84"/>
      <c r="FH644" s="84"/>
      <c r="FI644" s="84"/>
      <c r="FJ644" s="84"/>
      <c r="FK644" s="84"/>
      <c r="FL644" s="84"/>
      <c r="FM644" s="84"/>
      <c r="FN644" s="84"/>
      <c r="FO644" s="84"/>
      <c r="FP644" s="84"/>
      <c r="FQ644" s="84"/>
      <c r="FR644" s="84"/>
      <c r="FS644" s="84"/>
      <c r="FT644" s="84"/>
      <c r="FU644" s="84"/>
      <c r="FV644" s="84"/>
      <c r="FW644" s="84"/>
      <c r="FX644" s="84"/>
      <c r="FY644" s="84"/>
      <c r="FZ644" s="84"/>
      <c r="GA644" s="84"/>
      <c r="GB644" s="84"/>
      <c r="GC644" s="84"/>
      <c r="GD644" s="84"/>
      <c r="GE644" s="84"/>
      <c r="GF644" s="84"/>
    </row>
    <row r="645" spans="1:188" s="82" customFormat="1" x14ac:dyDescent="0.25">
      <c r="A645" s="137"/>
      <c r="B645" s="138" t="s">
        <v>94</v>
      </c>
      <c r="C645" s="139"/>
      <c r="D645" s="140">
        <v>14.67</v>
      </c>
      <c r="E645" s="141">
        <v>12.9</v>
      </c>
      <c r="F645" s="140"/>
      <c r="G645" s="141"/>
      <c r="H645" s="140"/>
      <c r="I645" s="141"/>
      <c r="J645" s="140"/>
      <c r="K645" s="143"/>
      <c r="L645" s="155"/>
      <c r="M645" s="155"/>
      <c r="N645" s="155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84"/>
      <c r="AW645" s="84"/>
      <c r="AX645" s="84"/>
      <c r="AY645" s="84"/>
      <c r="AZ645" s="84"/>
      <c r="BA645" s="84"/>
      <c r="BB645" s="84"/>
      <c r="BC645" s="84"/>
      <c r="BD645" s="84"/>
      <c r="BE645" s="84"/>
      <c r="BF645" s="84"/>
      <c r="BG645" s="84"/>
      <c r="BH645" s="84"/>
      <c r="BI645" s="84"/>
      <c r="BJ645" s="84"/>
      <c r="BK645" s="84"/>
      <c r="BL645" s="84"/>
      <c r="BM645" s="84"/>
      <c r="BN645" s="84"/>
      <c r="BO645" s="84"/>
      <c r="BP645" s="84"/>
      <c r="BQ645" s="84"/>
      <c r="BR645" s="84"/>
      <c r="BS645" s="84"/>
      <c r="BT645" s="84"/>
      <c r="BU645" s="84"/>
      <c r="BV645" s="84"/>
      <c r="BW645" s="84"/>
      <c r="BX645" s="84"/>
      <c r="BY645" s="84"/>
      <c r="BZ645" s="84"/>
      <c r="CA645" s="84"/>
      <c r="CB645" s="84"/>
      <c r="CC645" s="84"/>
      <c r="CD645" s="84"/>
      <c r="CE645" s="84"/>
      <c r="CF645" s="84"/>
      <c r="CG645" s="84"/>
      <c r="CH645" s="84"/>
      <c r="CI645" s="84"/>
      <c r="CJ645" s="84"/>
      <c r="CK645" s="84"/>
      <c r="CL645" s="84"/>
      <c r="CM645" s="84"/>
      <c r="CN645" s="84"/>
      <c r="CO645" s="84"/>
      <c r="CP645" s="84"/>
      <c r="CQ645" s="84"/>
      <c r="CR645" s="84"/>
      <c r="CS645" s="84"/>
      <c r="CT645" s="84"/>
      <c r="CU645" s="84"/>
      <c r="CV645" s="84"/>
      <c r="CW645" s="84"/>
      <c r="CX645" s="84"/>
      <c r="CY645" s="84"/>
      <c r="CZ645" s="84"/>
      <c r="DA645" s="84"/>
      <c r="DB645" s="84"/>
      <c r="DC645" s="84"/>
      <c r="DD645" s="84"/>
      <c r="DE645" s="84"/>
      <c r="DF645" s="84"/>
      <c r="DG645" s="84"/>
      <c r="DH645" s="84"/>
      <c r="DI645" s="84"/>
      <c r="DJ645" s="84"/>
      <c r="DK645" s="84"/>
      <c r="DL645" s="84"/>
      <c r="DM645" s="84"/>
      <c r="DN645" s="84"/>
      <c r="DO645" s="84"/>
      <c r="DP645" s="84"/>
      <c r="DQ645" s="84"/>
      <c r="DR645" s="84"/>
      <c r="DS645" s="84"/>
      <c r="DT645" s="84"/>
      <c r="DU645" s="84"/>
      <c r="DV645" s="84"/>
      <c r="DW645" s="84"/>
      <c r="DX645" s="84"/>
      <c r="DY645" s="84"/>
      <c r="DZ645" s="84"/>
      <c r="EA645" s="84"/>
      <c r="EB645" s="84"/>
      <c r="EC645" s="84"/>
      <c r="ED645" s="84"/>
      <c r="EE645" s="84"/>
      <c r="EF645" s="84"/>
      <c r="EG645" s="84"/>
      <c r="EH645" s="84"/>
      <c r="EI645" s="84"/>
      <c r="EJ645" s="84"/>
      <c r="EK645" s="84"/>
      <c r="EL645" s="84"/>
      <c r="EM645" s="84"/>
      <c r="EN645" s="84"/>
      <c r="EO645" s="84"/>
      <c r="EP645" s="84"/>
      <c r="EQ645" s="84"/>
      <c r="ER645" s="84"/>
      <c r="ES645" s="84"/>
      <c r="ET645" s="84"/>
      <c r="EU645" s="84"/>
      <c r="EV645" s="84"/>
      <c r="EW645" s="84"/>
      <c r="EX645" s="84"/>
      <c r="EY645" s="84"/>
      <c r="EZ645" s="84"/>
      <c r="FA645" s="84"/>
      <c r="FB645" s="84"/>
      <c r="FC645" s="84"/>
      <c r="FD645" s="84"/>
      <c r="FE645" s="84"/>
      <c r="FF645" s="84"/>
      <c r="FG645" s="84"/>
      <c r="FH645" s="84"/>
      <c r="FI645" s="84"/>
      <c r="FJ645" s="84"/>
      <c r="FK645" s="84"/>
      <c r="FL645" s="84"/>
      <c r="FM645" s="84"/>
      <c r="FN645" s="84"/>
      <c r="FO645" s="84"/>
      <c r="FP645" s="84"/>
      <c r="FQ645" s="84"/>
      <c r="FR645" s="84"/>
      <c r="FS645" s="84"/>
      <c r="FT645" s="84"/>
      <c r="FU645" s="84"/>
      <c r="FV645" s="84"/>
      <c r="FW645" s="84"/>
      <c r="FX645" s="84"/>
      <c r="FY645" s="84"/>
      <c r="FZ645" s="84"/>
      <c r="GA645" s="84"/>
      <c r="GB645" s="84"/>
      <c r="GC645" s="84"/>
      <c r="GD645" s="84"/>
      <c r="GE645" s="84"/>
      <c r="GF645" s="84"/>
    </row>
    <row r="646" spans="1:188" s="82" customFormat="1" x14ac:dyDescent="0.25">
      <c r="A646" s="138"/>
      <c r="B646" s="138" t="s">
        <v>38</v>
      </c>
      <c r="C646" s="139"/>
      <c r="D646" s="140">
        <v>1.2</v>
      </c>
      <c r="E646" s="141">
        <v>1.2</v>
      </c>
      <c r="F646" s="140"/>
      <c r="G646" s="141"/>
      <c r="H646" s="140"/>
      <c r="I646" s="141"/>
      <c r="J646" s="140"/>
      <c r="K646" s="143"/>
      <c r="L646" s="155"/>
      <c r="M646" s="155"/>
      <c r="N646" s="155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84"/>
      <c r="AW646" s="84"/>
      <c r="AX646" s="84"/>
      <c r="AY646" s="84"/>
      <c r="AZ646" s="84"/>
      <c r="BA646" s="84"/>
      <c r="BB646" s="84"/>
      <c r="BC646" s="84"/>
      <c r="BD646" s="84"/>
      <c r="BE646" s="84"/>
      <c r="BF646" s="84"/>
      <c r="BG646" s="84"/>
      <c r="BH646" s="84"/>
      <c r="BI646" s="84"/>
      <c r="BJ646" s="84"/>
      <c r="BK646" s="84"/>
      <c r="BL646" s="84"/>
      <c r="BM646" s="84"/>
      <c r="BN646" s="84"/>
      <c r="BO646" s="84"/>
      <c r="BP646" s="84"/>
      <c r="BQ646" s="84"/>
      <c r="BR646" s="84"/>
      <c r="BS646" s="84"/>
      <c r="BT646" s="84"/>
      <c r="BU646" s="84"/>
      <c r="BV646" s="84"/>
      <c r="BW646" s="84"/>
      <c r="BX646" s="84"/>
      <c r="BY646" s="84"/>
      <c r="BZ646" s="84"/>
      <c r="CA646" s="84"/>
      <c r="CB646" s="84"/>
      <c r="CC646" s="84"/>
      <c r="CD646" s="84"/>
      <c r="CE646" s="84"/>
      <c r="CF646" s="84"/>
      <c r="CG646" s="84"/>
      <c r="CH646" s="84"/>
      <c r="CI646" s="84"/>
      <c r="CJ646" s="84"/>
      <c r="CK646" s="84"/>
      <c r="CL646" s="84"/>
      <c r="CM646" s="84"/>
      <c r="CN646" s="84"/>
      <c r="CO646" s="84"/>
      <c r="CP646" s="84"/>
      <c r="CQ646" s="84"/>
      <c r="CR646" s="84"/>
      <c r="CS646" s="84"/>
      <c r="CT646" s="84"/>
      <c r="CU646" s="84"/>
      <c r="CV646" s="84"/>
      <c r="CW646" s="84"/>
      <c r="CX646" s="84"/>
      <c r="CY646" s="84"/>
      <c r="CZ646" s="84"/>
      <c r="DA646" s="84"/>
      <c r="DB646" s="84"/>
      <c r="DC646" s="84"/>
      <c r="DD646" s="84"/>
      <c r="DE646" s="84"/>
      <c r="DF646" s="84"/>
      <c r="DG646" s="84"/>
      <c r="DH646" s="84"/>
      <c r="DI646" s="84"/>
      <c r="DJ646" s="84"/>
      <c r="DK646" s="84"/>
      <c r="DL646" s="84"/>
      <c r="DM646" s="84"/>
      <c r="DN646" s="84"/>
      <c r="DO646" s="84"/>
      <c r="DP646" s="84"/>
      <c r="DQ646" s="84"/>
      <c r="DR646" s="84"/>
      <c r="DS646" s="84"/>
      <c r="DT646" s="84"/>
      <c r="DU646" s="84"/>
      <c r="DV646" s="84"/>
      <c r="DW646" s="84"/>
      <c r="DX646" s="84"/>
      <c r="DY646" s="84"/>
      <c r="DZ646" s="84"/>
      <c r="EA646" s="84"/>
      <c r="EB646" s="84"/>
      <c r="EC646" s="84"/>
      <c r="ED646" s="84"/>
      <c r="EE646" s="84"/>
      <c r="EF646" s="84"/>
      <c r="EG646" s="84"/>
      <c r="EH646" s="84"/>
      <c r="EI646" s="84"/>
      <c r="EJ646" s="84"/>
      <c r="EK646" s="84"/>
      <c r="EL646" s="84"/>
      <c r="EM646" s="84"/>
      <c r="EN646" s="84"/>
      <c r="EO646" s="84"/>
      <c r="EP646" s="84"/>
      <c r="EQ646" s="84"/>
      <c r="ER646" s="84"/>
      <c r="ES646" s="84"/>
      <c r="ET646" s="84"/>
      <c r="EU646" s="84"/>
      <c r="EV646" s="84"/>
      <c r="EW646" s="84"/>
      <c r="EX646" s="84"/>
      <c r="EY646" s="84"/>
      <c r="EZ646" s="84"/>
      <c r="FA646" s="84"/>
      <c r="FB646" s="84"/>
      <c r="FC646" s="84"/>
      <c r="FD646" s="84"/>
      <c r="FE646" s="84"/>
      <c r="FF646" s="84"/>
      <c r="FG646" s="84"/>
      <c r="FH646" s="84"/>
      <c r="FI646" s="84"/>
      <c r="FJ646" s="84"/>
      <c r="FK646" s="84"/>
      <c r="FL646" s="84"/>
      <c r="FM646" s="84"/>
      <c r="FN646" s="84"/>
      <c r="FO646" s="84"/>
      <c r="FP646" s="84"/>
      <c r="FQ646" s="84"/>
      <c r="FR646" s="84"/>
      <c r="FS646" s="84"/>
      <c r="FT646" s="84"/>
      <c r="FU646" s="84"/>
      <c r="FV646" s="84"/>
      <c r="FW646" s="84"/>
      <c r="FX646" s="84"/>
      <c r="FY646" s="84"/>
      <c r="FZ646" s="84"/>
      <c r="GA646" s="84"/>
      <c r="GB646" s="84"/>
      <c r="GC646" s="84"/>
      <c r="GD646" s="84"/>
      <c r="GE646" s="84"/>
      <c r="GF646" s="84"/>
    </row>
    <row r="647" spans="1:188" s="64" customFormat="1" ht="26.25" x14ac:dyDescent="0.25">
      <c r="A647" s="137" t="s">
        <v>398</v>
      </c>
      <c r="B647" s="138"/>
      <c r="C647" s="139" t="s">
        <v>256</v>
      </c>
      <c r="D647" s="140"/>
      <c r="E647" s="141"/>
      <c r="F647" s="142">
        <v>6</v>
      </c>
      <c r="G647" s="141">
        <v>8</v>
      </c>
      <c r="H647" s="140">
        <v>22.5</v>
      </c>
      <c r="I647" s="142">
        <v>186</v>
      </c>
      <c r="J647" s="141">
        <v>0.24</v>
      </c>
      <c r="K647" s="143" t="s">
        <v>182</v>
      </c>
      <c r="L647" s="155"/>
      <c r="M647" s="155"/>
      <c r="N647" s="15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  <c r="AT647" s="65"/>
      <c r="AU647" s="65"/>
      <c r="AV647" s="65"/>
      <c r="AW647" s="65"/>
      <c r="AX647" s="65"/>
      <c r="AY647" s="65"/>
      <c r="AZ647" s="65"/>
      <c r="BA647" s="65"/>
      <c r="BB647" s="65"/>
      <c r="BC647" s="65"/>
      <c r="BD647" s="65"/>
      <c r="BE647" s="65"/>
      <c r="BF647" s="65"/>
      <c r="BG647" s="65"/>
      <c r="BH647" s="65"/>
      <c r="BI647" s="65"/>
      <c r="BJ647" s="65"/>
      <c r="BK647" s="65"/>
      <c r="BL647" s="65"/>
      <c r="BM647" s="65"/>
      <c r="BN647" s="65"/>
      <c r="BO647" s="65"/>
      <c r="BP647" s="65"/>
      <c r="BQ647" s="65"/>
      <c r="BR647" s="65"/>
      <c r="BS647" s="65"/>
      <c r="BT647" s="65"/>
      <c r="BU647" s="65"/>
      <c r="BV647" s="65"/>
      <c r="BW647" s="65"/>
      <c r="BX647" s="65"/>
      <c r="BY647" s="65"/>
      <c r="BZ647" s="65"/>
      <c r="CA647" s="65"/>
      <c r="CB647" s="65"/>
      <c r="CC647" s="65"/>
      <c r="CD647" s="65"/>
      <c r="CE647" s="65"/>
      <c r="CF647" s="65"/>
      <c r="CG647" s="65"/>
      <c r="CH647" s="65"/>
      <c r="CI647" s="65"/>
      <c r="CJ647" s="65"/>
      <c r="CK647" s="65"/>
      <c r="CL647" s="65"/>
      <c r="CM647" s="65"/>
      <c r="CN647" s="65"/>
      <c r="CO647" s="65"/>
      <c r="CP647" s="65"/>
      <c r="CQ647" s="65"/>
      <c r="CR647" s="65"/>
      <c r="CS647" s="65"/>
      <c r="CT647" s="65"/>
      <c r="CU647" s="65"/>
      <c r="CV647" s="65"/>
      <c r="CW647" s="65"/>
      <c r="CX647" s="65"/>
      <c r="CY647" s="65"/>
      <c r="CZ647" s="65"/>
      <c r="DA647" s="65"/>
      <c r="DB647" s="65"/>
      <c r="DC647" s="65"/>
      <c r="DD647" s="65"/>
      <c r="DE647" s="65"/>
      <c r="DF647" s="65"/>
      <c r="DG647" s="65"/>
      <c r="DH647" s="65"/>
      <c r="DI647" s="65"/>
      <c r="DJ647" s="65"/>
      <c r="DK647" s="65"/>
      <c r="DL647" s="65"/>
      <c r="DM647" s="65"/>
      <c r="DN647" s="65"/>
      <c r="DO647" s="65"/>
      <c r="DP647" s="65"/>
      <c r="DQ647" s="65"/>
      <c r="DR647" s="65"/>
      <c r="DS647" s="65"/>
      <c r="DT647" s="65"/>
      <c r="DU647" s="65"/>
      <c r="DV647" s="65"/>
      <c r="DW647" s="65"/>
      <c r="DX647" s="65"/>
      <c r="DY647" s="65"/>
      <c r="DZ647" s="65"/>
      <c r="EA647" s="65"/>
      <c r="EB647" s="65"/>
      <c r="EC647" s="65"/>
      <c r="ED647" s="65"/>
      <c r="EE647" s="65"/>
      <c r="EF647" s="65"/>
      <c r="EG647" s="65"/>
      <c r="EH647" s="65"/>
      <c r="EI647" s="65"/>
      <c r="EJ647" s="65"/>
      <c r="EK647" s="65"/>
      <c r="EL647" s="65"/>
      <c r="EM647" s="65"/>
      <c r="EN647" s="65"/>
      <c r="EO647" s="65"/>
      <c r="EP647" s="65"/>
      <c r="EQ647" s="65"/>
      <c r="ER647" s="65"/>
      <c r="ES647" s="65"/>
      <c r="ET647" s="65"/>
      <c r="EU647" s="65"/>
      <c r="EV647" s="65"/>
      <c r="EW647" s="65"/>
      <c r="EX647" s="65"/>
      <c r="EY647" s="65"/>
      <c r="EZ647" s="65"/>
      <c r="FA647" s="65"/>
      <c r="FB647" s="65"/>
      <c r="FC647" s="65"/>
      <c r="FD647" s="65"/>
      <c r="FE647" s="65"/>
      <c r="FF647" s="65"/>
      <c r="FG647" s="65"/>
      <c r="FH647" s="65"/>
      <c r="FI647" s="65"/>
      <c r="FJ647" s="65"/>
      <c r="FK647" s="65"/>
      <c r="FL647" s="65"/>
      <c r="FM647" s="65"/>
      <c r="FN647" s="65"/>
      <c r="FO647" s="65"/>
      <c r="FP647" s="65"/>
      <c r="FQ647" s="65"/>
      <c r="FR647" s="65"/>
      <c r="FS647" s="65"/>
      <c r="FT647" s="65"/>
      <c r="FU647" s="65"/>
      <c r="FV647" s="65"/>
      <c r="FW647" s="65"/>
      <c r="FX647" s="65"/>
      <c r="FY647" s="65"/>
      <c r="FZ647" s="65"/>
      <c r="GA647" s="65"/>
      <c r="GB647" s="65"/>
      <c r="GC647" s="65"/>
      <c r="GD647" s="65"/>
      <c r="GE647" s="65"/>
      <c r="GF647" s="65"/>
    </row>
    <row r="648" spans="1:188" s="64" customFormat="1" x14ac:dyDescent="0.25">
      <c r="A648" s="137"/>
      <c r="B648" s="138" t="s">
        <v>78</v>
      </c>
      <c r="C648" s="139"/>
      <c r="D648" s="140">
        <v>121.3</v>
      </c>
      <c r="E648" s="141">
        <v>119.6</v>
      </c>
      <c r="F648" s="142"/>
      <c r="G648" s="141"/>
      <c r="H648" s="140"/>
      <c r="I648" s="142"/>
      <c r="J648" s="141"/>
      <c r="K648" s="143"/>
      <c r="L648" s="155"/>
      <c r="M648" s="155"/>
      <c r="N648" s="15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65"/>
      <c r="AS648" s="65"/>
      <c r="AT648" s="65"/>
      <c r="AU648" s="65"/>
      <c r="AV648" s="65"/>
      <c r="AW648" s="65"/>
      <c r="AX648" s="65"/>
      <c r="AY648" s="65"/>
      <c r="AZ648" s="65"/>
      <c r="BA648" s="65"/>
      <c r="BB648" s="65"/>
      <c r="BC648" s="65"/>
      <c r="BD648" s="65"/>
      <c r="BE648" s="65"/>
      <c r="BF648" s="65"/>
      <c r="BG648" s="65"/>
      <c r="BH648" s="65"/>
      <c r="BI648" s="65"/>
      <c r="BJ648" s="65"/>
      <c r="BK648" s="65"/>
      <c r="BL648" s="65"/>
      <c r="BM648" s="65"/>
      <c r="BN648" s="65"/>
      <c r="BO648" s="65"/>
      <c r="BP648" s="65"/>
      <c r="BQ648" s="65"/>
      <c r="BR648" s="65"/>
      <c r="BS648" s="65"/>
      <c r="BT648" s="65"/>
      <c r="BU648" s="65"/>
      <c r="BV648" s="65"/>
      <c r="BW648" s="65"/>
      <c r="BX648" s="65"/>
      <c r="BY648" s="65"/>
      <c r="BZ648" s="65"/>
      <c r="CA648" s="65"/>
      <c r="CB648" s="65"/>
      <c r="CC648" s="65"/>
      <c r="CD648" s="65"/>
      <c r="CE648" s="65"/>
      <c r="CF648" s="65"/>
      <c r="CG648" s="65"/>
      <c r="CH648" s="65"/>
      <c r="CI648" s="65"/>
      <c r="CJ648" s="65"/>
      <c r="CK648" s="65"/>
      <c r="CL648" s="65"/>
      <c r="CM648" s="65"/>
      <c r="CN648" s="65"/>
      <c r="CO648" s="65"/>
      <c r="CP648" s="65"/>
      <c r="CQ648" s="65"/>
      <c r="CR648" s="65"/>
      <c r="CS648" s="65"/>
      <c r="CT648" s="65"/>
      <c r="CU648" s="65"/>
      <c r="CV648" s="65"/>
      <c r="CW648" s="65"/>
      <c r="CX648" s="65"/>
      <c r="CY648" s="65"/>
      <c r="CZ648" s="65"/>
      <c r="DA648" s="65"/>
      <c r="DB648" s="65"/>
      <c r="DC648" s="65"/>
      <c r="DD648" s="65"/>
      <c r="DE648" s="65"/>
      <c r="DF648" s="65"/>
      <c r="DG648" s="65"/>
      <c r="DH648" s="65"/>
      <c r="DI648" s="65"/>
      <c r="DJ648" s="65"/>
      <c r="DK648" s="65"/>
      <c r="DL648" s="65"/>
      <c r="DM648" s="65"/>
      <c r="DN648" s="65"/>
      <c r="DO648" s="65"/>
      <c r="DP648" s="65"/>
      <c r="DQ648" s="65"/>
      <c r="DR648" s="65"/>
      <c r="DS648" s="65"/>
      <c r="DT648" s="65"/>
      <c r="DU648" s="65"/>
      <c r="DV648" s="65"/>
      <c r="DW648" s="65"/>
      <c r="DX648" s="65"/>
      <c r="DY648" s="65"/>
      <c r="DZ648" s="65"/>
      <c r="EA648" s="65"/>
      <c r="EB648" s="65"/>
      <c r="EC648" s="65"/>
      <c r="ED648" s="65"/>
      <c r="EE648" s="65"/>
      <c r="EF648" s="65"/>
      <c r="EG648" s="65"/>
      <c r="EH648" s="65"/>
      <c r="EI648" s="65"/>
      <c r="EJ648" s="65"/>
      <c r="EK648" s="65"/>
      <c r="EL648" s="65"/>
      <c r="EM648" s="65"/>
      <c r="EN648" s="65"/>
      <c r="EO648" s="65"/>
      <c r="EP648" s="65"/>
      <c r="EQ648" s="65"/>
      <c r="ER648" s="65"/>
      <c r="ES648" s="65"/>
      <c r="ET648" s="65"/>
      <c r="EU648" s="65"/>
      <c r="EV648" s="65"/>
      <c r="EW648" s="65"/>
      <c r="EX648" s="65"/>
      <c r="EY648" s="65"/>
      <c r="EZ648" s="65"/>
      <c r="FA648" s="65"/>
      <c r="FB648" s="65"/>
      <c r="FC648" s="65"/>
      <c r="FD648" s="65"/>
      <c r="FE648" s="65"/>
      <c r="FF648" s="65"/>
      <c r="FG648" s="65"/>
      <c r="FH648" s="65"/>
      <c r="FI648" s="65"/>
      <c r="FJ648" s="65"/>
      <c r="FK648" s="65"/>
      <c r="FL648" s="65"/>
      <c r="FM648" s="65"/>
      <c r="FN648" s="65"/>
      <c r="FO648" s="65"/>
      <c r="FP648" s="65"/>
      <c r="FQ648" s="65"/>
      <c r="FR648" s="65"/>
      <c r="FS648" s="65"/>
      <c r="FT648" s="65"/>
      <c r="FU648" s="65"/>
      <c r="FV648" s="65"/>
      <c r="FW648" s="65"/>
      <c r="FX648" s="65"/>
      <c r="FY648" s="65"/>
      <c r="FZ648" s="65"/>
      <c r="GA648" s="65"/>
      <c r="GB648" s="65"/>
      <c r="GC648" s="65"/>
      <c r="GD648" s="65"/>
      <c r="GE648" s="65"/>
      <c r="GF648" s="65"/>
    </row>
    <row r="649" spans="1:188" s="64" customFormat="1" ht="22.5" customHeight="1" x14ac:dyDescent="0.25">
      <c r="A649" s="137"/>
      <c r="B649" s="138" t="s">
        <v>104</v>
      </c>
      <c r="C649" s="139"/>
      <c r="D649" s="140">
        <v>7.8</v>
      </c>
      <c r="E649" s="141">
        <v>7.8</v>
      </c>
      <c r="F649" s="142"/>
      <c r="G649" s="141"/>
      <c r="H649" s="140"/>
      <c r="I649" s="142"/>
      <c r="J649" s="141"/>
      <c r="K649" s="143"/>
      <c r="L649" s="155"/>
      <c r="M649" s="155"/>
      <c r="N649" s="15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65"/>
      <c r="AS649" s="65"/>
      <c r="AT649" s="65"/>
      <c r="AU649" s="65"/>
      <c r="AV649" s="65"/>
      <c r="AW649" s="65"/>
      <c r="AX649" s="65"/>
      <c r="AY649" s="65"/>
      <c r="AZ649" s="65"/>
      <c r="BA649" s="65"/>
      <c r="BB649" s="65"/>
      <c r="BC649" s="65"/>
      <c r="BD649" s="65"/>
      <c r="BE649" s="65"/>
      <c r="BF649" s="65"/>
      <c r="BG649" s="65"/>
      <c r="BH649" s="65"/>
      <c r="BI649" s="65"/>
      <c r="BJ649" s="65"/>
      <c r="BK649" s="65"/>
      <c r="BL649" s="65"/>
      <c r="BM649" s="65"/>
      <c r="BN649" s="65"/>
      <c r="BO649" s="65"/>
      <c r="BP649" s="65"/>
      <c r="BQ649" s="65"/>
      <c r="BR649" s="65"/>
      <c r="BS649" s="65"/>
      <c r="BT649" s="65"/>
      <c r="BU649" s="65"/>
      <c r="BV649" s="65"/>
      <c r="BW649" s="65"/>
      <c r="BX649" s="65"/>
      <c r="BY649" s="65"/>
      <c r="BZ649" s="65"/>
      <c r="CA649" s="65"/>
      <c r="CB649" s="65"/>
      <c r="CC649" s="65"/>
      <c r="CD649" s="65"/>
      <c r="CE649" s="65"/>
      <c r="CF649" s="65"/>
      <c r="CG649" s="65"/>
      <c r="CH649" s="65"/>
      <c r="CI649" s="65"/>
      <c r="CJ649" s="65"/>
      <c r="CK649" s="65"/>
      <c r="CL649" s="65"/>
      <c r="CM649" s="65"/>
      <c r="CN649" s="65"/>
      <c r="CO649" s="65"/>
      <c r="CP649" s="65"/>
      <c r="CQ649" s="65"/>
      <c r="CR649" s="65"/>
      <c r="CS649" s="65"/>
      <c r="CT649" s="65"/>
      <c r="CU649" s="65"/>
      <c r="CV649" s="65"/>
      <c r="CW649" s="65"/>
      <c r="CX649" s="65"/>
      <c r="CY649" s="65"/>
      <c r="CZ649" s="65"/>
      <c r="DA649" s="65"/>
      <c r="DB649" s="65"/>
      <c r="DC649" s="65"/>
      <c r="DD649" s="65"/>
      <c r="DE649" s="65"/>
      <c r="DF649" s="65"/>
      <c r="DG649" s="65"/>
      <c r="DH649" s="65"/>
      <c r="DI649" s="65"/>
      <c r="DJ649" s="65"/>
      <c r="DK649" s="65"/>
      <c r="DL649" s="65"/>
      <c r="DM649" s="65"/>
      <c r="DN649" s="65"/>
      <c r="DO649" s="65"/>
      <c r="DP649" s="65"/>
      <c r="DQ649" s="65"/>
      <c r="DR649" s="65"/>
      <c r="DS649" s="65"/>
      <c r="DT649" s="65"/>
      <c r="DU649" s="65"/>
      <c r="DV649" s="65"/>
      <c r="DW649" s="65"/>
      <c r="DX649" s="65"/>
      <c r="DY649" s="65"/>
      <c r="DZ649" s="65"/>
      <c r="EA649" s="65"/>
      <c r="EB649" s="65"/>
      <c r="EC649" s="65"/>
      <c r="ED649" s="65"/>
      <c r="EE649" s="65"/>
      <c r="EF649" s="65"/>
      <c r="EG649" s="65"/>
      <c r="EH649" s="65"/>
      <c r="EI649" s="65"/>
      <c r="EJ649" s="65"/>
      <c r="EK649" s="65"/>
      <c r="EL649" s="65"/>
      <c r="EM649" s="65"/>
      <c r="EN649" s="65"/>
      <c r="EO649" s="65"/>
      <c r="EP649" s="65"/>
      <c r="EQ649" s="65"/>
      <c r="ER649" s="65"/>
      <c r="ES649" s="65"/>
      <c r="ET649" s="65"/>
      <c r="EU649" s="65"/>
      <c r="EV649" s="65"/>
      <c r="EW649" s="65"/>
      <c r="EX649" s="65"/>
      <c r="EY649" s="65"/>
      <c r="EZ649" s="65"/>
      <c r="FA649" s="65"/>
      <c r="FB649" s="65"/>
      <c r="FC649" s="65"/>
      <c r="FD649" s="65"/>
      <c r="FE649" s="65"/>
      <c r="FF649" s="65"/>
      <c r="FG649" s="65"/>
      <c r="FH649" s="65"/>
      <c r="FI649" s="65"/>
      <c r="FJ649" s="65"/>
      <c r="FK649" s="65"/>
      <c r="FL649" s="65"/>
      <c r="FM649" s="65"/>
      <c r="FN649" s="65"/>
      <c r="FO649" s="65"/>
      <c r="FP649" s="65"/>
      <c r="FQ649" s="65"/>
      <c r="FR649" s="65"/>
      <c r="FS649" s="65"/>
      <c r="FT649" s="65"/>
      <c r="FU649" s="65"/>
      <c r="FV649" s="65"/>
      <c r="FW649" s="65"/>
      <c r="FX649" s="65"/>
      <c r="FY649" s="65"/>
      <c r="FZ649" s="65"/>
      <c r="GA649" s="65"/>
      <c r="GB649" s="65"/>
      <c r="GC649" s="65"/>
      <c r="GD649" s="65"/>
      <c r="GE649" s="65"/>
      <c r="GF649" s="65"/>
    </row>
    <row r="650" spans="1:188" s="64" customFormat="1" x14ac:dyDescent="0.25">
      <c r="A650" s="137"/>
      <c r="B650" s="138" t="s">
        <v>55</v>
      </c>
      <c r="C650" s="139"/>
      <c r="D650" s="140">
        <v>5.2</v>
      </c>
      <c r="E650" s="141">
        <v>5.2</v>
      </c>
      <c r="F650" s="142"/>
      <c r="G650" s="141"/>
      <c r="H650" s="140"/>
      <c r="I650" s="142"/>
      <c r="J650" s="141"/>
      <c r="K650" s="143"/>
      <c r="L650" s="155"/>
      <c r="M650" s="155"/>
      <c r="N650" s="15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65"/>
      <c r="AS650" s="65"/>
      <c r="AT650" s="65"/>
      <c r="AU650" s="65"/>
      <c r="AV650" s="65"/>
      <c r="AW650" s="65"/>
      <c r="AX650" s="65"/>
      <c r="AY650" s="65"/>
      <c r="AZ650" s="65"/>
      <c r="BA650" s="65"/>
      <c r="BB650" s="65"/>
      <c r="BC650" s="65"/>
      <c r="BD650" s="65"/>
      <c r="BE650" s="65"/>
      <c r="BF650" s="65"/>
      <c r="BG650" s="65"/>
      <c r="BH650" s="65"/>
      <c r="BI650" s="65"/>
      <c r="BJ650" s="65"/>
      <c r="BK650" s="65"/>
      <c r="BL650" s="65"/>
      <c r="BM650" s="65"/>
      <c r="BN650" s="65"/>
      <c r="BO650" s="65"/>
      <c r="BP650" s="65"/>
      <c r="BQ650" s="65"/>
      <c r="BR650" s="65"/>
      <c r="BS650" s="65"/>
      <c r="BT650" s="65"/>
      <c r="BU650" s="65"/>
      <c r="BV650" s="65"/>
      <c r="BW650" s="65"/>
      <c r="BX650" s="65"/>
      <c r="BY650" s="65"/>
      <c r="BZ650" s="65"/>
      <c r="CA650" s="65"/>
      <c r="CB650" s="65"/>
      <c r="CC650" s="65"/>
      <c r="CD650" s="65"/>
      <c r="CE650" s="65"/>
      <c r="CF650" s="65"/>
      <c r="CG650" s="65"/>
      <c r="CH650" s="65"/>
      <c r="CI650" s="65"/>
      <c r="CJ650" s="65"/>
      <c r="CK650" s="65"/>
      <c r="CL650" s="65"/>
      <c r="CM650" s="65"/>
      <c r="CN650" s="65"/>
      <c r="CO650" s="65"/>
      <c r="CP650" s="65"/>
      <c r="CQ650" s="65"/>
      <c r="CR650" s="65"/>
      <c r="CS650" s="65"/>
      <c r="CT650" s="65"/>
      <c r="CU650" s="65"/>
      <c r="CV650" s="65"/>
      <c r="CW650" s="65"/>
      <c r="CX650" s="65"/>
      <c r="CY650" s="65"/>
      <c r="CZ650" s="65"/>
      <c r="DA650" s="65"/>
      <c r="DB650" s="65"/>
      <c r="DC650" s="65"/>
      <c r="DD650" s="65"/>
      <c r="DE650" s="65"/>
      <c r="DF650" s="65"/>
      <c r="DG650" s="65"/>
      <c r="DH650" s="65"/>
      <c r="DI650" s="65"/>
      <c r="DJ650" s="65"/>
      <c r="DK650" s="65"/>
      <c r="DL650" s="65"/>
      <c r="DM650" s="65"/>
      <c r="DN650" s="65"/>
      <c r="DO650" s="65"/>
      <c r="DP650" s="65"/>
      <c r="DQ650" s="65"/>
      <c r="DR650" s="65"/>
      <c r="DS650" s="65"/>
      <c r="DT650" s="65"/>
      <c r="DU650" s="65"/>
      <c r="DV650" s="65"/>
      <c r="DW650" s="65"/>
      <c r="DX650" s="65"/>
      <c r="DY650" s="65"/>
      <c r="DZ650" s="65"/>
      <c r="EA650" s="65"/>
      <c r="EB650" s="65"/>
      <c r="EC650" s="65"/>
      <c r="ED650" s="65"/>
      <c r="EE650" s="65"/>
      <c r="EF650" s="65"/>
      <c r="EG650" s="65"/>
      <c r="EH650" s="65"/>
      <c r="EI650" s="65"/>
      <c r="EJ650" s="65"/>
      <c r="EK650" s="65"/>
      <c r="EL650" s="65"/>
      <c r="EM650" s="65"/>
      <c r="EN650" s="65"/>
      <c r="EO650" s="65"/>
      <c r="EP650" s="65"/>
      <c r="EQ650" s="65"/>
      <c r="ER650" s="65"/>
      <c r="ES650" s="65"/>
      <c r="ET650" s="65"/>
      <c r="EU650" s="65"/>
      <c r="EV650" s="65"/>
      <c r="EW650" s="65"/>
      <c r="EX650" s="65"/>
      <c r="EY650" s="65"/>
      <c r="EZ650" s="65"/>
      <c r="FA650" s="65"/>
      <c r="FB650" s="65"/>
      <c r="FC650" s="65"/>
      <c r="FD650" s="65"/>
      <c r="FE650" s="65"/>
      <c r="FF650" s="65"/>
      <c r="FG650" s="65"/>
      <c r="FH650" s="65"/>
      <c r="FI650" s="65"/>
      <c r="FJ650" s="65"/>
      <c r="FK650" s="65"/>
      <c r="FL650" s="65"/>
      <c r="FM650" s="65"/>
      <c r="FN650" s="65"/>
      <c r="FO650" s="65"/>
      <c r="FP650" s="65"/>
      <c r="FQ650" s="65"/>
      <c r="FR650" s="65"/>
      <c r="FS650" s="65"/>
      <c r="FT650" s="65"/>
      <c r="FU650" s="65"/>
      <c r="FV650" s="65"/>
      <c r="FW650" s="65"/>
      <c r="FX650" s="65"/>
      <c r="FY650" s="65"/>
      <c r="FZ650" s="65"/>
      <c r="GA650" s="65"/>
      <c r="GB650" s="65"/>
      <c r="GC650" s="65"/>
      <c r="GD650" s="65"/>
      <c r="GE650" s="65"/>
      <c r="GF650" s="65"/>
    </row>
    <row r="651" spans="1:188" s="64" customFormat="1" x14ac:dyDescent="0.25">
      <c r="A651" s="137"/>
      <c r="B651" s="138" t="s">
        <v>20</v>
      </c>
      <c r="C651" s="139"/>
      <c r="D651" s="140">
        <v>10.4</v>
      </c>
      <c r="E651" s="141">
        <v>10.4</v>
      </c>
      <c r="F651" s="142"/>
      <c r="G651" s="141"/>
      <c r="H651" s="140"/>
      <c r="I651" s="142"/>
      <c r="J651" s="210"/>
      <c r="K651" s="143"/>
      <c r="L651" s="155"/>
      <c r="M651" s="155"/>
      <c r="N651" s="15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65"/>
      <c r="AS651" s="65"/>
      <c r="AT651" s="65"/>
      <c r="AU651" s="65"/>
      <c r="AV651" s="65"/>
      <c r="AW651" s="65"/>
      <c r="AX651" s="65"/>
      <c r="AY651" s="65"/>
      <c r="AZ651" s="65"/>
      <c r="BA651" s="65"/>
      <c r="BB651" s="65"/>
      <c r="BC651" s="65"/>
      <c r="BD651" s="65"/>
      <c r="BE651" s="65"/>
      <c r="BF651" s="65"/>
      <c r="BG651" s="65"/>
      <c r="BH651" s="65"/>
      <c r="BI651" s="65"/>
      <c r="BJ651" s="65"/>
      <c r="BK651" s="65"/>
      <c r="BL651" s="65"/>
      <c r="BM651" s="65"/>
      <c r="BN651" s="65"/>
      <c r="BO651" s="65"/>
      <c r="BP651" s="65"/>
      <c r="BQ651" s="65"/>
      <c r="BR651" s="65"/>
      <c r="BS651" s="65"/>
      <c r="BT651" s="65"/>
      <c r="BU651" s="65"/>
      <c r="BV651" s="65"/>
      <c r="BW651" s="65"/>
      <c r="BX651" s="65"/>
      <c r="BY651" s="65"/>
      <c r="BZ651" s="65"/>
      <c r="CA651" s="65"/>
      <c r="CB651" s="65"/>
      <c r="CC651" s="65"/>
      <c r="CD651" s="65"/>
      <c r="CE651" s="65"/>
      <c r="CF651" s="65"/>
      <c r="CG651" s="65"/>
      <c r="CH651" s="65"/>
      <c r="CI651" s="65"/>
      <c r="CJ651" s="65"/>
      <c r="CK651" s="65"/>
      <c r="CL651" s="65"/>
      <c r="CM651" s="65"/>
      <c r="CN651" s="65"/>
      <c r="CO651" s="65"/>
      <c r="CP651" s="65"/>
      <c r="CQ651" s="65"/>
      <c r="CR651" s="65"/>
      <c r="CS651" s="65"/>
      <c r="CT651" s="65"/>
      <c r="CU651" s="65"/>
      <c r="CV651" s="65"/>
      <c r="CW651" s="65"/>
      <c r="CX651" s="65"/>
      <c r="CY651" s="65"/>
      <c r="CZ651" s="65"/>
      <c r="DA651" s="65"/>
      <c r="DB651" s="65"/>
      <c r="DC651" s="65"/>
      <c r="DD651" s="65"/>
      <c r="DE651" s="65"/>
      <c r="DF651" s="65"/>
      <c r="DG651" s="65"/>
      <c r="DH651" s="65"/>
      <c r="DI651" s="65"/>
      <c r="DJ651" s="65"/>
      <c r="DK651" s="65"/>
      <c r="DL651" s="65"/>
      <c r="DM651" s="65"/>
      <c r="DN651" s="65"/>
      <c r="DO651" s="65"/>
      <c r="DP651" s="65"/>
      <c r="DQ651" s="65"/>
      <c r="DR651" s="65"/>
      <c r="DS651" s="65"/>
      <c r="DT651" s="65"/>
      <c r="DU651" s="65"/>
      <c r="DV651" s="65"/>
      <c r="DW651" s="65"/>
      <c r="DX651" s="65"/>
      <c r="DY651" s="65"/>
      <c r="DZ651" s="65"/>
      <c r="EA651" s="65"/>
      <c r="EB651" s="65"/>
      <c r="EC651" s="65"/>
      <c r="ED651" s="65"/>
      <c r="EE651" s="65"/>
      <c r="EF651" s="65"/>
      <c r="EG651" s="65"/>
      <c r="EH651" s="65"/>
      <c r="EI651" s="65"/>
      <c r="EJ651" s="65"/>
      <c r="EK651" s="65"/>
      <c r="EL651" s="65"/>
      <c r="EM651" s="65"/>
      <c r="EN651" s="65"/>
      <c r="EO651" s="65"/>
      <c r="EP651" s="65"/>
      <c r="EQ651" s="65"/>
      <c r="ER651" s="65"/>
      <c r="ES651" s="65"/>
      <c r="ET651" s="65"/>
      <c r="EU651" s="65"/>
      <c r="EV651" s="65"/>
      <c r="EW651" s="65"/>
      <c r="EX651" s="65"/>
      <c r="EY651" s="65"/>
      <c r="EZ651" s="65"/>
      <c r="FA651" s="65"/>
      <c r="FB651" s="65"/>
      <c r="FC651" s="65"/>
      <c r="FD651" s="65"/>
      <c r="FE651" s="65"/>
      <c r="FF651" s="65"/>
      <c r="FG651" s="65"/>
      <c r="FH651" s="65"/>
      <c r="FI651" s="65"/>
      <c r="FJ651" s="65"/>
      <c r="FK651" s="65"/>
      <c r="FL651" s="65"/>
      <c r="FM651" s="65"/>
      <c r="FN651" s="65"/>
      <c r="FO651" s="65"/>
      <c r="FP651" s="65"/>
      <c r="FQ651" s="65"/>
      <c r="FR651" s="65"/>
      <c r="FS651" s="65"/>
      <c r="FT651" s="65"/>
      <c r="FU651" s="65"/>
      <c r="FV651" s="65"/>
      <c r="FW651" s="65"/>
      <c r="FX651" s="65"/>
      <c r="FY651" s="65"/>
      <c r="FZ651" s="65"/>
      <c r="GA651" s="65"/>
      <c r="GB651" s="65"/>
      <c r="GC651" s="65"/>
      <c r="GD651" s="65"/>
      <c r="GE651" s="65"/>
      <c r="GF651" s="65"/>
    </row>
    <row r="652" spans="1:188" s="64" customFormat="1" x14ac:dyDescent="0.25">
      <c r="A652" s="137"/>
      <c r="B652" s="138" t="s">
        <v>40</v>
      </c>
      <c r="C652" s="139"/>
      <c r="D652" s="140">
        <v>5.2</v>
      </c>
      <c r="E652" s="141">
        <v>5.2</v>
      </c>
      <c r="F652" s="142"/>
      <c r="G652" s="141"/>
      <c r="H652" s="140"/>
      <c r="I652" s="142"/>
      <c r="J652" s="210"/>
      <c r="K652" s="143"/>
      <c r="L652" s="155"/>
      <c r="M652" s="155"/>
      <c r="N652" s="15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65"/>
      <c r="AS652" s="65"/>
      <c r="AT652" s="65"/>
      <c r="AU652" s="65"/>
      <c r="AV652" s="65"/>
      <c r="AW652" s="65"/>
      <c r="AX652" s="65"/>
      <c r="AY652" s="65"/>
      <c r="AZ652" s="65"/>
      <c r="BA652" s="65"/>
      <c r="BB652" s="65"/>
      <c r="BC652" s="65"/>
      <c r="BD652" s="65"/>
      <c r="BE652" s="65"/>
      <c r="BF652" s="65"/>
      <c r="BG652" s="65"/>
      <c r="BH652" s="65"/>
      <c r="BI652" s="65"/>
      <c r="BJ652" s="65"/>
      <c r="BK652" s="65"/>
      <c r="BL652" s="65"/>
      <c r="BM652" s="65"/>
      <c r="BN652" s="65"/>
      <c r="BO652" s="65"/>
      <c r="BP652" s="65"/>
      <c r="BQ652" s="65"/>
      <c r="BR652" s="65"/>
      <c r="BS652" s="65"/>
      <c r="BT652" s="65"/>
      <c r="BU652" s="65"/>
      <c r="BV652" s="65"/>
      <c r="BW652" s="65"/>
      <c r="BX652" s="65"/>
      <c r="BY652" s="65"/>
      <c r="BZ652" s="65"/>
      <c r="CA652" s="65"/>
      <c r="CB652" s="65"/>
      <c r="CC652" s="65"/>
      <c r="CD652" s="65"/>
      <c r="CE652" s="65"/>
      <c r="CF652" s="65"/>
      <c r="CG652" s="65"/>
      <c r="CH652" s="65"/>
      <c r="CI652" s="65"/>
      <c r="CJ652" s="65"/>
      <c r="CK652" s="65"/>
      <c r="CL652" s="65"/>
      <c r="CM652" s="65"/>
      <c r="CN652" s="65"/>
      <c r="CO652" s="65"/>
      <c r="CP652" s="65"/>
      <c r="CQ652" s="65"/>
      <c r="CR652" s="65"/>
      <c r="CS652" s="65"/>
      <c r="CT652" s="65"/>
      <c r="CU652" s="65"/>
      <c r="CV652" s="65"/>
      <c r="CW652" s="65"/>
      <c r="CX652" s="65"/>
      <c r="CY652" s="65"/>
      <c r="CZ652" s="65"/>
      <c r="DA652" s="65"/>
      <c r="DB652" s="65"/>
      <c r="DC652" s="65"/>
      <c r="DD652" s="65"/>
      <c r="DE652" s="65"/>
      <c r="DF652" s="65"/>
      <c r="DG652" s="65"/>
      <c r="DH652" s="65"/>
      <c r="DI652" s="65"/>
      <c r="DJ652" s="65"/>
      <c r="DK652" s="65"/>
      <c r="DL652" s="65"/>
      <c r="DM652" s="65"/>
      <c r="DN652" s="65"/>
      <c r="DO652" s="65"/>
      <c r="DP652" s="65"/>
      <c r="DQ652" s="65"/>
      <c r="DR652" s="65"/>
      <c r="DS652" s="65"/>
      <c r="DT652" s="65"/>
      <c r="DU652" s="65"/>
      <c r="DV652" s="65"/>
      <c r="DW652" s="65"/>
      <c r="DX652" s="65"/>
      <c r="DY652" s="65"/>
      <c r="DZ652" s="65"/>
      <c r="EA652" s="65"/>
      <c r="EB652" s="65"/>
      <c r="EC652" s="65"/>
      <c r="ED652" s="65"/>
      <c r="EE652" s="65"/>
      <c r="EF652" s="65"/>
      <c r="EG652" s="65"/>
      <c r="EH652" s="65"/>
      <c r="EI652" s="65"/>
      <c r="EJ652" s="65"/>
      <c r="EK652" s="65"/>
      <c r="EL652" s="65"/>
      <c r="EM652" s="65"/>
      <c r="EN652" s="65"/>
      <c r="EO652" s="65"/>
      <c r="EP652" s="65"/>
      <c r="EQ652" s="65"/>
      <c r="ER652" s="65"/>
      <c r="ES652" s="65"/>
      <c r="ET652" s="65"/>
      <c r="EU652" s="65"/>
      <c r="EV652" s="65"/>
      <c r="EW652" s="65"/>
      <c r="EX652" s="65"/>
      <c r="EY652" s="65"/>
      <c r="EZ652" s="65"/>
      <c r="FA652" s="65"/>
      <c r="FB652" s="65"/>
      <c r="FC652" s="65"/>
      <c r="FD652" s="65"/>
      <c r="FE652" s="65"/>
      <c r="FF652" s="65"/>
      <c r="FG652" s="65"/>
      <c r="FH652" s="65"/>
      <c r="FI652" s="65"/>
      <c r="FJ652" s="65"/>
      <c r="FK652" s="65"/>
      <c r="FL652" s="65"/>
      <c r="FM652" s="65"/>
      <c r="FN652" s="65"/>
      <c r="FO652" s="65"/>
      <c r="FP652" s="65"/>
      <c r="FQ652" s="65"/>
      <c r="FR652" s="65"/>
      <c r="FS652" s="65"/>
      <c r="FT652" s="65"/>
      <c r="FU652" s="65"/>
      <c r="FV652" s="65"/>
      <c r="FW652" s="65"/>
      <c r="FX652" s="65"/>
      <c r="FY652" s="65"/>
      <c r="FZ652" s="65"/>
      <c r="GA652" s="65"/>
      <c r="GB652" s="65"/>
      <c r="GC652" s="65"/>
      <c r="GD652" s="65"/>
      <c r="GE652" s="65"/>
      <c r="GF652" s="65"/>
    </row>
    <row r="653" spans="1:188" s="64" customFormat="1" x14ac:dyDescent="0.25">
      <c r="A653" s="137"/>
      <c r="B653" s="138" t="s">
        <v>22</v>
      </c>
      <c r="C653" s="139"/>
      <c r="D653" s="140">
        <v>5.2</v>
      </c>
      <c r="E653" s="141">
        <v>5.2</v>
      </c>
      <c r="F653" s="142"/>
      <c r="G653" s="141"/>
      <c r="H653" s="140"/>
      <c r="I653" s="142"/>
      <c r="J653" s="210"/>
      <c r="K653" s="143"/>
      <c r="L653" s="155"/>
      <c r="M653" s="155"/>
      <c r="N653" s="15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65"/>
      <c r="AS653" s="65"/>
      <c r="AT653" s="65"/>
      <c r="AU653" s="65"/>
      <c r="AV653" s="65"/>
      <c r="AW653" s="65"/>
      <c r="AX653" s="65"/>
      <c r="AY653" s="65"/>
      <c r="AZ653" s="65"/>
      <c r="BA653" s="65"/>
      <c r="BB653" s="65"/>
      <c r="BC653" s="65"/>
      <c r="BD653" s="65"/>
      <c r="BE653" s="65"/>
      <c r="BF653" s="65"/>
      <c r="BG653" s="65"/>
      <c r="BH653" s="65"/>
      <c r="BI653" s="65"/>
      <c r="BJ653" s="65"/>
      <c r="BK653" s="65"/>
      <c r="BL653" s="65"/>
      <c r="BM653" s="65"/>
      <c r="BN653" s="65"/>
      <c r="BO653" s="65"/>
      <c r="BP653" s="65"/>
      <c r="BQ653" s="65"/>
      <c r="BR653" s="65"/>
      <c r="BS653" s="65"/>
      <c r="BT653" s="65"/>
      <c r="BU653" s="65"/>
      <c r="BV653" s="65"/>
      <c r="BW653" s="65"/>
      <c r="BX653" s="65"/>
      <c r="BY653" s="65"/>
      <c r="BZ653" s="65"/>
      <c r="CA653" s="65"/>
      <c r="CB653" s="65"/>
      <c r="CC653" s="65"/>
      <c r="CD653" s="65"/>
      <c r="CE653" s="65"/>
      <c r="CF653" s="65"/>
      <c r="CG653" s="65"/>
      <c r="CH653" s="65"/>
      <c r="CI653" s="65"/>
      <c r="CJ653" s="65"/>
      <c r="CK653" s="65"/>
      <c r="CL653" s="65"/>
      <c r="CM653" s="65"/>
      <c r="CN653" s="65"/>
      <c r="CO653" s="65"/>
      <c r="CP653" s="65"/>
      <c r="CQ653" s="65"/>
      <c r="CR653" s="65"/>
      <c r="CS653" s="65"/>
      <c r="CT653" s="65"/>
      <c r="CU653" s="65"/>
      <c r="CV653" s="65"/>
      <c r="CW653" s="65"/>
      <c r="CX653" s="65"/>
      <c r="CY653" s="65"/>
      <c r="CZ653" s="65"/>
      <c r="DA653" s="65"/>
      <c r="DB653" s="65"/>
      <c r="DC653" s="65"/>
      <c r="DD653" s="65"/>
      <c r="DE653" s="65"/>
      <c r="DF653" s="65"/>
      <c r="DG653" s="65"/>
      <c r="DH653" s="65"/>
      <c r="DI653" s="65"/>
      <c r="DJ653" s="65"/>
      <c r="DK653" s="65"/>
      <c r="DL653" s="65"/>
      <c r="DM653" s="65"/>
      <c r="DN653" s="65"/>
      <c r="DO653" s="65"/>
      <c r="DP653" s="65"/>
      <c r="DQ653" s="65"/>
      <c r="DR653" s="65"/>
      <c r="DS653" s="65"/>
      <c r="DT653" s="65"/>
      <c r="DU653" s="65"/>
      <c r="DV653" s="65"/>
      <c r="DW653" s="65"/>
      <c r="DX653" s="65"/>
      <c r="DY653" s="65"/>
      <c r="DZ653" s="65"/>
      <c r="EA653" s="65"/>
      <c r="EB653" s="65"/>
      <c r="EC653" s="65"/>
      <c r="ED653" s="65"/>
      <c r="EE653" s="65"/>
      <c r="EF653" s="65"/>
      <c r="EG653" s="65"/>
      <c r="EH653" s="65"/>
      <c r="EI653" s="65"/>
      <c r="EJ653" s="65"/>
      <c r="EK653" s="65"/>
      <c r="EL653" s="65"/>
      <c r="EM653" s="65"/>
      <c r="EN653" s="65"/>
      <c r="EO653" s="65"/>
      <c r="EP653" s="65"/>
      <c r="EQ653" s="65"/>
      <c r="ER653" s="65"/>
      <c r="ES653" s="65"/>
      <c r="ET653" s="65"/>
      <c r="EU653" s="65"/>
      <c r="EV653" s="65"/>
      <c r="EW653" s="65"/>
      <c r="EX653" s="65"/>
      <c r="EY653" s="65"/>
      <c r="EZ653" s="65"/>
      <c r="FA653" s="65"/>
      <c r="FB653" s="65"/>
      <c r="FC653" s="65"/>
      <c r="FD653" s="65"/>
      <c r="FE653" s="65"/>
      <c r="FF653" s="65"/>
      <c r="FG653" s="65"/>
      <c r="FH653" s="65"/>
      <c r="FI653" s="65"/>
      <c r="FJ653" s="65"/>
      <c r="FK653" s="65"/>
      <c r="FL653" s="65"/>
      <c r="FM653" s="65"/>
      <c r="FN653" s="65"/>
      <c r="FO653" s="65"/>
      <c r="FP653" s="65"/>
      <c r="FQ653" s="65"/>
      <c r="FR653" s="65"/>
      <c r="FS653" s="65"/>
      <c r="FT653" s="65"/>
      <c r="FU653" s="65"/>
      <c r="FV653" s="65"/>
      <c r="FW653" s="65"/>
      <c r="FX653" s="65"/>
      <c r="FY653" s="65"/>
      <c r="FZ653" s="65"/>
      <c r="GA653" s="65"/>
      <c r="GB653" s="65"/>
      <c r="GC653" s="65"/>
      <c r="GD653" s="65"/>
      <c r="GE653" s="65"/>
      <c r="GF653" s="65"/>
    </row>
    <row r="654" spans="1:188" s="64" customFormat="1" x14ac:dyDescent="0.25">
      <c r="A654" s="137"/>
      <c r="B654" s="138" t="s">
        <v>105</v>
      </c>
      <c r="C654" s="139"/>
      <c r="D654" s="140">
        <v>5.2</v>
      </c>
      <c r="E654" s="141">
        <v>5.2</v>
      </c>
      <c r="F654" s="142"/>
      <c r="G654" s="141"/>
      <c r="H654" s="140"/>
      <c r="I654" s="142"/>
      <c r="J654" s="210"/>
      <c r="K654" s="143"/>
      <c r="L654" s="155"/>
      <c r="M654" s="155"/>
      <c r="N654" s="15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65"/>
      <c r="AS654" s="65"/>
      <c r="AT654" s="65"/>
      <c r="AU654" s="65"/>
      <c r="AV654" s="65"/>
      <c r="AW654" s="65"/>
      <c r="AX654" s="65"/>
      <c r="AY654" s="65"/>
      <c r="AZ654" s="65"/>
      <c r="BA654" s="65"/>
      <c r="BB654" s="65"/>
      <c r="BC654" s="65"/>
      <c r="BD654" s="65"/>
      <c r="BE654" s="65"/>
      <c r="BF654" s="65"/>
      <c r="BG654" s="65"/>
      <c r="BH654" s="65"/>
      <c r="BI654" s="65"/>
      <c r="BJ654" s="65"/>
      <c r="BK654" s="65"/>
      <c r="BL654" s="65"/>
      <c r="BM654" s="65"/>
      <c r="BN654" s="65"/>
      <c r="BO654" s="65"/>
      <c r="BP654" s="65"/>
      <c r="BQ654" s="65"/>
      <c r="BR654" s="65"/>
      <c r="BS654" s="65"/>
      <c r="BT654" s="65"/>
      <c r="BU654" s="65"/>
      <c r="BV654" s="65"/>
      <c r="BW654" s="65"/>
      <c r="BX654" s="65"/>
      <c r="BY654" s="65"/>
      <c r="BZ654" s="65"/>
      <c r="CA654" s="65"/>
      <c r="CB654" s="65"/>
      <c r="CC654" s="65"/>
      <c r="CD654" s="65"/>
      <c r="CE654" s="65"/>
      <c r="CF654" s="65"/>
      <c r="CG654" s="65"/>
      <c r="CH654" s="65"/>
      <c r="CI654" s="65"/>
      <c r="CJ654" s="65"/>
      <c r="CK654" s="65"/>
      <c r="CL654" s="65"/>
      <c r="CM654" s="65"/>
      <c r="CN654" s="65"/>
      <c r="CO654" s="65"/>
      <c r="CP654" s="65"/>
      <c r="CQ654" s="65"/>
      <c r="CR654" s="65"/>
      <c r="CS654" s="65"/>
      <c r="CT654" s="65"/>
      <c r="CU654" s="65"/>
      <c r="CV654" s="65"/>
      <c r="CW654" s="65"/>
      <c r="CX654" s="65"/>
      <c r="CY654" s="65"/>
      <c r="CZ654" s="65"/>
      <c r="DA654" s="65"/>
      <c r="DB654" s="65"/>
      <c r="DC654" s="65"/>
      <c r="DD654" s="65"/>
      <c r="DE654" s="65"/>
      <c r="DF654" s="65"/>
      <c r="DG654" s="65"/>
      <c r="DH654" s="65"/>
      <c r="DI654" s="65"/>
      <c r="DJ654" s="65"/>
      <c r="DK654" s="65"/>
      <c r="DL654" s="65"/>
      <c r="DM654" s="65"/>
      <c r="DN654" s="65"/>
      <c r="DO654" s="65"/>
      <c r="DP654" s="65"/>
      <c r="DQ654" s="65"/>
      <c r="DR654" s="65"/>
      <c r="DS654" s="65"/>
      <c r="DT654" s="65"/>
      <c r="DU654" s="65"/>
      <c r="DV654" s="65"/>
      <c r="DW654" s="65"/>
      <c r="DX654" s="65"/>
      <c r="DY654" s="65"/>
      <c r="DZ654" s="65"/>
      <c r="EA654" s="65"/>
      <c r="EB654" s="65"/>
      <c r="EC654" s="65"/>
      <c r="ED654" s="65"/>
      <c r="EE654" s="65"/>
      <c r="EF654" s="65"/>
      <c r="EG654" s="65"/>
      <c r="EH654" s="65"/>
      <c r="EI654" s="65"/>
      <c r="EJ654" s="65"/>
      <c r="EK654" s="65"/>
      <c r="EL654" s="65"/>
      <c r="EM654" s="65"/>
      <c r="EN654" s="65"/>
      <c r="EO654" s="65"/>
      <c r="EP654" s="65"/>
      <c r="EQ654" s="65"/>
      <c r="ER654" s="65"/>
      <c r="ES654" s="65"/>
      <c r="ET654" s="65"/>
      <c r="EU654" s="65"/>
      <c r="EV654" s="65"/>
      <c r="EW654" s="65"/>
      <c r="EX654" s="65"/>
      <c r="EY654" s="65"/>
      <c r="EZ654" s="65"/>
      <c r="FA654" s="65"/>
      <c r="FB654" s="65"/>
      <c r="FC654" s="65"/>
      <c r="FD654" s="65"/>
      <c r="FE654" s="65"/>
      <c r="FF654" s="65"/>
      <c r="FG654" s="65"/>
      <c r="FH654" s="65"/>
      <c r="FI654" s="65"/>
      <c r="FJ654" s="65"/>
      <c r="FK654" s="65"/>
      <c r="FL654" s="65"/>
      <c r="FM654" s="65"/>
      <c r="FN654" s="65"/>
      <c r="FO654" s="65"/>
      <c r="FP654" s="65"/>
      <c r="FQ654" s="65"/>
      <c r="FR654" s="65"/>
      <c r="FS654" s="65"/>
      <c r="FT654" s="65"/>
      <c r="FU654" s="65"/>
      <c r="FV654" s="65"/>
      <c r="FW654" s="65"/>
      <c r="FX654" s="65"/>
      <c r="FY654" s="65"/>
      <c r="FZ654" s="65"/>
      <c r="GA654" s="65"/>
      <c r="GB654" s="65"/>
      <c r="GC654" s="65"/>
      <c r="GD654" s="65"/>
      <c r="GE654" s="65"/>
      <c r="GF654" s="65"/>
    </row>
    <row r="655" spans="1:188" s="64" customFormat="1" x14ac:dyDescent="0.25">
      <c r="A655" s="137"/>
      <c r="B655" s="138" t="s">
        <v>21</v>
      </c>
      <c r="C655" s="139"/>
      <c r="D655" s="140">
        <v>0.6</v>
      </c>
      <c r="E655" s="141">
        <v>0.6</v>
      </c>
      <c r="F655" s="140"/>
      <c r="G655" s="142"/>
      <c r="H655" s="141"/>
      <c r="I655" s="142"/>
      <c r="J655" s="210"/>
      <c r="K655" s="143"/>
      <c r="L655" s="155"/>
      <c r="M655" s="155"/>
      <c r="N655" s="15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65"/>
      <c r="AS655" s="65"/>
      <c r="AT655" s="65"/>
      <c r="AU655" s="65"/>
      <c r="AV655" s="65"/>
      <c r="AW655" s="65"/>
      <c r="AX655" s="65"/>
      <c r="AY655" s="65"/>
      <c r="AZ655" s="65"/>
      <c r="BA655" s="65"/>
      <c r="BB655" s="65"/>
      <c r="BC655" s="65"/>
      <c r="BD655" s="65"/>
      <c r="BE655" s="65"/>
      <c r="BF655" s="65"/>
      <c r="BG655" s="65"/>
      <c r="BH655" s="65"/>
      <c r="BI655" s="65"/>
      <c r="BJ655" s="65"/>
      <c r="BK655" s="65"/>
      <c r="BL655" s="65"/>
      <c r="BM655" s="65"/>
      <c r="BN655" s="65"/>
      <c r="BO655" s="65"/>
      <c r="BP655" s="65"/>
      <c r="BQ655" s="65"/>
      <c r="BR655" s="65"/>
      <c r="BS655" s="65"/>
      <c r="BT655" s="65"/>
      <c r="BU655" s="65"/>
      <c r="BV655" s="65"/>
      <c r="BW655" s="65"/>
      <c r="BX655" s="65"/>
      <c r="BY655" s="65"/>
      <c r="BZ655" s="65"/>
      <c r="CA655" s="65"/>
      <c r="CB655" s="65"/>
      <c r="CC655" s="65"/>
      <c r="CD655" s="65"/>
      <c r="CE655" s="65"/>
      <c r="CF655" s="65"/>
      <c r="CG655" s="65"/>
      <c r="CH655" s="65"/>
      <c r="CI655" s="65"/>
      <c r="CJ655" s="65"/>
      <c r="CK655" s="65"/>
      <c r="CL655" s="65"/>
      <c r="CM655" s="65"/>
      <c r="CN655" s="65"/>
      <c r="CO655" s="65"/>
      <c r="CP655" s="65"/>
      <c r="CQ655" s="65"/>
      <c r="CR655" s="65"/>
      <c r="CS655" s="65"/>
      <c r="CT655" s="65"/>
      <c r="CU655" s="65"/>
      <c r="CV655" s="65"/>
      <c r="CW655" s="65"/>
      <c r="CX655" s="65"/>
      <c r="CY655" s="65"/>
      <c r="CZ655" s="65"/>
      <c r="DA655" s="65"/>
      <c r="DB655" s="65"/>
      <c r="DC655" s="65"/>
      <c r="DD655" s="65"/>
      <c r="DE655" s="65"/>
      <c r="DF655" s="65"/>
      <c r="DG655" s="65"/>
      <c r="DH655" s="65"/>
      <c r="DI655" s="65"/>
      <c r="DJ655" s="65"/>
      <c r="DK655" s="65"/>
      <c r="DL655" s="65"/>
      <c r="DM655" s="65"/>
      <c r="DN655" s="65"/>
      <c r="DO655" s="65"/>
      <c r="DP655" s="65"/>
      <c r="DQ655" s="65"/>
      <c r="DR655" s="65"/>
      <c r="DS655" s="65"/>
      <c r="DT655" s="65"/>
      <c r="DU655" s="65"/>
      <c r="DV655" s="65"/>
      <c r="DW655" s="65"/>
      <c r="DX655" s="65"/>
      <c r="DY655" s="65"/>
      <c r="DZ655" s="65"/>
      <c r="EA655" s="65"/>
      <c r="EB655" s="65"/>
      <c r="EC655" s="65"/>
      <c r="ED655" s="65"/>
      <c r="EE655" s="65"/>
      <c r="EF655" s="65"/>
      <c r="EG655" s="65"/>
      <c r="EH655" s="65"/>
      <c r="EI655" s="65"/>
      <c r="EJ655" s="65"/>
      <c r="EK655" s="65"/>
      <c r="EL655" s="65"/>
      <c r="EM655" s="65"/>
      <c r="EN655" s="65"/>
      <c r="EO655" s="65"/>
      <c r="EP655" s="65"/>
      <c r="EQ655" s="65"/>
      <c r="ER655" s="65"/>
      <c r="ES655" s="65"/>
      <c r="ET655" s="65"/>
      <c r="EU655" s="65"/>
      <c r="EV655" s="65"/>
      <c r="EW655" s="65"/>
      <c r="EX655" s="65"/>
      <c r="EY655" s="65"/>
      <c r="EZ655" s="65"/>
      <c r="FA655" s="65"/>
      <c r="FB655" s="65"/>
      <c r="FC655" s="65"/>
      <c r="FD655" s="65"/>
      <c r="FE655" s="65"/>
      <c r="FF655" s="65"/>
      <c r="FG655" s="65"/>
      <c r="FH655" s="65"/>
      <c r="FI655" s="65"/>
      <c r="FJ655" s="65"/>
      <c r="FK655" s="65"/>
      <c r="FL655" s="65"/>
      <c r="FM655" s="65"/>
      <c r="FN655" s="65"/>
      <c r="FO655" s="65"/>
      <c r="FP655" s="65"/>
      <c r="FQ655" s="65"/>
      <c r="FR655" s="65"/>
      <c r="FS655" s="65"/>
      <c r="FT655" s="65"/>
      <c r="FU655" s="65"/>
      <c r="FV655" s="65"/>
      <c r="FW655" s="65"/>
      <c r="FX655" s="65"/>
      <c r="FY655" s="65"/>
      <c r="FZ655" s="65"/>
      <c r="GA655" s="65"/>
      <c r="GB655" s="65"/>
      <c r="GC655" s="65"/>
      <c r="GD655" s="65"/>
      <c r="GE655" s="65"/>
      <c r="GF655" s="65"/>
    </row>
    <row r="656" spans="1:188" s="75" customFormat="1" x14ac:dyDescent="0.25">
      <c r="A656" s="138"/>
      <c r="B656" s="214" t="s">
        <v>381</v>
      </c>
      <c r="C656" s="139"/>
      <c r="D656" s="140">
        <v>10</v>
      </c>
      <c r="E656" s="141">
        <v>10</v>
      </c>
      <c r="F656" s="140"/>
      <c r="G656" s="142"/>
      <c r="H656" s="140"/>
      <c r="I656" s="142"/>
      <c r="J656" s="164"/>
      <c r="K656" s="143"/>
      <c r="L656" s="155"/>
      <c r="M656" s="155"/>
      <c r="N656" s="155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84"/>
      <c r="AW656" s="84"/>
      <c r="AX656" s="84"/>
      <c r="AY656" s="84"/>
      <c r="AZ656" s="84"/>
      <c r="BA656" s="84"/>
      <c r="BB656" s="84"/>
      <c r="BC656" s="84"/>
      <c r="BD656" s="84"/>
      <c r="BE656" s="84"/>
      <c r="BF656" s="84"/>
      <c r="BG656" s="84"/>
      <c r="BH656" s="84"/>
      <c r="BI656" s="84"/>
      <c r="BJ656" s="84"/>
      <c r="BK656" s="84"/>
      <c r="BL656" s="84"/>
      <c r="BM656" s="84"/>
      <c r="BN656" s="84"/>
      <c r="BO656" s="84"/>
      <c r="BP656" s="84"/>
      <c r="BQ656" s="84"/>
      <c r="BR656" s="84"/>
      <c r="BS656" s="84"/>
      <c r="BT656" s="84"/>
      <c r="BU656" s="84"/>
      <c r="BV656" s="84"/>
      <c r="BW656" s="84"/>
      <c r="BX656" s="84"/>
      <c r="BY656" s="84"/>
      <c r="BZ656" s="84"/>
      <c r="CA656" s="84"/>
      <c r="CB656" s="84"/>
      <c r="CC656" s="84"/>
      <c r="CD656" s="84"/>
      <c r="CE656" s="84"/>
      <c r="CF656" s="84"/>
      <c r="CG656" s="84"/>
      <c r="CH656" s="84"/>
      <c r="CI656" s="84"/>
      <c r="CJ656" s="84"/>
      <c r="CK656" s="84"/>
      <c r="CL656" s="84"/>
      <c r="CM656" s="84"/>
      <c r="CN656" s="84"/>
      <c r="CO656" s="84"/>
      <c r="CP656" s="84"/>
      <c r="CQ656" s="84"/>
      <c r="CR656" s="84"/>
      <c r="CS656" s="84"/>
      <c r="CT656" s="84"/>
      <c r="CU656" s="84"/>
      <c r="CV656" s="84"/>
      <c r="CW656" s="84"/>
      <c r="CX656" s="84"/>
      <c r="CY656" s="84"/>
      <c r="CZ656" s="84"/>
      <c r="DA656" s="84"/>
      <c r="DB656" s="84"/>
      <c r="DC656" s="84"/>
      <c r="DD656" s="84"/>
      <c r="DE656" s="84"/>
      <c r="DF656" s="84"/>
      <c r="DG656" s="84"/>
      <c r="DH656" s="84"/>
      <c r="DI656" s="84"/>
      <c r="DJ656" s="84"/>
      <c r="DK656" s="84"/>
      <c r="DL656" s="84"/>
      <c r="DM656" s="84"/>
      <c r="DN656" s="84"/>
      <c r="DO656" s="84"/>
      <c r="DP656" s="84"/>
      <c r="DQ656" s="84"/>
      <c r="DR656" s="84"/>
      <c r="DS656" s="84"/>
      <c r="DT656" s="84"/>
      <c r="DU656" s="84"/>
      <c r="DV656" s="84"/>
      <c r="DW656" s="84"/>
      <c r="DX656" s="84"/>
      <c r="DY656" s="84"/>
      <c r="DZ656" s="84"/>
      <c r="EA656" s="84"/>
      <c r="EB656" s="84"/>
      <c r="EC656" s="84"/>
      <c r="ED656" s="84"/>
      <c r="EE656" s="84"/>
      <c r="EF656" s="84"/>
      <c r="EG656" s="84"/>
      <c r="EH656" s="84"/>
      <c r="EI656" s="84"/>
      <c r="EJ656" s="84"/>
      <c r="EK656" s="84"/>
      <c r="EL656" s="84"/>
      <c r="EM656" s="84"/>
      <c r="EN656" s="84"/>
      <c r="EO656" s="84"/>
      <c r="EP656" s="84"/>
      <c r="EQ656" s="84"/>
      <c r="ER656" s="84"/>
      <c r="ES656" s="84"/>
      <c r="ET656" s="84"/>
      <c r="EU656" s="84"/>
      <c r="EV656" s="84"/>
      <c r="EW656" s="84"/>
      <c r="EX656" s="84"/>
      <c r="EY656" s="84"/>
      <c r="EZ656" s="84"/>
      <c r="FA656" s="84"/>
      <c r="FB656" s="84"/>
      <c r="FC656" s="84"/>
      <c r="FD656" s="84"/>
      <c r="FE656" s="84"/>
      <c r="FF656" s="84"/>
      <c r="FG656" s="84"/>
      <c r="FH656" s="84"/>
      <c r="FI656" s="84"/>
      <c r="FJ656" s="84"/>
      <c r="FK656" s="84"/>
      <c r="FL656" s="84"/>
      <c r="FM656" s="84"/>
      <c r="FN656" s="84"/>
      <c r="FO656" s="84"/>
      <c r="FP656" s="84"/>
      <c r="FQ656" s="84"/>
      <c r="FR656" s="84"/>
      <c r="FS656" s="84"/>
      <c r="FT656" s="84"/>
      <c r="FU656" s="84"/>
      <c r="FV656" s="84"/>
      <c r="FW656" s="84"/>
      <c r="FX656" s="84"/>
      <c r="FY656" s="84"/>
      <c r="FZ656" s="84"/>
      <c r="GA656" s="84"/>
      <c r="GB656" s="84"/>
      <c r="GC656" s="84"/>
      <c r="GD656" s="84"/>
      <c r="GE656" s="84"/>
      <c r="GF656" s="84"/>
    </row>
    <row r="657" spans="1:188" x14ac:dyDescent="0.25">
      <c r="A657" s="137" t="s">
        <v>79</v>
      </c>
      <c r="B657" s="138"/>
      <c r="C657" s="160" t="s">
        <v>365</v>
      </c>
      <c r="D657" s="159"/>
      <c r="E657" s="158"/>
      <c r="F657" s="142">
        <v>0.09</v>
      </c>
      <c r="G657" s="141">
        <v>0.01</v>
      </c>
      <c r="H657" s="140">
        <v>8.5</v>
      </c>
      <c r="I657" s="142">
        <v>34.5</v>
      </c>
      <c r="J657" s="142">
        <v>1.59</v>
      </c>
      <c r="K657" s="143" t="s">
        <v>175</v>
      </c>
    </row>
    <row r="658" spans="1:188" x14ac:dyDescent="0.25">
      <c r="A658" s="137"/>
      <c r="B658" s="138" t="s">
        <v>64</v>
      </c>
      <c r="C658" s="160"/>
      <c r="D658" s="163">
        <v>0.3</v>
      </c>
      <c r="E658" s="139">
        <v>0.3</v>
      </c>
      <c r="F658" s="142"/>
      <c r="G658" s="141"/>
      <c r="H658" s="140"/>
      <c r="I658" s="142"/>
      <c r="J658" s="142"/>
      <c r="K658" s="143"/>
    </row>
    <row r="659" spans="1:188" x14ac:dyDescent="0.25">
      <c r="A659" s="137"/>
      <c r="B659" s="138" t="s">
        <v>20</v>
      </c>
      <c r="C659" s="160"/>
      <c r="D659" s="163">
        <v>4</v>
      </c>
      <c r="E659" s="139">
        <v>4</v>
      </c>
      <c r="F659" s="142"/>
      <c r="G659" s="141"/>
      <c r="H659" s="142"/>
      <c r="I659" s="142"/>
      <c r="J659" s="142"/>
      <c r="K659" s="143"/>
    </row>
    <row r="660" spans="1:188" x14ac:dyDescent="0.25">
      <c r="A660" s="137"/>
      <c r="B660" s="138" t="s">
        <v>80</v>
      </c>
      <c r="C660" s="160"/>
      <c r="D660" s="262">
        <v>4.0999999999999996</v>
      </c>
      <c r="E660" s="139">
        <v>4</v>
      </c>
      <c r="F660" s="141"/>
      <c r="G660" s="140"/>
      <c r="H660" s="141"/>
      <c r="I660" s="140"/>
      <c r="J660" s="142"/>
      <c r="K660" s="143"/>
    </row>
    <row r="661" spans="1:188" x14ac:dyDescent="0.25">
      <c r="A661" s="137"/>
      <c r="B661" s="138" t="s">
        <v>19</v>
      </c>
      <c r="C661" s="160"/>
      <c r="D661" s="158">
        <v>150</v>
      </c>
      <c r="E661" s="158">
        <v>150</v>
      </c>
      <c r="F661" s="141"/>
      <c r="G661" s="140"/>
      <c r="H661" s="141"/>
      <c r="I661" s="140"/>
      <c r="J661" s="142"/>
      <c r="K661" s="143"/>
    </row>
    <row r="662" spans="1:188" s="66" customFormat="1" ht="15.75" thickBot="1" x14ac:dyDescent="0.3">
      <c r="A662" s="137" t="s">
        <v>42</v>
      </c>
      <c r="B662" s="138"/>
      <c r="C662" s="226">
        <v>20</v>
      </c>
      <c r="D662" s="262">
        <v>20</v>
      </c>
      <c r="E662" s="139">
        <v>20</v>
      </c>
      <c r="F662" s="158">
        <v>1.6</v>
      </c>
      <c r="G662" s="159">
        <v>0.2</v>
      </c>
      <c r="H662" s="292">
        <v>9.8000000000000007</v>
      </c>
      <c r="I662" s="454">
        <v>47</v>
      </c>
      <c r="J662" s="139">
        <v>0</v>
      </c>
      <c r="K662" s="143"/>
      <c r="L662" s="184"/>
      <c r="M662" s="184"/>
      <c r="N662" s="184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  <c r="AJ662" s="87"/>
      <c r="AK662" s="87"/>
      <c r="AL662" s="87"/>
      <c r="AM662" s="87"/>
      <c r="AN662" s="87"/>
      <c r="AO662" s="87"/>
      <c r="AP662" s="87"/>
      <c r="AQ662" s="87"/>
      <c r="AR662" s="87"/>
      <c r="AS662" s="87"/>
      <c r="AT662" s="87"/>
      <c r="AU662" s="87"/>
      <c r="AV662" s="87"/>
      <c r="AW662" s="87"/>
      <c r="AX662" s="87"/>
      <c r="AY662" s="87"/>
      <c r="AZ662" s="87"/>
      <c r="BA662" s="87"/>
      <c r="BB662" s="87"/>
      <c r="BC662" s="87"/>
      <c r="BD662" s="87"/>
      <c r="BE662" s="87"/>
      <c r="BF662" s="87"/>
      <c r="BG662" s="87"/>
      <c r="BH662" s="87"/>
      <c r="BI662" s="87"/>
      <c r="BJ662" s="87"/>
      <c r="BK662" s="87"/>
      <c r="BL662" s="87"/>
      <c r="BM662" s="87"/>
      <c r="BN662" s="87"/>
      <c r="BO662" s="87"/>
      <c r="BP662" s="87"/>
      <c r="BQ662" s="87"/>
      <c r="BR662" s="87"/>
      <c r="BS662" s="87"/>
      <c r="BT662" s="87"/>
      <c r="BU662" s="87"/>
      <c r="BV662" s="87"/>
      <c r="BW662" s="87"/>
      <c r="BX662" s="87"/>
      <c r="BY662" s="87"/>
      <c r="BZ662" s="87"/>
      <c r="CA662" s="87"/>
      <c r="CB662" s="87"/>
      <c r="CC662" s="87"/>
      <c r="CD662" s="87"/>
      <c r="CE662" s="87"/>
      <c r="CF662" s="87"/>
      <c r="CG662" s="87"/>
      <c r="CH662" s="87"/>
      <c r="CI662" s="87"/>
      <c r="CJ662" s="87"/>
      <c r="CK662" s="87"/>
      <c r="CL662" s="87"/>
      <c r="CM662" s="87"/>
      <c r="CN662" s="87"/>
      <c r="CO662" s="87"/>
      <c r="CP662" s="87"/>
      <c r="CQ662" s="87"/>
      <c r="CR662" s="87"/>
      <c r="CS662" s="87"/>
      <c r="CT662" s="87"/>
      <c r="CU662" s="87"/>
      <c r="CV662" s="87"/>
      <c r="CW662" s="87"/>
      <c r="CX662" s="87"/>
      <c r="CY662" s="87"/>
      <c r="CZ662" s="87"/>
      <c r="DA662" s="87"/>
      <c r="DB662" s="87"/>
      <c r="DC662" s="87"/>
      <c r="DD662" s="87"/>
      <c r="DE662" s="87"/>
      <c r="DF662" s="87"/>
      <c r="DG662" s="87"/>
      <c r="DH662" s="87"/>
      <c r="DI662" s="87"/>
      <c r="DJ662" s="87"/>
      <c r="DK662" s="87"/>
      <c r="DL662" s="87"/>
      <c r="DM662" s="87"/>
      <c r="DN662" s="87"/>
      <c r="DO662" s="87"/>
      <c r="DP662" s="87"/>
      <c r="DQ662" s="87"/>
      <c r="DR662" s="87"/>
      <c r="DS662" s="87"/>
      <c r="DT662" s="87"/>
      <c r="DU662" s="87"/>
      <c r="DV662" s="87"/>
      <c r="DW662" s="87"/>
      <c r="DX662" s="87"/>
      <c r="DY662" s="87"/>
      <c r="DZ662" s="87"/>
      <c r="EA662" s="87"/>
      <c r="EB662" s="87"/>
      <c r="EC662" s="87"/>
      <c r="ED662" s="87"/>
      <c r="EE662" s="87"/>
      <c r="EF662" s="87"/>
      <c r="EG662" s="87"/>
      <c r="EH662" s="87"/>
      <c r="EI662" s="87"/>
      <c r="EJ662" s="87"/>
      <c r="EK662" s="87"/>
      <c r="EL662" s="87"/>
      <c r="EM662" s="87"/>
      <c r="EN662" s="87"/>
      <c r="EO662" s="87"/>
      <c r="EP662" s="87"/>
      <c r="EQ662" s="87"/>
      <c r="ER662" s="87"/>
      <c r="ES662" s="87"/>
      <c r="ET662" s="87"/>
      <c r="EU662" s="87"/>
      <c r="EV662" s="87"/>
      <c r="EW662" s="87"/>
      <c r="EX662" s="87"/>
      <c r="EY662" s="87"/>
      <c r="EZ662" s="87"/>
      <c r="FA662" s="87"/>
      <c r="FB662" s="87"/>
      <c r="FC662" s="87"/>
      <c r="FD662" s="87"/>
      <c r="FE662" s="87"/>
      <c r="FF662" s="87"/>
      <c r="FG662" s="87"/>
      <c r="FH662" s="87"/>
      <c r="FI662" s="87"/>
      <c r="FJ662" s="87"/>
      <c r="FK662" s="87"/>
      <c r="FL662" s="87"/>
      <c r="FM662" s="87"/>
      <c r="FN662" s="87"/>
      <c r="FO662" s="87"/>
      <c r="FP662" s="87"/>
      <c r="FQ662" s="87"/>
      <c r="FR662" s="87"/>
      <c r="FS662" s="87"/>
      <c r="FT662" s="87"/>
      <c r="FU662" s="87"/>
      <c r="FV662" s="87"/>
      <c r="FW662" s="87"/>
      <c r="FX662" s="87"/>
      <c r="FY662" s="87"/>
      <c r="FZ662" s="87"/>
      <c r="GA662" s="87"/>
      <c r="GB662" s="87"/>
      <c r="GC662" s="87"/>
      <c r="GD662" s="87"/>
      <c r="GE662" s="87"/>
      <c r="GF662" s="87"/>
    </row>
    <row r="663" spans="1:188" ht="15.75" thickBot="1" x14ac:dyDescent="0.3">
      <c r="A663" s="223" t="s">
        <v>29</v>
      </c>
      <c r="B663" s="224"/>
      <c r="C663" s="225">
        <v>468</v>
      </c>
      <c r="D663" s="208"/>
      <c r="E663" s="207"/>
      <c r="F663" s="208">
        <v>11.99</v>
      </c>
      <c r="G663" s="208">
        <v>13.409999999999998</v>
      </c>
      <c r="H663" s="208">
        <v>60.2</v>
      </c>
      <c r="I663" s="208">
        <v>399.3</v>
      </c>
      <c r="J663" s="208">
        <v>2.8600000000000003</v>
      </c>
      <c r="K663" s="209"/>
    </row>
    <row r="664" spans="1:188" ht="15.75" thickBot="1" x14ac:dyDescent="0.3">
      <c r="A664" s="223" t="s">
        <v>65</v>
      </c>
      <c r="B664" s="224"/>
      <c r="C664" s="278">
        <v>1485</v>
      </c>
      <c r="D664" s="253"/>
      <c r="E664" s="207"/>
      <c r="F664" s="208">
        <v>36.479999999999997</v>
      </c>
      <c r="G664" s="208">
        <v>40.47</v>
      </c>
      <c r="H664" s="208">
        <v>165.85000000000002</v>
      </c>
      <c r="I664" s="208">
        <v>1158</v>
      </c>
      <c r="J664" s="208">
        <v>18.55</v>
      </c>
      <c r="K664" s="225"/>
    </row>
    <row r="665" spans="1:188" x14ac:dyDescent="0.25">
      <c r="C665" s="230"/>
      <c r="D665" s="184"/>
      <c r="E665" s="475"/>
      <c r="F665" s="305"/>
      <c r="G665" s="305"/>
      <c r="H665" s="305"/>
      <c r="I665" s="305"/>
      <c r="K665" s="230"/>
    </row>
    <row r="666" spans="1:188" ht="15.75" thickBot="1" x14ac:dyDescent="0.3">
      <c r="A666" s="184" t="s">
        <v>121</v>
      </c>
      <c r="C666" s="241"/>
      <c r="D666" s="184"/>
      <c r="E666" s="184"/>
      <c r="K666" s="241"/>
    </row>
    <row r="667" spans="1:188" ht="22.5" customHeight="1" x14ac:dyDescent="0.25">
      <c r="A667" s="437" t="s">
        <v>264</v>
      </c>
      <c r="B667" s="438"/>
      <c r="C667" s="439" t="s">
        <v>260</v>
      </c>
      <c r="D667" s="192" t="s">
        <v>3</v>
      </c>
      <c r="E667" s="193" t="s">
        <v>3</v>
      </c>
      <c r="F667" s="194" t="s">
        <v>261</v>
      </c>
      <c r="G667" s="195"/>
      <c r="H667" s="196"/>
      <c r="I667" s="192" t="s">
        <v>4</v>
      </c>
      <c r="J667" s="440" t="s">
        <v>5</v>
      </c>
      <c r="K667" s="197" t="s">
        <v>262</v>
      </c>
    </row>
    <row r="668" spans="1:188" ht="15.75" thickBot="1" x14ac:dyDescent="0.3">
      <c r="A668" s="441" t="s">
        <v>263</v>
      </c>
      <c r="B668" s="442"/>
      <c r="C668" s="443"/>
      <c r="D668" s="200" t="s">
        <v>6</v>
      </c>
      <c r="E668" s="201" t="s">
        <v>6</v>
      </c>
      <c r="F668" s="202"/>
      <c r="G668" s="203"/>
      <c r="H668" s="204"/>
      <c r="I668" s="200" t="s">
        <v>7</v>
      </c>
      <c r="J668" s="210"/>
      <c r="K668" s="143"/>
    </row>
    <row r="669" spans="1:188" ht="15.75" thickBot="1" x14ac:dyDescent="0.3">
      <c r="A669" s="444"/>
      <c r="B669" s="445"/>
      <c r="C669" s="446"/>
      <c r="D669" s="207" t="s">
        <v>8</v>
      </c>
      <c r="E669" s="207" t="s">
        <v>9</v>
      </c>
      <c r="F669" s="207" t="s">
        <v>10</v>
      </c>
      <c r="G669" s="207" t="s">
        <v>11</v>
      </c>
      <c r="H669" s="208" t="s">
        <v>12</v>
      </c>
      <c r="I669" s="208" t="s">
        <v>13</v>
      </c>
      <c r="J669" s="207" t="s">
        <v>14</v>
      </c>
      <c r="K669" s="209"/>
    </row>
    <row r="670" spans="1:188" x14ac:dyDescent="0.25">
      <c r="A670" s="229"/>
      <c r="B670" s="230" t="s">
        <v>15</v>
      </c>
      <c r="C670" s="447"/>
      <c r="D670" s="476"/>
      <c r="E670" s="197"/>
      <c r="F670" s="257"/>
      <c r="G670" s="233"/>
      <c r="H670" s="269"/>
      <c r="I670" s="257"/>
      <c r="J670" s="257"/>
      <c r="K670" s="197"/>
    </row>
    <row r="671" spans="1:188" s="64" customFormat="1" ht="26.25" x14ac:dyDescent="0.25">
      <c r="A671" s="137" t="s">
        <v>186</v>
      </c>
      <c r="B671" s="138"/>
      <c r="C671" s="139" t="s">
        <v>126</v>
      </c>
      <c r="D671" s="141"/>
      <c r="E671" s="141"/>
      <c r="F671" s="142">
        <v>7.5</v>
      </c>
      <c r="G671" s="141">
        <v>7.5</v>
      </c>
      <c r="H671" s="141">
        <v>18.399999999999999</v>
      </c>
      <c r="I671" s="142">
        <v>171.1</v>
      </c>
      <c r="J671" s="141">
        <v>0.16</v>
      </c>
      <c r="K671" s="143" t="s">
        <v>60</v>
      </c>
      <c r="L671" s="155"/>
      <c r="M671" s="155"/>
      <c r="N671" s="15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65"/>
      <c r="CB671" s="65"/>
      <c r="CC671" s="65"/>
      <c r="CD671" s="65"/>
      <c r="CE671" s="65"/>
      <c r="CF671" s="65"/>
      <c r="CG671" s="65"/>
      <c r="CH671" s="65"/>
      <c r="CI671" s="65"/>
      <c r="CJ671" s="65"/>
      <c r="CK671" s="65"/>
      <c r="CL671" s="65"/>
      <c r="CM671" s="65"/>
      <c r="CN671" s="65"/>
      <c r="CO671" s="65"/>
      <c r="CP671" s="65"/>
      <c r="CQ671" s="65"/>
      <c r="CR671" s="65"/>
      <c r="CS671" s="65"/>
      <c r="CT671" s="65"/>
      <c r="CU671" s="65"/>
      <c r="CV671" s="65"/>
      <c r="CW671" s="65"/>
      <c r="CX671" s="65"/>
      <c r="CY671" s="65"/>
      <c r="CZ671" s="65"/>
      <c r="DA671" s="65"/>
      <c r="DB671" s="65"/>
      <c r="DC671" s="65"/>
      <c r="DD671" s="65"/>
      <c r="DE671" s="65"/>
      <c r="DF671" s="65"/>
      <c r="DG671" s="65"/>
      <c r="DH671" s="65"/>
      <c r="DI671" s="65"/>
      <c r="DJ671" s="65"/>
      <c r="DK671" s="65"/>
      <c r="DL671" s="65"/>
      <c r="DM671" s="65"/>
      <c r="DN671" s="65"/>
      <c r="DO671" s="65"/>
      <c r="DP671" s="65"/>
      <c r="DQ671" s="65"/>
      <c r="DR671" s="65"/>
      <c r="DS671" s="65"/>
      <c r="DT671" s="65"/>
      <c r="DU671" s="65"/>
      <c r="DV671" s="65"/>
      <c r="DW671" s="65"/>
      <c r="DX671" s="65"/>
      <c r="DY671" s="65"/>
      <c r="DZ671" s="65"/>
      <c r="EA671" s="65"/>
      <c r="EB671" s="65"/>
      <c r="EC671" s="65"/>
      <c r="ED671" s="65"/>
      <c r="EE671" s="65"/>
      <c r="EF671" s="65"/>
      <c r="EG671" s="65"/>
      <c r="EH671" s="65"/>
      <c r="EI671" s="65"/>
      <c r="EJ671" s="65"/>
      <c r="EK671" s="65"/>
      <c r="EL671" s="65"/>
      <c r="EM671" s="65"/>
      <c r="EN671" s="65"/>
      <c r="EO671" s="65"/>
      <c r="EP671" s="65"/>
      <c r="EQ671" s="65"/>
      <c r="ER671" s="65"/>
      <c r="ES671" s="65"/>
      <c r="ET671" s="65"/>
      <c r="EU671" s="65"/>
      <c r="EV671" s="65"/>
      <c r="EW671" s="65"/>
      <c r="EX671" s="65"/>
      <c r="EY671" s="65"/>
      <c r="EZ671" s="65"/>
      <c r="FA671" s="65"/>
      <c r="FB671" s="65"/>
      <c r="FC671" s="65"/>
      <c r="FD671" s="65"/>
      <c r="FE671" s="65"/>
      <c r="FF671" s="65"/>
      <c r="FG671" s="65"/>
      <c r="FH671" s="65"/>
      <c r="FI671" s="65"/>
      <c r="FJ671" s="65"/>
      <c r="FK671" s="65"/>
      <c r="FL671" s="65"/>
      <c r="FM671" s="65"/>
      <c r="FN671" s="65"/>
      <c r="FO671" s="65"/>
      <c r="FP671" s="65"/>
      <c r="FQ671" s="65"/>
      <c r="FR671" s="65"/>
      <c r="FS671" s="65"/>
      <c r="FT671" s="65"/>
      <c r="FU671" s="65"/>
      <c r="FV671" s="65"/>
      <c r="FW671" s="65"/>
      <c r="FX671" s="65"/>
      <c r="FY671" s="65"/>
      <c r="FZ671" s="65"/>
      <c r="GA671" s="65"/>
      <c r="GB671" s="65"/>
      <c r="GC671" s="65"/>
      <c r="GD671" s="65"/>
      <c r="GE671" s="65"/>
      <c r="GF671" s="65"/>
    </row>
    <row r="672" spans="1:188" s="64" customFormat="1" x14ac:dyDescent="0.25">
      <c r="A672" s="137"/>
      <c r="B672" s="138" t="s">
        <v>104</v>
      </c>
      <c r="C672" s="139"/>
      <c r="D672" s="141">
        <v>15</v>
      </c>
      <c r="E672" s="141">
        <v>15</v>
      </c>
      <c r="F672" s="141"/>
      <c r="G672" s="140"/>
      <c r="H672" s="141"/>
      <c r="I672" s="140"/>
      <c r="J672" s="141"/>
      <c r="K672" s="143"/>
      <c r="L672" s="155"/>
      <c r="M672" s="155"/>
      <c r="N672" s="15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65"/>
      <c r="CB672" s="65"/>
      <c r="CC672" s="65"/>
      <c r="CD672" s="65"/>
      <c r="CE672" s="65"/>
      <c r="CF672" s="65"/>
      <c r="CG672" s="65"/>
      <c r="CH672" s="65"/>
      <c r="CI672" s="65"/>
      <c r="CJ672" s="65"/>
      <c r="CK672" s="65"/>
      <c r="CL672" s="65"/>
      <c r="CM672" s="65"/>
      <c r="CN672" s="65"/>
      <c r="CO672" s="65"/>
      <c r="CP672" s="65"/>
      <c r="CQ672" s="65"/>
      <c r="CR672" s="65"/>
      <c r="CS672" s="65"/>
      <c r="CT672" s="65"/>
      <c r="CU672" s="65"/>
      <c r="CV672" s="65"/>
      <c r="CW672" s="65"/>
      <c r="CX672" s="65"/>
      <c r="CY672" s="65"/>
      <c r="CZ672" s="65"/>
      <c r="DA672" s="65"/>
      <c r="DB672" s="65"/>
      <c r="DC672" s="65"/>
      <c r="DD672" s="65"/>
      <c r="DE672" s="65"/>
      <c r="DF672" s="65"/>
      <c r="DG672" s="65"/>
      <c r="DH672" s="65"/>
      <c r="DI672" s="65"/>
      <c r="DJ672" s="65"/>
      <c r="DK672" s="65"/>
      <c r="DL672" s="65"/>
      <c r="DM672" s="65"/>
      <c r="DN672" s="65"/>
      <c r="DO672" s="65"/>
      <c r="DP672" s="65"/>
      <c r="DQ672" s="65"/>
      <c r="DR672" s="65"/>
      <c r="DS672" s="65"/>
      <c r="DT672" s="65"/>
      <c r="DU672" s="65"/>
      <c r="DV672" s="65"/>
      <c r="DW672" s="65"/>
      <c r="DX672" s="65"/>
      <c r="DY672" s="65"/>
      <c r="DZ672" s="65"/>
      <c r="EA672" s="65"/>
      <c r="EB672" s="65"/>
      <c r="EC672" s="65"/>
      <c r="ED672" s="65"/>
      <c r="EE672" s="65"/>
      <c r="EF672" s="65"/>
      <c r="EG672" s="65"/>
      <c r="EH672" s="65"/>
      <c r="EI672" s="65"/>
      <c r="EJ672" s="65"/>
      <c r="EK672" s="65"/>
      <c r="EL672" s="65"/>
      <c r="EM672" s="65"/>
      <c r="EN672" s="65"/>
      <c r="EO672" s="65"/>
      <c r="EP672" s="65"/>
      <c r="EQ672" s="65"/>
      <c r="ER672" s="65"/>
      <c r="ES672" s="65"/>
      <c r="ET672" s="65"/>
      <c r="EU672" s="65"/>
      <c r="EV672" s="65"/>
      <c r="EW672" s="65"/>
      <c r="EX672" s="65"/>
      <c r="EY672" s="65"/>
      <c r="EZ672" s="65"/>
      <c r="FA672" s="65"/>
      <c r="FB672" s="65"/>
      <c r="FC672" s="65"/>
      <c r="FD672" s="65"/>
      <c r="FE672" s="65"/>
      <c r="FF672" s="65"/>
      <c r="FG672" s="65"/>
      <c r="FH672" s="65"/>
      <c r="FI672" s="65"/>
      <c r="FJ672" s="65"/>
      <c r="FK672" s="65"/>
      <c r="FL672" s="65"/>
      <c r="FM672" s="65"/>
      <c r="FN672" s="65"/>
      <c r="FO672" s="65"/>
      <c r="FP672" s="65"/>
      <c r="FQ672" s="65"/>
      <c r="FR672" s="65"/>
      <c r="FS672" s="65"/>
      <c r="FT672" s="65"/>
      <c r="FU672" s="65"/>
      <c r="FV672" s="65"/>
      <c r="FW672" s="65"/>
      <c r="FX672" s="65"/>
      <c r="FY672" s="65"/>
      <c r="FZ672" s="65"/>
      <c r="GA672" s="65"/>
      <c r="GB672" s="65"/>
      <c r="GC672" s="65"/>
      <c r="GD672" s="65"/>
      <c r="GE672" s="65"/>
      <c r="GF672" s="65"/>
    </row>
    <row r="673" spans="1:188" s="64" customFormat="1" x14ac:dyDescent="0.25">
      <c r="A673" s="137"/>
      <c r="B673" s="138" t="s">
        <v>18</v>
      </c>
      <c r="C673" s="139"/>
      <c r="D673" s="141">
        <v>75</v>
      </c>
      <c r="E673" s="141">
        <v>75</v>
      </c>
      <c r="F673" s="141"/>
      <c r="G673" s="140"/>
      <c r="H673" s="141"/>
      <c r="I673" s="140"/>
      <c r="J673" s="141"/>
      <c r="K673" s="143"/>
      <c r="L673" s="155"/>
      <c r="M673" s="155"/>
      <c r="N673" s="15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65"/>
      <c r="CB673" s="65"/>
      <c r="CC673" s="65"/>
      <c r="CD673" s="65"/>
      <c r="CE673" s="65"/>
      <c r="CF673" s="65"/>
      <c r="CG673" s="65"/>
      <c r="CH673" s="65"/>
      <c r="CI673" s="65"/>
      <c r="CJ673" s="65"/>
      <c r="CK673" s="65"/>
      <c r="CL673" s="65"/>
      <c r="CM673" s="65"/>
      <c r="CN673" s="65"/>
      <c r="CO673" s="65"/>
      <c r="CP673" s="65"/>
      <c r="CQ673" s="65"/>
      <c r="CR673" s="65"/>
      <c r="CS673" s="65"/>
      <c r="CT673" s="65"/>
      <c r="CU673" s="65"/>
      <c r="CV673" s="65"/>
      <c r="CW673" s="65"/>
      <c r="CX673" s="65"/>
      <c r="CY673" s="65"/>
      <c r="CZ673" s="65"/>
      <c r="DA673" s="65"/>
      <c r="DB673" s="65"/>
      <c r="DC673" s="65"/>
      <c r="DD673" s="65"/>
      <c r="DE673" s="65"/>
      <c r="DF673" s="65"/>
      <c r="DG673" s="65"/>
      <c r="DH673" s="65"/>
      <c r="DI673" s="65"/>
      <c r="DJ673" s="65"/>
      <c r="DK673" s="65"/>
      <c r="DL673" s="65"/>
      <c r="DM673" s="65"/>
      <c r="DN673" s="65"/>
      <c r="DO673" s="65"/>
      <c r="DP673" s="65"/>
      <c r="DQ673" s="65"/>
      <c r="DR673" s="65"/>
      <c r="DS673" s="65"/>
      <c r="DT673" s="65"/>
      <c r="DU673" s="65"/>
      <c r="DV673" s="65"/>
      <c r="DW673" s="65"/>
      <c r="DX673" s="65"/>
      <c r="DY673" s="65"/>
      <c r="DZ673" s="65"/>
      <c r="EA673" s="65"/>
      <c r="EB673" s="65"/>
      <c r="EC673" s="65"/>
      <c r="ED673" s="65"/>
      <c r="EE673" s="65"/>
      <c r="EF673" s="65"/>
      <c r="EG673" s="65"/>
      <c r="EH673" s="65"/>
      <c r="EI673" s="65"/>
      <c r="EJ673" s="65"/>
      <c r="EK673" s="65"/>
      <c r="EL673" s="65"/>
      <c r="EM673" s="65"/>
      <c r="EN673" s="65"/>
      <c r="EO673" s="65"/>
      <c r="EP673" s="65"/>
      <c r="EQ673" s="65"/>
      <c r="ER673" s="65"/>
      <c r="ES673" s="65"/>
      <c r="ET673" s="65"/>
      <c r="EU673" s="65"/>
      <c r="EV673" s="65"/>
      <c r="EW673" s="65"/>
      <c r="EX673" s="65"/>
      <c r="EY673" s="65"/>
      <c r="EZ673" s="65"/>
      <c r="FA673" s="65"/>
      <c r="FB673" s="65"/>
      <c r="FC673" s="65"/>
      <c r="FD673" s="65"/>
      <c r="FE673" s="65"/>
      <c r="FF673" s="65"/>
      <c r="FG673" s="65"/>
      <c r="FH673" s="65"/>
      <c r="FI673" s="65"/>
      <c r="FJ673" s="65"/>
      <c r="FK673" s="65"/>
      <c r="FL673" s="65"/>
      <c r="FM673" s="65"/>
      <c r="FN673" s="65"/>
      <c r="FO673" s="65"/>
      <c r="FP673" s="65"/>
      <c r="FQ673" s="65"/>
      <c r="FR673" s="65"/>
      <c r="FS673" s="65"/>
      <c r="FT673" s="65"/>
      <c r="FU673" s="65"/>
      <c r="FV673" s="65"/>
      <c r="FW673" s="65"/>
      <c r="FX673" s="65"/>
      <c r="FY673" s="65"/>
      <c r="FZ673" s="65"/>
      <c r="GA673" s="65"/>
      <c r="GB673" s="65"/>
      <c r="GC673" s="65"/>
      <c r="GD673" s="65"/>
      <c r="GE673" s="65"/>
      <c r="GF673" s="65"/>
    </row>
    <row r="674" spans="1:188" s="64" customFormat="1" x14ac:dyDescent="0.25">
      <c r="A674" s="137"/>
      <c r="B674" s="138" t="s">
        <v>19</v>
      </c>
      <c r="C674" s="139"/>
      <c r="D674" s="141">
        <v>57</v>
      </c>
      <c r="E674" s="141">
        <v>57</v>
      </c>
      <c r="F674" s="141"/>
      <c r="G674" s="140"/>
      <c r="H674" s="141"/>
      <c r="I674" s="140"/>
      <c r="J674" s="141"/>
      <c r="K674" s="143"/>
      <c r="L674" s="155"/>
      <c r="M674" s="155"/>
      <c r="N674" s="15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65"/>
      <c r="CB674" s="65"/>
      <c r="CC674" s="65"/>
      <c r="CD674" s="65"/>
      <c r="CE674" s="65"/>
      <c r="CF674" s="65"/>
      <c r="CG674" s="65"/>
      <c r="CH674" s="65"/>
      <c r="CI674" s="65"/>
      <c r="CJ674" s="65"/>
      <c r="CK674" s="65"/>
      <c r="CL674" s="65"/>
      <c r="CM674" s="65"/>
      <c r="CN674" s="65"/>
      <c r="CO674" s="65"/>
      <c r="CP674" s="65"/>
      <c r="CQ674" s="65"/>
      <c r="CR674" s="65"/>
      <c r="CS674" s="65"/>
      <c r="CT674" s="65"/>
      <c r="CU674" s="65"/>
      <c r="CV674" s="65"/>
      <c r="CW674" s="65"/>
      <c r="CX674" s="65"/>
      <c r="CY674" s="65"/>
      <c r="CZ674" s="65"/>
      <c r="DA674" s="65"/>
      <c r="DB674" s="65"/>
      <c r="DC674" s="65"/>
      <c r="DD674" s="65"/>
      <c r="DE674" s="65"/>
      <c r="DF674" s="65"/>
      <c r="DG674" s="65"/>
      <c r="DH674" s="65"/>
      <c r="DI674" s="65"/>
      <c r="DJ674" s="65"/>
      <c r="DK674" s="65"/>
      <c r="DL674" s="65"/>
      <c r="DM674" s="65"/>
      <c r="DN674" s="65"/>
      <c r="DO674" s="65"/>
      <c r="DP674" s="65"/>
      <c r="DQ674" s="65"/>
      <c r="DR674" s="65"/>
      <c r="DS674" s="65"/>
      <c r="DT674" s="65"/>
      <c r="DU674" s="65"/>
      <c r="DV674" s="65"/>
      <c r="DW674" s="65"/>
      <c r="DX674" s="65"/>
      <c r="DY674" s="65"/>
      <c r="DZ674" s="65"/>
      <c r="EA674" s="65"/>
      <c r="EB674" s="65"/>
      <c r="EC674" s="65"/>
      <c r="ED674" s="65"/>
      <c r="EE674" s="65"/>
      <c r="EF674" s="65"/>
      <c r="EG674" s="65"/>
      <c r="EH674" s="65"/>
      <c r="EI674" s="65"/>
      <c r="EJ674" s="65"/>
      <c r="EK674" s="65"/>
      <c r="EL674" s="65"/>
      <c r="EM674" s="65"/>
      <c r="EN674" s="65"/>
      <c r="EO674" s="65"/>
      <c r="EP674" s="65"/>
      <c r="EQ674" s="65"/>
      <c r="ER674" s="65"/>
      <c r="ES674" s="65"/>
      <c r="ET674" s="65"/>
      <c r="EU674" s="65"/>
      <c r="EV674" s="65"/>
      <c r="EW674" s="65"/>
      <c r="EX674" s="65"/>
      <c r="EY674" s="65"/>
      <c r="EZ674" s="65"/>
      <c r="FA674" s="65"/>
      <c r="FB674" s="65"/>
      <c r="FC674" s="65"/>
      <c r="FD674" s="65"/>
      <c r="FE674" s="65"/>
      <c r="FF674" s="65"/>
      <c r="FG674" s="65"/>
      <c r="FH674" s="65"/>
      <c r="FI674" s="65"/>
      <c r="FJ674" s="65"/>
      <c r="FK674" s="65"/>
      <c r="FL674" s="65"/>
      <c r="FM674" s="65"/>
      <c r="FN674" s="65"/>
      <c r="FO674" s="65"/>
      <c r="FP674" s="65"/>
      <c r="FQ674" s="65"/>
      <c r="FR674" s="65"/>
      <c r="FS674" s="65"/>
      <c r="FT674" s="65"/>
      <c r="FU674" s="65"/>
      <c r="FV674" s="65"/>
      <c r="FW674" s="65"/>
      <c r="FX674" s="65"/>
      <c r="FY674" s="65"/>
      <c r="FZ674" s="65"/>
      <c r="GA674" s="65"/>
      <c r="GB674" s="65"/>
      <c r="GC674" s="65"/>
      <c r="GD674" s="65"/>
      <c r="GE674" s="65"/>
      <c r="GF674" s="65"/>
    </row>
    <row r="675" spans="1:188" s="64" customFormat="1" x14ac:dyDescent="0.25">
      <c r="A675" s="137"/>
      <c r="B675" s="138" t="s">
        <v>20</v>
      </c>
      <c r="C675" s="139"/>
      <c r="D675" s="141">
        <v>2</v>
      </c>
      <c r="E675" s="141">
        <v>2</v>
      </c>
      <c r="F675" s="141"/>
      <c r="G675" s="140"/>
      <c r="H675" s="141"/>
      <c r="I675" s="140"/>
      <c r="J675" s="141"/>
      <c r="K675" s="143"/>
      <c r="L675" s="155"/>
      <c r="M675" s="155"/>
      <c r="N675" s="15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65"/>
      <c r="CB675" s="65"/>
      <c r="CC675" s="65"/>
      <c r="CD675" s="65"/>
      <c r="CE675" s="65"/>
      <c r="CF675" s="65"/>
      <c r="CG675" s="65"/>
      <c r="CH675" s="65"/>
      <c r="CI675" s="65"/>
      <c r="CJ675" s="65"/>
      <c r="CK675" s="65"/>
      <c r="CL675" s="65"/>
      <c r="CM675" s="65"/>
      <c r="CN675" s="65"/>
      <c r="CO675" s="65"/>
      <c r="CP675" s="65"/>
      <c r="CQ675" s="65"/>
      <c r="CR675" s="65"/>
      <c r="CS675" s="65"/>
      <c r="CT675" s="65"/>
      <c r="CU675" s="65"/>
      <c r="CV675" s="65"/>
      <c r="CW675" s="65"/>
      <c r="CX675" s="65"/>
      <c r="CY675" s="65"/>
      <c r="CZ675" s="65"/>
      <c r="DA675" s="65"/>
      <c r="DB675" s="65"/>
      <c r="DC675" s="65"/>
      <c r="DD675" s="65"/>
      <c r="DE675" s="65"/>
      <c r="DF675" s="65"/>
      <c r="DG675" s="65"/>
      <c r="DH675" s="65"/>
      <c r="DI675" s="65"/>
      <c r="DJ675" s="65"/>
      <c r="DK675" s="65"/>
      <c r="DL675" s="65"/>
      <c r="DM675" s="65"/>
      <c r="DN675" s="65"/>
      <c r="DO675" s="65"/>
      <c r="DP675" s="65"/>
      <c r="DQ675" s="65"/>
      <c r="DR675" s="65"/>
      <c r="DS675" s="65"/>
      <c r="DT675" s="65"/>
      <c r="DU675" s="65"/>
      <c r="DV675" s="65"/>
      <c r="DW675" s="65"/>
      <c r="DX675" s="65"/>
      <c r="DY675" s="65"/>
      <c r="DZ675" s="65"/>
      <c r="EA675" s="65"/>
      <c r="EB675" s="65"/>
      <c r="EC675" s="65"/>
      <c r="ED675" s="65"/>
      <c r="EE675" s="65"/>
      <c r="EF675" s="65"/>
      <c r="EG675" s="65"/>
      <c r="EH675" s="65"/>
      <c r="EI675" s="65"/>
      <c r="EJ675" s="65"/>
      <c r="EK675" s="65"/>
      <c r="EL675" s="65"/>
      <c r="EM675" s="65"/>
      <c r="EN675" s="65"/>
      <c r="EO675" s="65"/>
      <c r="EP675" s="65"/>
      <c r="EQ675" s="65"/>
      <c r="ER675" s="65"/>
      <c r="ES675" s="65"/>
      <c r="ET675" s="65"/>
      <c r="EU675" s="65"/>
      <c r="EV675" s="65"/>
      <c r="EW675" s="65"/>
      <c r="EX675" s="65"/>
      <c r="EY675" s="65"/>
      <c r="EZ675" s="65"/>
      <c r="FA675" s="65"/>
      <c r="FB675" s="65"/>
      <c r="FC675" s="65"/>
      <c r="FD675" s="65"/>
      <c r="FE675" s="65"/>
      <c r="FF675" s="65"/>
      <c r="FG675" s="65"/>
      <c r="FH675" s="65"/>
      <c r="FI675" s="65"/>
      <c r="FJ675" s="65"/>
      <c r="FK675" s="65"/>
      <c r="FL675" s="65"/>
      <c r="FM675" s="65"/>
      <c r="FN675" s="65"/>
      <c r="FO675" s="65"/>
      <c r="FP675" s="65"/>
      <c r="FQ675" s="65"/>
      <c r="FR675" s="65"/>
      <c r="FS675" s="65"/>
      <c r="FT675" s="65"/>
      <c r="FU675" s="65"/>
      <c r="FV675" s="65"/>
      <c r="FW675" s="65"/>
      <c r="FX675" s="65"/>
      <c r="FY675" s="65"/>
      <c r="FZ675" s="65"/>
      <c r="GA675" s="65"/>
      <c r="GB675" s="65"/>
      <c r="GC675" s="65"/>
      <c r="GD675" s="65"/>
      <c r="GE675" s="65"/>
      <c r="GF675" s="65"/>
    </row>
    <row r="676" spans="1:188" s="64" customFormat="1" x14ac:dyDescent="0.25">
      <c r="A676" s="137"/>
      <c r="B676" s="138" t="s">
        <v>21</v>
      </c>
      <c r="C676" s="139"/>
      <c r="D676" s="141">
        <v>0.8</v>
      </c>
      <c r="E676" s="141">
        <v>0.8</v>
      </c>
      <c r="F676" s="141"/>
      <c r="G676" s="140"/>
      <c r="H676" s="141"/>
      <c r="I676" s="140"/>
      <c r="J676" s="141"/>
      <c r="K676" s="143"/>
      <c r="L676" s="155"/>
      <c r="M676" s="155"/>
      <c r="N676" s="15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65"/>
      <c r="CB676" s="65"/>
      <c r="CC676" s="65"/>
      <c r="CD676" s="65"/>
      <c r="CE676" s="65"/>
      <c r="CF676" s="65"/>
      <c r="CG676" s="65"/>
      <c r="CH676" s="65"/>
      <c r="CI676" s="65"/>
      <c r="CJ676" s="65"/>
      <c r="CK676" s="65"/>
      <c r="CL676" s="65"/>
      <c r="CM676" s="65"/>
      <c r="CN676" s="65"/>
      <c r="CO676" s="65"/>
      <c r="CP676" s="65"/>
      <c r="CQ676" s="65"/>
      <c r="CR676" s="65"/>
      <c r="CS676" s="65"/>
      <c r="CT676" s="65"/>
      <c r="CU676" s="65"/>
      <c r="CV676" s="65"/>
      <c r="CW676" s="65"/>
      <c r="CX676" s="65"/>
      <c r="CY676" s="65"/>
      <c r="CZ676" s="65"/>
      <c r="DA676" s="65"/>
      <c r="DB676" s="65"/>
      <c r="DC676" s="65"/>
      <c r="DD676" s="65"/>
      <c r="DE676" s="65"/>
      <c r="DF676" s="65"/>
      <c r="DG676" s="65"/>
      <c r="DH676" s="65"/>
      <c r="DI676" s="65"/>
      <c r="DJ676" s="65"/>
      <c r="DK676" s="65"/>
      <c r="DL676" s="65"/>
      <c r="DM676" s="65"/>
      <c r="DN676" s="65"/>
      <c r="DO676" s="65"/>
      <c r="DP676" s="65"/>
      <c r="DQ676" s="65"/>
      <c r="DR676" s="65"/>
      <c r="DS676" s="65"/>
      <c r="DT676" s="65"/>
      <c r="DU676" s="65"/>
      <c r="DV676" s="65"/>
      <c r="DW676" s="65"/>
      <c r="DX676" s="65"/>
      <c r="DY676" s="65"/>
      <c r="DZ676" s="65"/>
      <c r="EA676" s="65"/>
      <c r="EB676" s="65"/>
      <c r="EC676" s="65"/>
      <c r="ED676" s="65"/>
      <c r="EE676" s="65"/>
      <c r="EF676" s="65"/>
      <c r="EG676" s="65"/>
      <c r="EH676" s="65"/>
      <c r="EI676" s="65"/>
      <c r="EJ676" s="65"/>
      <c r="EK676" s="65"/>
      <c r="EL676" s="65"/>
      <c r="EM676" s="65"/>
      <c r="EN676" s="65"/>
      <c r="EO676" s="65"/>
      <c r="EP676" s="65"/>
      <c r="EQ676" s="65"/>
      <c r="ER676" s="65"/>
      <c r="ES676" s="65"/>
      <c r="ET676" s="65"/>
      <c r="EU676" s="65"/>
      <c r="EV676" s="65"/>
      <c r="EW676" s="65"/>
      <c r="EX676" s="65"/>
      <c r="EY676" s="65"/>
      <c r="EZ676" s="65"/>
      <c r="FA676" s="65"/>
      <c r="FB676" s="65"/>
      <c r="FC676" s="65"/>
      <c r="FD676" s="65"/>
      <c r="FE676" s="65"/>
      <c r="FF676" s="65"/>
      <c r="FG676" s="65"/>
      <c r="FH676" s="65"/>
      <c r="FI676" s="65"/>
      <c r="FJ676" s="65"/>
      <c r="FK676" s="65"/>
      <c r="FL676" s="65"/>
      <c r="FM676" s="65"/>
      <c r="FN676" s="65"/>
      <c r="FO676" s="65"/>
      <c r="FP676" s="65"/>
      <c r="FQ676" s="65"/>
      <c r="FR676" s="65"/>
      <c r="FS676" s="65"/>
      <c r="FT676" s="65"/>
      <c r="FU676" s="65"/>
      <c r="FV676" s="65"/>
      <c r="FW676" s="65"/>
      <c r="FX676" s="65"/>
      <c r="FY676" s="65"/>
      <c r="FZ676" s="65"/>
      <c r="GA676" s="65"/>
      <c r="GB676" s="65"/>
      <c r="GC676" s="65"/>
      <c r="GD676" s="65"/>
      <c r="GE676" s="65"/>
      <c r="GF676" s="65"/>
    </row>
    <row r="677" spans="1:188" s="64" customFormat="1" x14ac:dyDescent="0.25">
      <c r="A677" s="137"/>
      <c r="B677" s="138" t="s">
        <v>22</v>
      </c>
      <c r="C677" s="139"/>
      <c r="D677" s="141">
        <v>5</v>
      </c>
      <c r="E677" s="141">
        <v>5</v>
      </c>
      <c r="F677" s="141"/>
      <c r="G677" s="140"/>
      <c r="H677" s="141"/>
      <c r="I677" s="140"/>
      <c r="J677" s="141"/>
      <c r="K677" s="143"/>
      <c r="L677" s="155"/>
      <c r="M677" s="155"/>
      <c r="N677" s="15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  <c r="BU677" s="65"/>
      <c r="BV677" s="65"/>
      <c r="BW677" s="65"/>
      <c r="BX677" s="65"/>
      <c r="BY677" s="65"/>
      <c r="BZ677" s="65"/>
      <c r="CA677" s="65"/>
      <c r="CB677" s="65"/>
      <c r="CC677" s="65"/>
      <c r="CD677" s="65"/>
      <c r="CE677" s="65"/>
      <c r="CF677" s="65"/>
      <c r="CG677" s="65"/>
      <c r="CH677" s="65"/>
      <c r="CI677" s="65"/>
      <c r="CJ677" s="65"/>
      <c r="CK677" s="65"/>
      <c r="CL677" s="65"/>
      <c r="CM677" s="65"/>
      <c r="CN677" s="65"/>
      <c r="CO677" s="65"/>
      <c r="CP677" s="65"/>
      <c r="CQ677" s="65"/>
      <c r="CR677" s="65"/>
      <c r="CS677" s="65"/>
      <c r="CT677" s="65"/>
      <c r="CU677" s="65"/>
      <c r="CV677" s="65"/>
      <c r="CW677" s="65"/>
      <c r="CX677" s="65"/>
      <c r="CY677" s="65"/>
      <c r="CZ677" s="65"/>
      <c r="DA677" s="65"/>
      <c r="DB677" s="65"/>
      <c r="DC677" s="65"/>
      <c r="DD677" s="65"/>
      <c r="DE677" s="65"/>
      <c r="DF677" s="65"/>
      <c r="DG677" s="65"/>
      <c r="DH677" s="65"/>
      <c r="DI677" s="65"/>
      <c r="DJ677" s="65"/>
      <c r="DK677" s="65"/>
      <c r="DL677" s="65"/>
      <c r="DM677" s="65"/>
      <c r="DN677" s="65"/>
      <c r="DO677" s="65"/>
      <c r="DP677" s="65"/>
      <c r="DQ677" s="65"/>
      <c r="DR677" s="65"/>
      <c r="DS677" s="65"/>
      <c r="DT677" s="65"/>
      <c r="DU677" s="65"/>
      <c r="DV677" s="65"/>
      <c r="DW677" s="65"/>
      <c r="DX677" s="65"/>
      <c r="DY677" s="65"/>
      <c r="DZ677" s="65"/>
      <c r="EA677" s="65"/>
      <c r="EB677" s="65"/>
      <c r="EC677" s="65"/>
      <c r="ED677" s="65"/>
      <c r="EE677" s="65"/>
      <c r="EF677" s="65"/>
      <c r="EG677" s="65"/>
      <c r="EH677" s="65"/>
      <c r="EI677" s="65"/>
      <c r="EJ677" s="65"/>
      <c r="EK677" s="65"/>
      <c r="EL677" s="65"/>
      <c r="EM677" s="65"/>
      <c r="EN677" s="65"/>
      <c r="EO677" s="65"/>
      <c r="EP677" s="65"/>
      <c r="EQ677" s="65"/>
      <c r="ER677" s="65"/>
      <c r="ES677" s="65"/>
      <c r="ET677" s="65"/>
      <c r="EU677" s="65"/>
      <c r="EV677" s="65"/>
      <c r="EW677" s="65"/>
      <c r="EX677" s="65"/>
      <c r="EY677" s="65"/>
      <c r="EZ677" s="65"/>
      <c r="FA677" s="65"/>
      <c r="FB677" s="65"/>
      <c r="FC677" s="65"/>
      <c r="FD677" s="65"/>
      <c r="FE677" s="65"/>
      <c r="FF677" s="65"/>
      <c r="FG677" s="65"/>
      <c r="FH677" s="65"/>
      <c r="FI677" s="65"/>
      <c r="FJ677" s="65"/>
      <c r="FK677" s="65"/>
      <c r="FL677" s="65"/>
      <c r="FM677" s="65"/>
      <c r="FN677" s="65"/>
      <c r="FO677" s="65"/>
      <c r="FP677" s="65"/>
      <c r="FQ677" s="65"/>
      <c r="FR677" s="65"/>
      <c r="FS677" s="65"/>
      <c r="FT677" s="65"/>
      <c r="FU677" s="65"/>
      <c r="FV677" s="65"/>
      <c r="FW677" s="65"/>
      <c r="FX677" s="65"/>
      <c r="FY677" s="65"/>
      <c r="FZ677" s="65"/>
      <c r="GA677" s="65"/>
      <c r="GB677" s="65"/>
      <c r="GC677" s="65"/>
      <c r="GD677" s="65"/>
      <c r="GE677" s="65"/>
      <c r="GF677" s="65"/>
    </row>
    <row r="678" spans="1:188" s="64" customFormat="1" ht="26.25" x14ac:dyDescent="0.25">
      <c r="A678" s="137" t="s">
        <v>68</v>
      </c>
      <c r="B678" s="138"/>
      <c r="C678" s="139">
        <v>160</v>
      </c>
      <c r="D678" s="448"/>
      <c r="E678" s="235"/>
      <c r="F678" s="142">
        <v>2</v>
      </c>
      <c r="G678" s="141">
        <v>2.2000000000000002</v>
      </c>
      <c r="H678" s="141">
        <v>11.3</v>
      </c>
      <c r="I678" s="142">
        <v>73.3</v>
      </c>
      <c r="J678" s="142">
        <v>0.32</v>
      </c>
      <c r="K678" s="143" t="s">
        <v>383</v>
      </c>
      <c r="L678" s="155"/>
      <c r="M678" s="155"/>
      <c r="N678" s="15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65"/>
      <c r="CB678" s="65"/>
      <c r="CC678" s="65"/>
      <c r="CD678" s="65"/>
      <c r="CE678" s="65"/>
      <c r="CF678" s="65"/>
      <c r="CG678" s="65"/>
      <c r="CH678" s="65"/>
      <c r="CI678" s="65"/>
      <c r="CJ678" s="65"/>
      <c r="CK678" s="65"/>
      <c r="CL678" s="65"/>
      <c r="CM678" s="65"/>
      <c r="CN678" s="65"/>
      <c r="CO678" s="65"/>
      <c r="CP678" s="65"/>
      <c r="CQ678" s="65"/>
      <c r="CR678" s="65"/>
      <c r="CS678" s="65"/>
      <c r="CT678" s="65"/>
      <c r="CU678" s="65"/>
      <c r="CV678" s="65"/>
      <c r="CW678" s="65"/>
      <c r="CX678" s="65"/>
      <c r="CY678" s="65"/>
      <c r="CZ678" s="65"/>
      <c r="DA678" s="65"/>
      <c r="DB678" s="65"/>
      <c r="DC678" s="65"/>
      <c r="DD678" s="65"/>
      <c r="DE678" s="65"/>
      <c r="DF678" s="65"/>
      <c r="DG678" s="65"/>
      <c r="DH678" s="65"/>
      <c r="DI678" s="65"/>
      <c r="DJ678" s="65"/>
      <c r="DK678" s="65"/>
      <c r="DL678" s="65"/>
      <c r="DM678" s="65"/>
      <c r="DN678" s="65"/>
      <c r="DO678" s="65"/>
      <c r="DP678" s="65"/>
      <c r="DQ678" s="65"/>
      <c r="DR678" s="65"/>
      <c r="DS678" s="65"/>
      <c r="DT678" s="65"/>
      <c r="DU678" s="65"/>
      <c r="DV678" s="65"/>
      <c r="DW678" s="65"/>
      <c r="DX678" s="65"/>
      <c r="DY678" s="65"/>
      <c r="DZ678" s="65"/>
      <c r="EA678" s="65"/>
      <c r="EB678" s="65"/>
      <c r="EC678" s="65"/>
      <c r="ED678" s="65"/>
      <c r="EE678" s="65"/>
      <c r="EF678" s="65"/>
      <c r="EG678" s="65"/>
      <c r="EH678" s="65"/>
      <c r="EI678" s="65"/>
      <c r="EJ678" s="65"/>
      <c r="EK678" s="65"/>
      <c r="EL678" s="65"/>
      <c r="EM678" s="65"/>
      <c r="EN678" s="65"/>
      <c r="EO678" s="65"/>
      <c r="EP678" s="65"/>
      <c r="EQ678" s="65"/>
      <c r="ER678" s="65"/>
      <c r="ES678" s="65"/>
      <c r="ET678" s="65"/>
      <c r="EU678" s="65"/>
      <c r="EV678" s="65"/>
      <c r="EW678" s="65"/>
      <c r="EX678" s="65"/>
      <c r="EY678" s="65"/>
      <c r="EZ678" s="65"/>
      <c r="FA678" s="65"/>
      <c r="FB678" s="65"/>
      <c r="FC678" s="65"/>
      <c r="FD678" s="65"/>
      <c r="FE678" s="65"/>
      <c r="FF678" s="65"/>
      <c r="FG678" s="65"/>
      <c r="FH678" s="65"/>
      <c r="FI678" s="65"/>
      <c r="FJ678" s="65"/>
      <c r="FK678" s="65"/>
      <c r="FL678" s="65"/>
      <c r="FM678" s="65"/>
      <c r="FN678" s="65"/>
      <c r="FO678" s="65"/>
      <c r="FP678" s="65"/>
      <c r="FQ678" s="65"/>
      <c r="FR678" s="65"/>
      <c r="FS678" s="65"/>
      <c r="FT678" s="65"/>
      <c r="FU678" s="65"/>
      <c r="FV678" s="65"/>
      <c r="FW678" s="65"/>
      <c r="FX678" s="65"/>
      <c r="FY678" s="65"/>
      <c r="FZ678" s="65"/>
      <c r="GA678" s="65"/>
      <c r="GB678" s="65"/>
      <c r="GC678" s="65"/>
      <c r="GD678" s="65"/>
      <c r="GE678" s="65"/>
      <c r="GF678" s="65"/>
    </row>
    <row r="679" spans="1:188" s="64" customFormat="1" x14ac:dyDescent="0.25">
      <c r="A679" s="137"/>
      <c r="B679" s="138" t="s">
        <v>69</v>
      </c>
      <c r="C679" s="139"/>
      <c r="D679" s="238">
        <v>1.3</v>
      </c>
      <c r="E679" s="139">
        <v>1.3</v>
      </c>
      <c r="F679" s="142"/>
      <c r="G679" s="141"/>
      <c r="H679" s="141"/>
      <c r="I679" s="142"/>
      <c r="J679" s="142"/>
      <c r="K679" s="143"/>
      <c r="L679" s="155"/>
      <c r="M679" s="155"/>
      <c r="N679" s="15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65"/>
      <c r="CB679" s="65"/>
      <c r="CC679" s="65"/>
      <c r="CD679" s="65"/>
      <c r="CE679" s="65"/>
      <c r="CF679" s="65"/>
      <c r="CG679" s="65"/>
      <c r="CH679" s="65"/>
      <c r="CI679" s="65"/>
      <c r="CJ679" s="65"/>
      <c r="CK679" s="65"/>
      <c r="CL679" s="65"/>
      <c r="CM679" s="65"/>
      <c r="CN679" s="65"/>
      <c r="CO679" s="65"/>
      <c r="CP679" s="65"/>
      <c r="CQ679" s="65"/>
      <c r="CR679" s="65"/>
      <c r="CS679" s="65"/>
      <c r="CT679" s="65"/>
      <c r="CU679" s="65"/>
      <c r="CV679" s="65"/>
      <c r="CW679" s="65"/>
      <c r="CX679" s="65"/>
      <c r="CY679" s="65"/>
      <c r="CZ679" s="65"/>
      <c r="DA679" s="65"/>
      <c r="DB679" s="65"/>
      <c r="DC679" s="65"/>
      <c r="DD679" s="65"/>
      <c r="DE679" s="65"/>
      <c r="DF679" s="65"/>
      <c r="DG679" s="65"/>
      <c r="DH679" s="65"/>
      <c r="DI679" s="65"/>
      <c r="DJ679" s="65"/>
      <c r="DK679" s="65"/>
      <c r="DL679" s="65"/>
      <c r="DM679" s="65"/>
      <c r="DN679" s="65"/>
      <c r="DO679" s="65"/>
      <c r="DP679" s="65"/>
      <c r="DQ679" s="65"/>
      <c r="DR679" s="65"/>
      <c r="DS679" s="65"/>
      <c r="DT679" s="65"/>
      <c r="DU679" s="65"/>
      <c r="DV679" s="65"/>
      <c r="DW679" s="65"/>
      <c r="DX679" s="65"/>
      <c r="DY679" s="65"/>
      <c r="DZ679" s="65"/>
      <c r="EA679" s="65"/>
      <c r="EB679" s="65"/>
      <c r="EC679" s="65"/>
      <c r="ED679" s="65"/>
      <c r="EE679" s="65"/>
      <c r="EF679" s="65"/>
      <c r="EG679" s="65"/>
      <c r="EH679" s="65"/>
      <c r="EI679" s="65"/>
      <c r="EJ679" s="65"/>
      <c r="EK679" s="65"/>
      <c r="EL679" s="65"/>
      <c r="EM679" s="65"/>
      <c r="EN679" s="65"/>
      <c r="EO679" s="65"/>
      <c r="EP679" s="65"/>
      <c r="EQ679" s="65"/>
      <c r="ER679" s="65"/>
      <c r="ES679" s="65"/>
      <c r="ET679" s="65"/>
      <c r="EU679" s="65"/>
      <c r="EV679" s="65"/>
      <c r="EW679" s="65"/>
      <c r="EX679" s="65"/>
      <c r="EY679" s="65"/>
      <c r="EZ679" s="65"/>
      <c r="FA679" s="65"/>
      <c r="FB679" s="65"/>
      <c r="FC679" s="65"/>
      <c r="FD679" s="65"/>
      <c r="FE679" s="65"/>
      <c r="FF679" s="65"/>
      <c r="FG679" s="65"/>
      <c r="FH679" s="65"/>
      <c r="FI679" s="65"/>
      <c r="FJ679" s="65"/>
      <c r="FK679" s="65"/>
      <c r="FL679" s="65"/>
      <c r="FM679" s="65"/>
      <c r="FN679" s="65"/>
      <c r="FO679" s="65"/>
      <c r="FP679" s="65"/>
      <c r="FQ679" s="65"/>
      <c r="FR679" s="65"/>
      <c r="FS679" s="65"/>
      <c r="FT679" s="65"/>
      <c r="FU679" s="65"/>
      <c r="FV679" s="65"/>
      <c r="FW679" s="65"/>
      <c r="FX679" s="65"/>
      <c r="FY679" s="65"/>
      <c r="FZ679" s="65"/>
      <c r="GA679" s="65"/>
      <c r="GB679" s="65"/>
      <c r="GC679" s="65"/>
      <c r="GD679" s="65"/>
      <c r="GE679" s="65"/>
      <c r="GF679" s="65"/>
    </row>
    <row r="680" spans="1:188" s="64" customFormat="1" x14ac:dyDescent="0.25">
      <c r="A680" s="138"/>
      <c r="B680" s="138" t="s">
        <v>20</v>
      </c>
      <c r="C680" s="139"/>
      <c r="D680" s="238">
        <v>7</v>
      </c>
      <c r="E680" s="139">
        <v>7</v>
      </c>
      <c r="F680" s="142"/>
      <c r="G680" s="141"/>
      <c r="H680" s="141"/>
      <c r="I680" s="142"/>
      <c r="J680" s="142"/>
      <c r="K680" s="143"/>
      <c r="L680" s="155"/>
      <c r="M680" s="155"/>
      <c r="N680" s="15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65"/>
      <c r="CB680" s="65"/>
      <c r="CC680" s="65"/>
      <c r="CD680" s="65"/>
      <c r="CE680" s="65"/>
      <c r="CF680" s="65"/>
      <c r="CG680" s="65"/>
      <c r="CH680" s="65"/>
      <c r="CI680" s="65"/>
      <c r="CJ680" s="65"/>
      <c r="CK680" s="65"/>
      <c r="CL680" s="65"/>
      <c r="CM680" s="65"/>
      <c r="CN680" s="65"/>
      <c r="CO680" s="65"/>
      <c r="CP680" s="65"/>
      <c r="CQ680" s="65"/>
      <c r="CR680" s="65"/>
      <c r="CS680" s="65"/>
      <c r="CT680" s="65"/>
      <c r="CU680" s="65"/>
      <c r="CV680" s="65"/>
      <c r="CW680" s="65"/>
      <c r="CX680" s="65"/>
      <c r="CY680" s="65"/>
      <c r="CZ680" s="65"/>
      <c r="DA680" s="65"/>
      <c r="DB680" s="65"/>
      <c r="DC680" s="65"/>
      <c r="DD680" s="65"/>
      <c r="DE680" s="65"/>
      <c r="DF680" s="65"/>
      <c r="DG680" s="65"/>
      <c r="DH680" s="65"/>
      <c r="DI680" s="65"/>
      <c r="DJ680" s="65"/>
      <c r="DK680" s="65"/>
      <c r="DL680" s="65"/>
      <c r="DM680" s="65"/>
      <c r="DN680" s="65"/>
      <c r="DO680" s="65"/>
      <c r="DP680" s="65"/>
      <c r="DQ680" s="65"/>
      <c r="DR680" s="65"/>
      <c r="DS680" s="65"/>
      <c r="DT680" s="65"/>
      <c r="DU680" s="65"/>
      <c r="DV680" s="65"/>
      <c r="DW680" s="65"/>
      <c r="DX680" s="65"/>
      <c r="DY680" s="65"/>
      <c r="DZ680" s="65"/>
      <c r="EA680" s="65"/>
      <c r="EB680" s="65"/>
      <c r="EC680" s="65"/>
      <c r="ED680" s="65"/>
      <c r="EE680" s="65"/>
      <c r="EF680" s="65"/>
      <c r="EG680" s="65"/>
      <c r="EH680" s="65"/>
      <c r="EI680" s="65"/>
      <c r="EJ680" s="65"/>
      <c r="EK680" s="65"/>
      <c r="EL680" s="65"/>
      <c r="EM680" s="65"/>
      <c r="EN680" s="65"/>
      <c r="EO680" s="65"/>
      <c r="EP680" s="65"/>
      <c r="EQ680" s="65"/>
      <c r="ER680" s="65"/>
      <c r="ES680" s="65"/>
      <c r="ET680" s="65"/>
      <c r="EU680" s="65"/>
      <c r="EV680" s="65"/>
      <c r="EW680" s="65"/>
      <c r="EX680" s="65"/>
      <c r="EY680" s="65"/>
      <c r="EZ680" s="65"/>
      <c r="FA680" s="65"/>
      <c r="FB680" s="65"/>
      <c r="FC680" s="65"/>
      <c r="FD680" s="65"/>
      <c r="FE680" s="65"/>
      <c r="FF680" s="65"/>
      <c r="FG680" s="65"/>
      <c r="FH680" s="65"/>
      <c r="FI680" s="65"/>
      <c r="FJ680" s="65"/>
      <c r="FK680" s="65"/>
      <c r="FL680" s="65"/>
      <c r="FM680" s="65"/>
      <c r="FN680" s="65"/>
      <c r="FO680" s="65"/>
      <c r="FP680" s="65"/>
      <c r="FQ680" s="65"/>
      <c r="FR680" s="65"/>
      <c r="FS680" s="65"/>
      <c r="FT680" s="65"/>
      <c r="FU680" s="65"/>
      <c r="FV680" s="65"/>
      <c r="FW680" s="65"/>
      <c r="FX680" s="65"/>
      <c r="FY680" s="65"/>
      <c r="FZ680" s="65"/>
      <c r="GA680" s="65"/>
      <c r="GB680" s="65"/>
      <c r="GC680" s="65"/>
      <c r="GD680" s="65"/>
      <c r="GE680" s="65"/>
      <c r="GF680" s="65"/>
    </row>
    <row r="681" spans="1:188" s="64" customFormat="1" x14ac:dyDescent="0.25">
      <c r="A681" s="258"/>
      <c r="B681" s="138" t="s">
        <v>18</v>
      </c>
      <c r="C681" s="139"/>
      <c r="D681" s="238">
        <v>80</v>
      </c>
      <c r="E681" s="139">
        <v>80</v>
      </c>
      <c r="F681" s="142"/>
      <c r="G681" s="141"/>
      <c r="H681" s="141"/>
      <c r="I681" s="142"/>
      <c r="J681" s="142"/>
      <c r="K681" s="143"/>
      <c r="L681" s="155"/>
      <c r="M681" s="155"/>
      <c r="N681" s="15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65"/>
      <c r="CB681" s="65"/>
      <c r="CC681" s="65"/>
      <c r="CD681" s="65"/>
      <c r="CE681" s="65"/>
      <c r="CF681" s="65"/>
      <c r="CG681" s="65"/>
      <c r="CH681" s="65"/>
      <c r="CI681" s="65"/>
      <c r="CJ681" s="65"/>
      <c r="CK681" s="65"/>
      <c r="CL681" s="65"/>
      <c r="CM681" s="65"/>
      <c r="CN681" s="65"/>
      <c r="CO681" s="65"/>
      <c r="CP681" s="65"/>
      <c r="CQ681" s="65"/>
      <c r="CR681" s="65"/>
      <c r="CS681" s="65"/>
      <c r="CT681" s="65"/>
      <c r="CU681" s="65"/>
      <c r="CV681" s="65"/>
      <c r="CW681" s="65"/>
      <c r="CX681" s="65"/>
      <c r="CY681" s="65"/>
      <c r="CZ681" s="65"/>
      <c r="DA681" s="65"/>
      <c r="DB681" s="65"/>
      <c r="DC681" s="65"/>
      <c r="DD681" s="65"/>
      <c r="DE681" s="65"/>
      <c r="DF681" s="65"/>
      <c r="DG681" s="65"/>
      <c r="DH681" s="65"/>
      <c r="DI681" s="65"/>
      <c r="DJ681" s="65"/>
      <c r="DK681" s="65"/>
      <c r="DL681" s="65"/>
      <c r="DM681" s="65"/>
      <c r="DN681" s="65"/>
      <c r="DO681" s="65"/>
      <c r="DP681" s="65"/>
      <c r="DQ681" s="65"/>
      <c r="DR681" s="65"/>
      <c r="DS681" s="65"/>
      <c r="DT681" s="65"/>
      <c r="DU681" s="65"/>
      <c r="DV681" s="65"/>
      <c r="DW681" s="65"/>
      <c r="DX681" s="65"/>
      <c r="DY681" s="65"/>
      <c r="DZ681" s="65"/>
      <c r="EA681" s="65"/>
      <c r="EB681" s="65"/>
      <c r="EC681" s="65"/>
      <c r="ED681" s="65"/>
      <c r="EE681" s="65"/>
      <c r="EF681" s="65"/>
      <c r="EG681" s="65"/>
      <c r="EH681" s="65"/>
      <c r="EI681" s="65"/>
      <c r="EJ681" s="65"/>
      <c r="EK681" s="65"/>
      <c r="EL681" s="65"/>
      <c r="EM681" s="65"/>
      <c r="EN681" s="65"/>
      <c r="EO681" s="65"/>
      <c r="EP681" s="65"/>
      <c r="EQ681" s="65"/>
      <c r="ER681" s="65"/>
      <c r="ES681" s="65"/>
      <c r="ET681" s="65"/>
      <c r="EU681" s="65"/>
      <c r="EV681" s="65"/>
      <c r="EW681" s="65"/>
      <c r="EX681" s="65"/>
      <c r="EY681" s="65"/>
      <c r="EZ681" s="65"/>
      <c r="FA681" s="65"/>
      <c r="FB681" s="65"/>
      <c r="FC681" s="65"/>
      <c r="FD681" s="65"/>
      <c r="FE681" s="65"/>
      <c r="FF681" s="65"/>
      <c r="FG681" s="65"/>
      <c r="FH681" s="65"/>
      <c r="FI681" s="65"/>
      <c r="FJ681" s="65"/>
      <c r="FK681" s="65"/>
      <c r="FL681" s="65"/>
      <c r="FM681" s="65"/>
      <c r="FN681" s="65"/>
      <c r="FO681" s="65"/>
      <c r="FP681" s="65"/>
      <c r="FQ681" s="65"/>
      <c r="FR681" s="65"/>
      <c r="FS681" s="65"/>
      <c r="FT681" s="65"/>
      <c r="FU681" s="65"/>
      <c r="FV681" s="65"/>
      <c r="FW681" s="65"/>
      <c r="FX681" s="65"/>
      <c r="FY681" s="65"/>
      <c r="FZ681" s="65"/>
      <c r="GA681" s="65"/>
      <c r="GB681" s="65"/>
      <c r="GC681" s="65"/>
      <c r="GD681" s="65"/>
      <c r="GE681" s="65"/>
      <c r="GF681" s="65"/>
    </row>
    <row r="682" spans="1:188" s="64" customFormat="1" x14ac:dyDescent="0.25">
      <c r="A682" s="258"/>
      <c r="B682" s="138" t="s">
        <v>56</v>
      </c>
      <c r="C682" s="139"/>
      <c r="D682" s="238">
        <v>90</v>
      </c>
      <c r="E682" s="139">
        <v>90</v>
      </c>
      <c r="F682" s="142"/>
      <c r="G682" s="141"/>
      <c r="H682" s="140"/>
      <c r="I682" s="142"/>
      <c r="J682" s="142"/>
      <c r="K682" s="143"/>
      <c r="L682" s="155"/>
      <c r="M682" s="155"/>
      <c r="N682" s="15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65"/>
      <c r="CB682" s="65"/>
      <c r="CC682" s="65"/>
      <c r="CD682" s="65"/>
      <c r="CE682" s="65"/>
      <c r="CF682" s="65"/>
      <c r="CG682" s="65"/>
      <c r="CH682" s="65"/>
      <c r="CI682" s="65"/>
      <c r="CJ682" s="65"/>
      <c r="CK682" s="65"/>
      <c r="CL682" s="65"/>
      <c r="CM682" s="65"/>
      <c r="CN682" s="65"/>
      <c r="CO682" s="65"/>
      <c r="CP682" s="65"/>
      <c r="CQ682" s="65"/>
      <c r="CR682" s="65"/>
      <c r="CS682" s="65"/>
      <c r="CT682" s="65"/>
      <c r="CU682" s="65"/>
      <c r="CV682" s="65"/>
      <c r="CW682" s="65"/>
      <c r="CX682" s="65"/>
      <c r="CY682" s="65"/>
      <c r="CZ682" s="65"/>
      <c r="DA682" s="65"/>
      <c r="DB682" s="65"/>
      <c r="DC682" s="65"/>
      <c r="DD682" s="65"/>
      <c r="DE682" s="65"/>
      <c r="DF682" s="65"/>
      <c r="DG682" s="65"/>
      <c r="DH682" s="65"/>
      <c r="DI682" s="65"/>
      <c r="DJ682" s="65"/>
      <c r="DK682" s="65"/>
      <c r="DL682" s="65"/>
      <c r="DM682" s="65"/>
      <c r="DN682" s="65"/>
      <c r="DO682" s="65"/>
      <c r="DP682" s="65"/>
      <c r="DQ682" s="65"/>
      <c r="DR682" s="65"/>
      <c r="DS682" s="65"/>
      <c r="DT682" s="65"/>
      <c r="DU682" s="65"/>
      <c r="DV682" s="65"/>
      <c r="DW682" s="65"/>
      <c r="DX682" s="65"/>
      <c r="DY682" s="65"/>
      <c r="DZ682" s="65"/>
      <c r="EA682" s="65"/>
      <c r="EB682" s="65"/>
      <c r="EC682" s="65"/>
      <c r="ED682" s="65"/>
      <c r="EE682" s="65"/>
      <c r="EF682" s="65"/>
      <c r="EG682" s="65"/>
      <c r="EH682" s="65"/>
      <c r="EI682" s="65"/>
      <c r="EJ682" s="65"/>
      <c r="EK682" s="65"/>
      <c r="EL682" s="65"/>
      <c r="EM682" s="65"/>
      <c r="EN682" s="65"/>
      <c r="EO682" s="65"/>
      <c r="EP682" s="65"/>
      <c r="EQ682" s="65"/>
      <c r="ER682" s="65"/>
      <c r="ES682" s="65"/>
      <c r="ET682" s="65"/>
      <c r="EU682" s="65"/>
      <c r="EV682" s="65"/>
      <c r="EW682" s="65"/>
      <c r="EX682" s="65"/>
      <c r="EY682" s="65"/>
      <c r="EZ682" s="65"/>
      <c r="FA682" s="65"/>
      <c r="FB682" s="65"/>
      <c r="FC682" s="65"/>
      <c r="FD682" s="65"/>
      <c r="FE682" s="65"/>
      <c r="FF682" s="65"/>
      <c r="FG682" s="65"/>
      <c r="FH682" s="65"/>
      <c r="FI682" s="65"/>
      <c r="FJ682" s="65"/>
      <c r="FK682" s="65"/>
      <c r="FL682" s="65"/>
      <c r="FM682" s="65"/>
      <c r="FN682" s="65"/>
      <c r="FO682" s="65"/>
      <c r="FP682" s="65"/>
      <c r="FQ682" s="65"/>
      <c r="FR682" s="65"/>
      <c r="FS682" s="65"/>
      <c r="FT682" s="65"/>
      <c r="FU682" s="65"/>
      <c r="FV682" s="65"/>
      <c r="FW682" s="65"/>
      <c r="FX682" s="65"/>
      <c r="FY682" s="65"/>
      <c r="FZ682" s="65"/>
      <c r="GA682" s="65"/>
      <c r="GB682" s="65"/>
      <c r="GC682" s="65"/>
      <c r="GD682" s="65"/>
      <c r="GE682" s="65"/>
      <c r="GF682" s="65"/>
    </row>
    <row r="683" spans="1:188" s="64" customFormat="1" x14ac:dyDescent="0.25">
      <c r="A683" s="137" t="s">
        <v>173</v>
      </c>
      <c r="B683" s="138"/>
      <c r="C683" s="160" t="s">
        <v>372</v>
      </c>
      <c r="D683" s="137"/>
      <c r="E683" s="143"/>
      <c r="F683" s="142">
        <v>3.5</v>
      </c>
      <c r="G683" s="141">
        <v>5.95</v>
      </c>
      <c r="H683" s="140">
        <v>12.9</v>
      </c>
      <c r="I683" s="142">
        <v>119.6</v>
      </c>
      <c r="J683" s="142">
        <v>0.04</v>
      </c>
      <c r="K683" s="143" t="s">
        <v>174</v>
      </c>
      <c r="L683" s="155"/>
      <c r="M683" s="155"/>
      <c r="N683" s="15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65"/>
      <c r="CB683" s="65"/>
      <c r="CC683" s="65"/>
      <c r="CD683" s="65"/>
      <c r="CE683" s="65"/>
      <c r="CF683" s="65"/>
      <c r="CG683" s="65"/>
      <c r="CH683" s="65"/>
      <c r="CI683" s="65"/>
      <c r="CJ683" s="65"/>
      <c r="CK683" s="65"/>
      <c r="CL683" s="65"/>
      <c r="CM683" s="65"/>
      <c r="CN683" s="65"/>
      <c r="CO683" s="65"/>
      <c r="CP683" s="65"/>
      <c r="CQ683" s="65"/>
      <c r="CR683" s="65"/>
      <c r="CS683" s="65"/>
      <c r="CT683" s="65"/>
      <c r="CU683" s="65"/>
      <c r="CV683" s="65"/>
      <c r="CW683" s="65"/>
      <c r="CX683" s="65"/>
      <c r="CY683" s="65"/>
      <c r="CZ683" s="65"/>
      <c r="DA683" s="65"/>
      <c r="DB683" s="65"/>
      <c r="DC683" s="65"/>
      <c r="DD683" s="65"/>
      <c r="DE683" s="65"/>
      <c r="DF683" s="65"/>
      <c r="DG683" s="65"/>
      <c r="DH683" s="65"/>
      <c r="DI683" s="65"/>
      <c r="DJ683" s="65"/>
      <c r="DK683" s="65"/>
      <c r="DL683" s="65"/>
      <c r="DM683" s="65"/>
      <c r="DN683" s="65"/>
      <c r="DO683" s="65"/>
      <c r="DP683" s="65"/>
      <c r="DQ683" s="65"/>
      <c r="DR683" s="65"/>
      <c r="DS683" s="65"/>
      <c r="DT683" s="65"/>
      <c r="DU683" s="65"/>
      <c r="DV683" s="65"/>
      <c r="DW683" s="65"/>
      <c r="DX683" s="65"/>
      <c r="DY683" s="65"/>
      <c r="DZ683" s="65"/>
      <c r="EA683" s="65"/>
      <c r="EB683" s="65"/>
      <c r="EC683" s="65"/>
      <c r="ED683" s="65"/>
      <c r="EE683" s="65"/>
      <c r="EF683" s="65"/>
      <c r="EG683" s="65"/>
      <c r="EH683" s="65"/>
      <c r="EI683" s="65"/>
      <c r="EJ683" s="65"/>
      <c r="EK683" s="65"/>
      <c r="EL683" s="65"/>
      <c r="EM683" s="65"/>
      <c r="EN683" s="65"/>
      <c r="EO683" s="65"/>
      <c r="EP683" s="65"/>
      <c r="EQ683" s="65"/>
      <c r="ER683" s="65"/>
      <c r="ES683" s="65"/>
      <c r="ET683" s="65"/>
      <c r="EU683" s="65"/>
      <c r="EV683" s="65"/>
      <c r="EW683" s="65"/>
      <c r="EX683" s="65"/>
      <c r="EY683" s="65"/>
      <c r="EZ683" s="65"/>
      <c r="FA683" s="65"/>
      <c r="FB683" s="65"/>
      <c r="FC683" s="65"/>
      <c r="FD683" s="65"/>
      <c r="FE683" s="65"/>
      <c r="FF683" s="65"/>
      <c r="FG683" s="65"/>
      <c r="FH683" s="65"/>
      <c r="FI683" s="65"/>
      <c r="FJ683" s="65"/>
      <c r="FK683" s="65"/>
      <c r="FL683" s="65"/>
      <c r="FM683" s="65"/>
      <c r="FN683" s="65"/>
      <c r="FO683" s="65"/>
      <c r="FP683" s="65"/>
      <c r="FQ683" s="65"/>
      <c r="FR683" s="65"/>
      <c r="FS683" s="65"/>
      <c r="FT683" s="65"/>
      <c r="FU683" s="65"/>
      <c r="FV683" s="65"/>
      <c r="FW683" s="65"/>
      <c r="FX683" s="65"/>
      <c r="FY683" s="65"/>
      <c r="FZ683" s="65"/>
      <c r="GA683" s="65"/>
      <c r="GB683" s="65"/>
      <c r="GC683" s="65"/>
      <c r="GD683" s="65"/>
      <c r="GE683" s="65"/>
      <c r="GF683" s="65"/>
    </row>
    <row r="684" spans="1:188" s="64" customFormat="1" x14ac:dyDescent="0.25">
      <c r="A684" s="137"/>
      <c r="B684" s="138" t="s">
        <v>28</v>
      </c>
      <c r="C684" s="226"/>
      <c r="D684" s="258">
        <v>25</v>
      </c>
      <c r="E684" s="226">
        <v>25</v>
      </c>
      <c r="F684" s="142"/>
      <c r="G684" s="141"/>
      <c r="H684" s="141"/>
      <c r="I684" s="142"/>
      <c r="J684" s="142"/>
      <c r="K684" s="143"/>
      <c r="L684" s="155"/>
      <c r="M684" s="155"/>
      <c r="N684" s="15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65"/>
      <c r="CB684" s="65"/>
      <c r="CC684" s="65"/>
      <c r="CD684" s="65"/>
      <c r="CE684" s="65"/>
      <c r="CF684" s="65"/>
      <c r="CG684" s="65"/>
      <c r="CH684" s="65"/>
      <c r="CI684" s="65"/>
      <c r="CJ684" s="65"/>
      <c r="CK684" s="65"/>
      <c r="CL684" s="65"/>
      <c r="CM684" s="65"/>
      <c r="CN684" s="65"/>
      <c r="CO684" s="65"/>
      <c r="CP684" s="65"/>
      <c r="CQ684" s="65"/>
      <c r="CR684" s="65"/>
      <c r="CS684" s="65"/>
      <c r="CT684" s="65"/>
      <c r="CU684" s="65"/>
      <c r="CV684" s="65"/>
      <c r="CW684" s="65"/>
      <c r="CX684" s="65"/>
      <c r="CY684" s="65"/>
      <c r="CZ684" s="65"/>
      <c r="DA684" s="65"/>
      <c r="DB684" s="65"/>
      <c r="DC684" s="65"/>
      <c r="DD684" s="65"/>
      <c r="DE684" s="65"/>
      <c r="DF684" s="65"/>
      <c r="DG684" s="65"/>
      <c r="DH684" s="65"/>
      <c r="DI684" s="65"/>
      <c r="DJ684" s="65"/>
      <c r="DK684" s="65"/>
      <c r="DL684" s="65"/>
      <c r="DM684" s="65"/>
      <c r="DN684" s="65"/>
      <c r="DO684" s="65"/>
      <c r="DP684" s="65"/>
      <c r="DQ684" s="65"/>
      <c r="DR684" s="65"/>
      <c r="DS684" s="65"/>
      <c r="DT684" s="65"/>
      <c r="DU684" s="65"/>
      <c r="DV684" s="65"/>
      <c r="DW684" s="65"/>
      <c r="DX684" s="65"/>
      <c r="DY684" s="65"/>
      <c r="DZ684" s="65"/>
      <c r="EA684" s="65"/>
      <c r="EB684" s="65"/>
      <c r="EC684" s="65"/>
      <c r="ED684" s="65"/>
      <c r="EE684" s="65"/>
      <c r="EF684" s="65"/>
      <c r="EG684" s="65"/>
      <c r="EH684" s="65"/>
      <c r="EI684" s="65"/>
      <c r="EJ684" s="65"/>
      <c r="EK684" s="65"/>
      <c r="EL684" s="65"/>
      <c r="EM684" s="65"/>
      <c r="EN684" s="65"/>
      <c r="EO684" s="65"/>
      <c r="EP684" s="65"/>
      <c r="EQ684" s="65"/>
      <c r="ER684" s="65"/>
      <c r="ES684" s="65"/>
      <c r="ET684" s="65"/>
      <c r="EU684" s="65"/>
      <c r="EV684" s="65"/>
      <c r="EW684" s="65"/>
      <c r="EX684" s="65"/>
      <c r="EY684" s="65"/>
      <c r="EZ684" s="65"/>
      <c r="FA684" s="65"/>
      <c r="FB684" s="65"/>
      <c r="FC684" s="65"/>
      <c r="FD684" s="65"/>
      <c r="FE684" s="65"/>
      <c r="FF684" s="65"/>
      <c r="FG684" s="65"/>
      <c r="FH684" s="65"/>
      <c r="FI684" s="65"/>
      <c r="FJ684" s="65"/>
      <c r="FK684" s="65"/>
      <c r="FL684" s="65"/>
      <c r="FM684" s="65"/>
      <c r="FN684" s="65"/>
      <c r="FO684" s="65"/>
      <c r="FP684" s="65"/>
      <c r="FQ684" s="65"/>
      <c r="FR684" s="65"/>
      <c r="FS684" s="65"/>
      <c r="FT684" s="65"/>
      <c r="FU684" s="65"/>
      <c r="FV684" s="65"/>
      <c r="FW684" s="65"/>
      <c r="FX684" s="65"/>
      <c r="FY684" s="65"/>
      <c r="FZ684" s="65"/>
      <c r="GA684" s="65"/>
      <c r="GB684" s="65"/>
      <c r="GC684" s="65"/>
      <c r="GD684" s="65"/>
      <c r="GE684" s="65"/>
      <c r="GF684" s="65"/>
    </row>
    <row r="685" spans="1:188" s="64" customFormat="1" x14ac:dyDescent="0.25">
      <c r="A685" s="137"/>
      <c r="B685" s="138" t="s">
        <v>71</v>
      </c>
      <c r="C685" s="226"/>
      <c r="D685" s="258">
        <v>5.0999999999999996</v>
      </c>
      <c r="E685" s="226">
        <v>5</v>
      </c>
      <c r="F685" s="142"/>
      <c r="G685" s="141"/>
      <c r="H685" s="141"/>
      <c r="I685" s="142"/>
      <c r="J685" s="142"/>
      <c r="K685" s="143"/>
      <c r="L685" s="155"/>
      <c r="M685" s="155"/>
      <c r="N685" s="15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  <c r="BU685" s="65"/>
      <c r="BV685" s="65"/>
      <c r="BW685" s="65"/>
      <c r="BX685" s="65"/>
      <c r="BY685" s="65"/>
      <c r="BZ685" s="65"/>
      <c r="CA685" s="65"/>
      <c r="CB685" s="65"/>
      <c r="CC685" s="65"/>
      <c r="CD685" s="65"/>
      <c r="CE685" s="65"/>
      <c r="CF685" s="65"/>
      <c r="CG685" s="65"/>
      <c r="CH685" s="65"/>
      <c r="CI685" s="65"/>
      <c r="CJ685" s="65"/>
      <c r="CK685" s="65"/>
      <c r="CL685" s="65"/>
      <c r="CM685" s="65"/>
      <c r="CN685" s="65"/>
      <c r="CO685" s="65"/>
      <c r="CP685" s="65"/>
      <c r="CQ685" s="65"/>
      <c r="CR685" s="65"/>
      <c r="CS685" s="65"/>
      <c r="CT685" s="65"/>
      <c r="CU685" s="65"/>
      <c r="CV685" s="65"/>
      <c r="CW685" s="65"/>
      <c r="CX685" s="65"/>
      <c r="CY685" s="65"/>
      <c r="CZ685" s="65"/>
      <c r="DA685" s="65"/>
      <c r="DB685" s="65"/>
      <c r="DC685" s="65"/>
      <c r="DD685" s="65"/>
      <c r="DE685" s="65"/>
      <c r="DF685" s="65"/>
      <c r="DG685" s="65"/>
      <c r="DH685" s="65"/>
      <c r="DI685" s="65"/>
      <c r="DJ685" s="65"/>
      <c r="DK685" s="65"/>
      <c r="DL685" s="65"/>
      <c r="DM685" s="65"/>
      <c r="DN685" s="65"/>
      <c r="DO685" s="65"/>
      <c r="DP685" s="65"/>
      <c r="DQ685" s="65"/>
      <c r="DR685" s="65"/>
      <c r="DS685" s="65"/>
      <c r="DT685" s="65"/>
      <c r="DU685" s="65"/>
      <c r="DV685" s="65"/>
      <c r="DW685" s="65"/>
      <c r="DX685" s="65"/>
      <c r="DY685" s="65"/>
      <c r="DZ685" s="65"/>
      <c r="EA685" s="65"/>
      <c r="EB685" s="65"/>
      <c r="EC685" s="65"/>
      <c r="ED685" s="65"/>
      <c r="EE685" s="65"/>
      <c r="EF685" s="65"/>
      <c r="EG685" s="65"/>
      <c r="EH685" s="65"/>
      <c r="EI685" s="65"/>
      <c r="EJ685" s="65"/>
      <c r="EK685" s="65"/>
      <c r="EL685" s="65"/>
      <c r="EM685" s="65"/>
      <c r="EN685" s="65"/>
      <c r="EO685" s="65"/>
      <c r="EP685" s="65"/>
      <c r="EQ685" s="65"/>
      <c r="ER685" s="65"/>
      <c r="ES685" s="65"/>
      <c r="ET685" s="65"/>
      <c r="EU685" s="65"/>
      <c r="EV685" s="65"/>
      <c r="EW685" s="65"/>
      <c r="EX685" s="65"/>
      <c r="EY685" s="65"/>
      <c r="EZ685" s="65"/>
      <c r="FA685" s="65"/>
      <c r="FB685" s="65"/>
      <c r="FC685" s="65"/>
      <c r="FD685" s="65"/>
      <c r="FE685" s="65"/>
      <c r="FF685" s="65"/>
      <c r="FG685" s="65"/>
      <c r="FH685" s="65"/>
      <c r="FI685" s="65"/>
      <c r="FJ685" s="65"/>
      <c r="FK685" s="65"/>
      <c r="FL685" s="65"/>
      <c r="FM685" s="65"/>
      <c r="FN685" s="65"/>
      <c r="FO685" s="65"/>
      <c r="FP685" s="65"/>
      <c r="FQ685" s="65"/>
      <c r="FR685" s="65"/>
      <c r="FS685" s="65"/>
      <c r="FT685" s="65"/>
      <c r="FU685" s="65"/>
      <c r="FV685" s="65"/>
      <c r="FW685" s="65"/>
      <c r="FX685" s="65"/>
      <c r="FY685" s="65"/>
      <c r="FZ685" s="65"/>
      <c r="GA685" s="65"/>
      <c r="GB685" s="65"/>
      <c r="GC685" s="65"/>
      <c r="GD685" s="65"/>
      <c r="GE685" s="65"/>
      <c r="GF685" s="65"/>
    </row>
    <row r="686" spans="1:188" s="64" customFormat="1" ht="15.75" thickBot="1" x14ac:dyDescent="0.3">
      <c r="A686" s="137"/>
      <c r="B686" s="138" t="s">
        <v>22</v>
      </c>
      <c r="C686" s="226"/>
      <c r="D686" s="258">
        <v>3</v>
      </c>
      <c r="E686" s="226">
        <v>3</v>
      </c>
      <c r="F686" s="142" t="s">
        <v>1</v>
      </c>
      <c r="G686" s="141"/>
      <c r="H686" s="141"/>
      <c r="I686" s="142"/>
      <c r="J686" s="142"/>
      <c r="K686" s="143"/>
      <c r="L686" s="155"/>
      <c r="M686" s="155"/>
      <c r="N686" s="15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65"/>
      <c r="CB686" s="65"/>
      <c r="CC686" s="65"/>
      <c r="CD686" s="65"/>
      <c r="CE686" s="65"/>
      <c r="CF686" s="65"/>
      <c r="CG686" s="65"/>
      <c r="CH686" s="65"/>
      <c r="CI686" s="65"/>
      <c r="CJ686" s="65"/>
      <c r="CK686" s="65"/>
      <c r="CL686" s="65"/>
      <c r="CM686" s="65"/>
      <c r="CN686" s="65"/>
      <c r="CO686" s="65"/>
      <c r="CP686" s="65"/>
      <c r="CQ686" s="65"/>
      <c r="CR686" s="65"/>
      <c r="CS686" s="65"/>
      <c r="CT686" s="65"/>
      <c r="CU686" s="65"/>
      <c r="CV686" s="65"/>
      <c r="CW686" s="65"/>
      <c r="CX686" s="65"/>
      <c r="CY686" s="65"/>
      <c r="CZ686" s="65"/>
      <c r="DA686" s="65"/>
      <c r="DB686" s="65"/>
      <c r="DC686" s="65"/>
      <c r="DD686" s="65"/>
      <c r="DE686" s="65"/>
      <c r="DF686" s="65"/>
      <c r="DG686" s="65"/>
      <c r="DH686" s="65"/>
      <c r="DI686" s="65"/>
      <c r="DJ686" s="65"/>
      <c r="DK686" s="65"/>
      <c r="DL686" s="65"/>
      <c r="DM686" s="65"/>
      <c r="DN686" s="65"/>
      <c r="DO686" s="65"/>
      <c r="DP686" s="65"/>
      <c r="DQ686" s="65"/>
      <c r="DR686" s="65"/>
      <c r="DS686" s="65"/>
      <c r="DT686" s="65"/>
      <c r="DU686" s="65"/>
      <c r="DV686" s="65"/>
      <c r="DW686" s="65"/>
      <c r="DX686" s="65"/>
      <c r="DY686" s="65"/>
      <c r="DZ686" s="65"/>
      <c r="EA686" s="65"/>
      <c r="EB686" s="65"/>
      <c r="EC686" s="65"/>
      <c r="ED686" s="65"/>
      <c r="EE686" s="65"/>
      <c r="EF686" s="65"/>
      <c r="EG686" s="65"/>
      <c r="EH686" s="65"/>
      <c r="EI686" s="65"/>
      <c r="EJ686" s="65"/>
      <c r="EK686" s="65"/>
      <c r="EL686" s="65"/>
      <c r="EM686" s="65"/>
      <c r="EN686" s="65"/>
      <c r="EO686" s="65"/>
      <c r="EP686" s="65"/>
      <c r="EQ686" s="65"/>
      <c r="ER686" s="65"/>
      <c r="ES686" s="65"/>
      <c r="ET686" s="65"/>
      <c r="EU686" s="65"/>
      <c r="EV686" s="65"/>
      <c r="EW686" s="65"/>
      <c r="EX686" s="65"/>
      <c r="EY686" s="65"/>
      <c r="EZ686" s="65"/>
      <c r="FA686" s="65"/>
      <c r="FB686" s="65"/>
      <c r="FC686" s="65"/>
      <c r="FD686" s="65"/>
      <c r="FE686" s="65"/>
      <c r="FF686" s="65"/>
      <c r="FG686" s="65"/>
      <c r="FH686" s="65"/>
      <c r="FI686" s="65"/>
      <c r="FJ686" s="65"/>
      <c r="FK686" s="65"/>
      <c r="FL686" s="65"/>
      <c r="FM686" s="65"/>
      <c r="FN686" s="65"/>
      <c r="FO686" s="65"/>
      <c r="FP686" s="65"/>
      <c r="FQ686" s="65"/>
      <c r="FR686" s="65"/>
      <c r="FS686" s="65"/>
      <c r="FT686" s="65"/>
      <c r="FU686" s="65"/>
      <c r="FV686" s="65"/>
      <c r="FW686" s="65"/>
      <c r="FX686" s="65"/>
      <c r="FY686" s="65"/>
      <c r="FZ686" s="65"/>
      <c r="GA686" s="65"/>
      <c r="GB686" s="65"/>
      <c r="GC686" s="65"/>
      <c r="GD686" s="65"/>
      <c r="GE686" s="65"/>
      <c r="GF686" s="65"/>
    </row>
    <row r="687" spans="1:188" ht="15.75" thickBot="1" x14ac:dyDescent="0.3">
      <c r="A687" s="223" t="s">
        <v>29</v>
      </c>
      <c r="B687" s="224"/>
      <c r="C687" s="449">
        <v>350</v>
      </c>
      <c r="D687" s="457"/>
      <c r="E687" s="449"/>
      <c r="F687" s="207">
        <v>13</v>
      </c>
      <c r="G687" s="207">
        <v>15.649999999999999</v>
      </c>
      <c r="H687" s="207">
        <v>42.6</v>
      </c>
      <c r="I687" s="207">
        <v>364</v>
      </c>
      <c r="J687" s="207">
        <v>0.52</v>
      </c>
      <c r="K687" s="209"/>
    </row>
    <row r="688" spans="1:188" x14ac:dyDescent="0.25">
      <c r="A688" s="137" t="s">
        <v>52</v>
      </c>
      <c r="B688" s="138"/>
      <c r="C688" s="226">
        <v>100</v>
      </c>
      <c r="D688" s="227">
        <v>114</v>
      </c>
      <c r="E688" s="226">
        <v>100</v>
      </c>
      <c r="F688" s="142">
        <v>0.36</v>
      </c>
      <c r="G688" s="141">
        <v>0.1</v>
      </c>
      <c r="H688" s="140">
        <v>10</v>
      </c>
      <c r="I688" s="141">
        <v>42</v>
      </c>
      <c r="J688" s="142">
        <v>10</v>
      </c>
      <c r="K688" s="143" t="s">
        <v>310</v>
      </c>
    </row>
    <row r="689" spans="1:188" ht="15.75" thickBot="1" x14ac:dyDescent="0.3">
      <c r="A689" s="137" t="s">
        <v>212</v>
      </c>
      <c r="B689" s="138"/>
      <c r="C689" s="226"/>
      <c r="D689" s="227"/>
      <c r="E689" s="226"/>
      <c r="F689" s="142"/>
      <c r="G689" s="141"/>
      <c r="H689" s="140"/>
      <c r="I689" s="141"/>
      <c r="J689" s="142"/>
      <c r="K689" s="143"/>
    </row>
    <row r="690" spans="1:188" ht="15.75" thickBot="1" x14ac:dyDescent="0.3">
      <c r="A690" s="223" t="s">
        <v>29</v>
      </c>
      <c r="B690" s="224"/>
      <c r="C690" s="449">
        <v>100</v>
      </c>
      <c r="D690" s="457"/>
      <c r="E690" s="209"/>
      <c r="F690" s="207">
        <v>0.36</v>
      </c>
      <c r="G690" s="207">
        <v>0.1</v>
      </c>
      <c r="H690" s="207">
        <v>10</v>
      </c>
      <c r="I690" s="207">
        <v>42</v>
      </c>
      <c r="J690" s="207">
        <v>10</v>
      </c>
      <c r="K690" s="209"/>
    </row>
    <row r="691" spans="1:188" ht="15.75" thickBot="1" x14ac:dyDescent="0.3">
      <c r="A691" s="229"/>
      <c r="B691" s="230"/>
      <c r="C691" s="447">
        <v>450</v>
      </c>
      <c r="D691" s="476"/>
      <c r="E691" s="197"/>
      <c r="F691" s="192">
        <v>10</v>
      </c>
      <c r="G691" s="192">
        <v>12</v>
      </c>
      <c r="H691" s="192">
        <v>52.6</v>
      </c>
      <c r="I691" s="192">
        <v>367</v>
      </c>
      <c r="J691" s="192">
        <v>10.52</v>
      </c>
      <c r="K691" s="197"/>
    </row>
    <row r="692" spans="1:188" x14ac:dyDescent="0.25">
      <c r="A692" s="229"/>
      <c r="B692" s="230" t="s">
        <v>32</v>
      </c>
      <c r="C692" s="459"/>
      <c r="D692" s="459"/>
      <c r="E692" s="477"/>
      <c r="F692" s="192"/>
      <c r="G692" s="193"/>
      <c r="H692" s="232"/>
      <c r="I692" s="192"/>
      <c r="J692" s="257"/>
      <c r="K692" s="197"/>
    </row>
    <row r="693" spans="1:188" s="64" customFormat="1" x14ac:dyDescent="0.25">
      <c r="A693" s="130" t="s">
        <v>39</v>
      </c>
      <c r="B693" s="103"/>
      <c r="C693" s="139">
        <v>30</v>
      </c>
      <c r="D693" s="140"/>
      <c r="E693" s="141"/>
      <c r="F693" s="140">
        <v>0.24</v>
      </c>
      <c r="G693" s="141">
        <v>0.03</v>
      </c>
      <c r="H693" s="140">
        <v>0.51</v>
      </c>
      <c r="I693" s="142">
        <v>3.3</v>
      </c>
      <c r="J693" s="141"/>
      <c r="K693" s="141" t="s">
        <v>414</v>
      </c>
      <c r="L693" s="155"/>
      <c r="M693" s="155"/>
      <c r="N693" s="155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57"/>
      <c r="AH693" s="157"/>
      <c r="AI693" s="157"/>
      <c r="AJ693" s="157"/>
      <c r="AK693" s="157"/>
      <c r="AL693" s="157"/>
      <c r="AM693" s="157"/>
      <c r="AN693" s="157"/>
      <c r="AO693" s="157"/>
      <c r="AP693" s="157"/>
      <c r="AQ693" s="157"/>
      <c r="AR693" s="157"/>
      <c r="AS693" s="157"/>
      <c r="AT693" s="157"/>
      <c r="AU693" s="157"/>
      <c r="AV693" s="157"/>
      <c r="AW693" s="157"/>
      <c r="AX693" s="157"/>
      <c r="AY693" s="157"/>
      <c r="AZ693" s="157"/>
      <c r="BA693" s="157"/>
      <c r="BB693" s="157"/>
      <c r="BC693" s="157"/>
      <c r="BD693" s="157"/>
      <c r="BE693" s="157"/>
      <c r="BF693" s="157"/>
      <c r="BG693" s="157"/>
      <c r="BH693" s="157"/>
      <c r="BI693" s="157"/>
      <c r="BJ693" s="157"/>
      <c r="BK693" s="157"/>
      <c r="BL693" s="157"/>
      <c r="BM693" s="157"/>
      <c r="BN693" s="157"/>
      <c r="BO693" s="157"/>
      <c r="BP693" s="157"/>
      <c r="BQ693" s="157"/>
      <c r="BR693" s="157"/>
      <c r="BS693" s="157"/>
      <c r="BT693" s="157"/>
      <c r="BU693" s="157"/>
      <c r="BV693" s="157"/>
      <c r="BW693" s="157"/>
      <c r="BX693" s="157"/>
      <c r="BY693" s="157"/>
      <c r="BZ693" s="157"/>
      <c r="CA693" s="157"/>
      <c r="CB693" s="157"/>
      <c r="CC693" s="157"/>
      <c r="CD693" s="157"/>
      <c r="CE693" s="157"/>
      <c r="CF693" s="157"/>
      <c r="CG693" s="157"/>
      <c r="CH693" s="157"/>
      <c r="CI693" s="157"/>
      <c r="CJ693" s="157"/>
      <c r="CK693" s="157"/>
      <c r="CL693" s="157"/>
      <c r="CM693" s="157"/>
      <c r="CN693" s="157"/>
      <c r="CO693" s="157"/>
      <c r="CP693" s="157"/>
      <c r="CQ693" s="157"/>
      <c r="CR693" s="157"/>
      <c r="CS693" s="157"/>
      <c r="CT693" s="157"/>
    </row>
    <row r="694" spans="1:188" s="64" customFormat="1" x14ac:dyDescent="0.25">
      <c r="A694" s="130"/>
      <c r="B694" s="103" t="s">
        <v>39</v>
      </c>
      <c r="C694" s="139"/>
      <c r="D694" s="140">
        <v>54.6</v>
      </c>
      <c r="E694" s="141">
        <v>30</v>
      </c>
      <c r="F694" s="140"/>
      <c r="G694" s="141"/>
      <c r="H694" s="140"/>
      <c r="I694" s="142"/>
      <c r="J694" s="143"/>
      <c r="K694" s="155"/>
      <c r="L694" s="155"/>
      <c r="M694" s="155"/>
      <c r="N694" s="155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57"/>
      <c r="AH694" s="157"/>
      <c r="AI694" s="157"/>
      <c r="AJ694" s="157"/>
      <c r="AK694" s="157"/>
      <c r="AL694" s="157"/>
      <c r="AM694" s="157"/>
      <c r="AN694" s="157"/>
      <c r="AO694" s="157"/>
      <c r="AP694" s="157"/>
      <c r="AQ694" s="157"/>
      <c r="AR694" s="157"/>
      <c r="AS694" s="157"/>
      <c r="AT694" s="157"/>
      <c r="AU694" s="157"/>
      <c r="AV694" s="157"/>
      <c r="AW694" s="157"/>
      <c r="AX694" s="157"/>
      <c r="AY694" s="157"/>
      <c r="AZ694" s="157"/>
      <c r="BA694" s="157"/>
      <c r="BB694" s="157"/>
      <c r="BC694" s="157"/>
      <c r="BD694" s="157"/>
      <c r="BE694" s="157"/>
      <c r="BF694" s="157"/>
      <c r="BG694" s="157"/>
      <c r="BH694" s="157"/>
      <c r="BI694" s="157"/>
      <c r="BJ694" s="157"/>
      <c r="BK694" s="157"/>
      <c r="BL694" s="157"/>
      <c r="BM694" s="157"/>
      <c r="BN694" s="157"/>
      <c r="BO694" s="157"/>
      <c r="BP694" s="157"/>
      <c r="BQ694" s="157"/>
      <c r="BR694" s="157"/>
      <c r="BS694" s="157"/>
      <c r="BT694" s="157"/>
      <c r="BU694" s="157"/>
      <c r="BV694" s="157"/>
      <c r="BW694" s="157"/>
      <c r="BX694" s="157"/>
      <c r="BY694" s="157"/>
      <c r="BZ694" s="157"/>
      <c r="CA694" s="157"/>
      <c r="CB694" s="157"/>
      <c r="CC694" s="157"/>
      <c r="CD694" s="157"/>
      <c r="CE694" s="157"/>
      <c r="CF694" s="157"/>
      <c r="CG694" s="157"/>
      <c r="CH694" s="157"/>
      <c r="CI694" s="157"/>
      <c r="CJ694" s="157"/>
      <c r="CK694" s="157"/>
      <c r="CL694" s="157"/>
      <c r="CM694" s="157"/>
      <c r="CN694" s="157"/>
      <c r="CO694" s="157"/>
      <c r="CP694" s="157"/>
      <c r="CQ694" s="157"/>
      <c r="CR694" s="157"/>
      <c r="CS694" s="157"/>
      <c r="CT694" s="157"/>
    </row>
    <row r="695" spans="1:188" s="64" customFormat="1" ht="26.25" x14ac:dyDescent="0.25">
      <c r="A695" s="137" t="s">
        <v>427</v>
      </c>
      <c r="B695" s="138"/>
      <c r="C695" s="139" t="s">
        <v>126</v>
      </c>
      <c r="D695" s="159"/>
      <c r="E695" s="158"/>
      <c r="F695" s="142">
        <v>2.1</v>
      </c>
      <c r="G695" s="141">
        <v>4.3000000000000007</v>
      </c>
      <c r="H695" s="140">
        <v>9.6999999999999993</v>
      </c>
      <c r="I695" s="142">
        <v>86</v>
      </c>
      <c r="J695" s="142">
        <v>4.8</v>
      </c>
      <c r="K695" s="143" t="s">
        <v>234</v>
      </c>
      <c r="L695" s="155"/>
      <c r="M695" s="155"/>
      <c r="N695" s="15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  <c r="BU695" s="65"/>
      <c r="BV695" s="65"/>
      <c r="BW695" s="65"/>
      <c r="BX695" s="65"/>
      <c r="BY695" s="65"/>
      <c r="BZ695" s="65"/>
      <c r="CA695" s="65"/>
      <c r="CB695" s="65"/>
      <c r="CC695" s="65"/>
      <c r="CD695" s="65"/>
      <c r="CE695" s="65"/>
      <c r="CF695" s="65"/>
      <c r="CG695" s="65"/>
      <c r="CH695" s="65"/>
      <c r="CI695" s="65"/>
      <c r="CJ695" s="65"/>
      <c r="CK695" s="65"/>
      <c r="CL695" s="65"/>
      <c r="CM695" s="65"/>
      <c r="CN695" s="65"/>
      <c r="CO695" s="65"/>
      <c r="CP695" s="65"/>
      <c r="CQ695" s="65"/>
      <c r="CR695" s="65"/>
      <c r="CS695" s="65"/>
      <c r="CT695" s="65"/>
      <c r="CU695" s="65"/>
      <c r="CV695" s="65"/>
      <c r="CW695" s="65"/>
      <c r="CX695" s="65"/>
      <c r="CY695" s="65"/>
      <c r="CZ695" s="65"/>
      <c r="DA695" s="65"/>
      <c r="DB695" s="65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5"/>
      <c r="DN695" s="65"/>
      <c r="DO695" s="65"/>
      <c r="DP695" s="65"/>
      <c r="DQ695" s="65"/>
      <c r="DR695" s="65"/>
      <c r="DS695" s="65"/>
      <c r="DT695" s="65"/>
      <c r="DU695" s="65"/>
      <c r="DV695" s="65"/>
      <c r="DW695" s="65"/>
      <c r="DX695" s="65"/>
      <c r="DY695" s="65"/>
      <c r="DZ695" s="65"/>
      <c r="EA695" s="65"/>
      <c r="EB695" s="65"/>
      <c r="EC695" s="65"/>
      <c r="ED695" s="65"/>
      <c r="EE695" s="65"/>
      <c r="EF695" s="65"/>
      <c r="EG695" s="65"/>
      <c r="EH695" s="65"/>
      <c r="EI695" s="65"/>
      <c r="EJ695" s="65"/>
      <c r="EK695" s="65"/>
      <c r="EL695" s="65"/>
      <c r="EM695" s="65"/>
      <c r="EN695" s="65"/>
      <c r="EO695" s="65"/>
      <c r="EP695" s="65"/>
      <c r="EQ695" s="65"/>
      <c r="ER695" s="65"/>
      <c r="ES695" s="65"/>
      <c r="ET695" s="65"/>
      <c r="EU695" s="65"/>
      <c r="EV695" s="65"/>
      <c r="EW695" s="65"/>
      <c r="EX695" s="65"/>
      <c r="EY695" s="65"/>
      <c r="EZ695" s="65"/>
      <c r="FA695" s="65"/>
      <c r="FB695" s="65"/>
      <c r="FC695" s="65"/>
      <c r="FD695" s="65"/>
      <c r="FE695" s="65"/>
      <c r="FF695" s="65"/>
      <c r="FG695" s="65"/>
      <c r="FH695" s="65"/>
      <c r="FI695" s="65"/>
      <c r="FJ695" s="65"/>
      <c r="FK695" s="65"/>
      <c r="FL695" s="65"/>
      <c r="FM695" s="65"/>
      <c r="FN695" s="65"/>
      <c r="FO695" s="65"/>
      <c r="FP695" s="65"/>
      <c r="FQ695" s="65"/>
      <c r="FR695" s="65"/>
      <c r="FS695" s="65"/>
      <c r="FT695" s="65"/>
      <c r="FU695" s="65"/>
      <c r="FV695" s="65"/>
      <c r="FW695" s="65"/>
      <c r="FX695" s="65"/>
      <c r="FY695" s="65"/>
      <c r="FZ695" s="65"/>
      <c r="GA695" s="65"/>
      <c r="GB695" s="65"/>
      <c r="GC695" s="65"/>
      <c r="GD695" s="65"/>
      <c r="GE695" s="65"/>
      <c r="GF695" s="65"/>
    </row>
    <row r="696" spans="1:188" s="64" customFormat="1" x14ac:dyDescent="0.25">
      <c r="A696" s="137"/>
      <c r="B696" s="138" t="s">
        <v>46</v>
      </c>
      <c r="C696" s="139"/>
      <c r="D696" s="159">
        <v>15</v>
      </c>
      <c r="E696" s="158">
        <v>12</v>
      </c>
      <c r="F696" s="142"/>
      <c r="G696" s="141"/>
      <c r="H696" s="142"/>
      <c r="I696" s="142"/>
      <c r="J696" s="142"/>
      <c r="K696" s="143"/>
      <c r="L696" s="155"/>
      <c r="M696" s="155"/>
      <c r="N696" s="15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/>
      <c r="BL696" s="65"/>
      <c r="BM696" s="65"/>
      <c r="BN696" s="65"/>
      <c r="BO696" s="65"/>
      <c r="BP696" s="65"/>
      <c r="BQ696" s="65"/>
      <c r="BR696" s="65"/>
      <c r="BS696" s="65"/>
      <c r="BT696" s="65"/>
      <c r="BU696" s="65"/>
      <c r="BV696" s="65"/>
      <c r="BW696" s="65"/>
      <c r="BX696" s="65"/>
      <c r="BY696" s="65"/>
      <c r="BZ696" s="65"/>
      <c r="CA696" s="65"/>
      <c r="CB696" s="65"/>
      <c r="CC696" s="65"/>
      <c r="CD696" s="65"/>
      <c r="CE696" s="65"/>
      <c r="CF696" s="65"/>
      <c r="CG696" s="65"/>
      <c r="CH696" s="65"/>
      <c r="CI696" s="65"/>
      <c r="CJ696" s="65"/>
      <c r="CK696" s="65"/>
      <c r="CL696" s="65"/>
      <c r="CM696" s="65"/>
      <c r="CN696" s="65"/>
      <c r="CO696" s="65"/>
      <c r="CP696" s="65"/>
      <c r="CQ696" s="65"/>
      <c r="CR696" s="65"/>
      <c r="CS696" s="65"/>
      <c r="CT696" s="65"/>
      <c r="CU696" s="65"/>
      <c r="CV696" s="65"/>
      <c r="CW696" s="65"/>
      <c r="CX696" s="65"/>
      <c r="CY696" s="65"/>
      <c r="CZ696" s="65"/>
      <c r="DA696" s="65"/>
      <c r="DB696" s="65"/>
      <c r="DC696" s="65"/>
      <c r="DD696" s="65"/>
      <c r="DE696" s="65"/>
      <c r="DF696" s="65"/>
      <c r="DG696" s="65"/>
      <c r="DH696" s="65"/>
      <c r="DI696" s="65"/>
      <c r="DJ696" s="65"/>
      <c r="DK696" s="65"/>
      <c r="DL696" s="65"/>
      <c r="DM696" s="65"/>
      <c r="DN696" s="65"/>
      <c r="DO696" s="65"/>
      <c r="DP696" s="65"/>
      <c r="DQ696" s="65"/>
      <c r="DR696" s="65"/>
      <c r="DS696" s="65"/>
      <c r="DT696" s="65"/>
      <c r="DU696" s="65"/>
      <c r="DV696" s="65"/>
      <c r="DW696" s="65"/>
      <c r="DX696" s="65"/>
      <c r="DY696" s="65"/>
      <c r="DZ696" s="65"/>
      <c r="EA696" s="65"/>
      <c r="EB696" s="65"/>
      <c r="EC696" s="65"/>
      <c r="ED696" s="65"/>
      <c r="EE696" s="65"/>
      <c r="EF696" s="65"/>
      <c r="EG696" s="65"/>
      <c r="EH696" s="65"/>
      <c r="EI696" s="65"/>
      <c r="EJ696" s="65"/>
      <c r="EK696" s="65"/>
      <c r="EL696" s="65"/>
      <c r="EM696" s="65"/>
      <c r="EN696" s="65"/>
      <c r="EO696" s="65"/>
      <c r="EP696" s="65"/>
      <c r="EQ696" s="65"/>
      <c r="ER696" s="65"/>
      <c r="ES696" s="65"/>
      <c r="ET696" s="65"/>
      <c r="EU696" s="65"/>
      <c r="EV696" s="65"/>
      <c r="EW696" s="65"/>
      <c r="EX696" s="65"/>
      <c r="EY696" s="65"/>
      <c r="EZ696" s="65"/>
      <c r="FA696" s="65"/>
      <c r="FB696" s="65"/>
      <c r="FC696" s="65"/>
      <c r="FD696" s="65"/>
      <c r="FE696" s="65"/>
      <c r="FF696" s="65"/>
      <c r="FG696" s="65"/>
      <c r="FH696" s="65"/>
      <c r="FI696" s="65"/>
      <c r="FJ696" s="65"/>
      <c r="FK696" s="65"/>
      <c r="FL696" s="65"/>
      <c r="FM696" s="65"/>
      <c r="FN696" s="65"/>
      <c r="FO696" s="65"/>
      <c r="FP696" s="65"/>
      <c r="FQ696" s="65"/>
      <c r="FR696" s="65"/>
      <c r="FS696" s="65"/>
      <c r="FT696" s="65"/>
      <c r="FU696" s="65"/>
      <c r="FV696" s="65"/>
      <c r="FW696" s="65"/>
      <c r="FX696" s="65"/>
      <c r="FY696" s="65"/>
      <c r="FZ696" s="65"/>
      <c r="GA696" s="65"/>
      <c r="GB696" s="65"/>
      <c r="GC696" s="65"/>
      <c r="GD696" s="65"/>
      <c r="GE696" s="65"/>
      <c r="GF696" s="65"/>
    </row>
    <row r="697" spans="1:188" s="64" customFormat="1" x14ac:dyDescent="0.25">
      <c r="A697" s="137"/>
      <c r="B697" s="138" t="s">
        <v>34</v>
      </c>
      <c r="C697" s="139"/>
      <c r="D697" s="163">
        <v>18</v>
      </c>
      <c r="E697" s="158">
        <v>12</v>
      </c>
      <c r="F697" s="142"/>
      <c r="G697" s="141"/>
      <c r="H697" s="140"/>
      <c r="I697" s="142"/>
      <c r="J697" s="142"/>
      <c r="K697" s="143"/>
      <c r="L697" s="155"/>
      <c r="M697" s="155"/>
      <c r="N697" s="15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  <c r="BU697" s="65"/>
      <c r="BV697" s="65"/>
      <c r="BW697" s="65"/>
      <c r="BX697" s="65"/>
      <c r="BY697" s="65"/>
      <c r="BZ697" s="65"/>
      <c r="CA697" s="65"/>
      <c r="CB697" s="65"/>
      <c r="CC697" s="65"/>
      <c r="CD697" s="65"/>
      <c r="CE697" s="65"/>
      <c r="CF697" s="65"/>
      <c r="CG697" s="65"/>
      <c r="CH697" s="65"/>
      <c r="CI697" s="65"/>
      <c r="CJ697" s="65"/>
      <c r="CK697" s="65"/>
      <c r="CL697" s="65"/>
      <c r="CM697" s="65"/>
      <c r="CN697" s="65"/>
      <c r="CO697" s="65"/>
      <c r="CP697" s="65"/>
      <c r="CQ697" s="65"/>
      <c r="CR697" s="65"/>
      <c r="CS697" s="65"/>
      <c r="CT697" s="65"/>
      <c r="CU697" s="65"/>
      <c r="CV697" s="65"/>
      <c r="CW697" s="65"/>
      <c r="CX697" s="65"/>
      <c r="CY697" s="65"/>
      <c r="CZ697" s="65"/>
      <c r="DA697" s="65"/>
      <c r="DB697" s="65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5"/>
      <c r="DN697" s="65"/>
      <c r="DO697" s="65"/>
      <c r="DP697" s="65"/>
      <c r="DQ697" s="65"/>
      <c r="DR697" s="65"/>
      <c r="DS697" s="65"/>
      <c r="DT697" s="65"/>
      <c r="DU697" s="65"/>
      <c r="DV697" s="65"/>
      <c r="DW697" s="65"/>
      <c r="DX697" s="65"/>
      <c r="DY697" s="65"/>
      <c r="DZ697" s="65"/>
      <c r="EA697" s="65"/>
      <c r="EB697" s="65"/>
      <c r="EC697" s="65"/>
      <c r="ED697" s="65"/>
      <c r="EE697" s="65"/>
      <c r="EF697" s="65"/>
      <c r="EG697" s="65"/>
      <c r="EH697" s="65"/>
      <c r="EI697" s="65"/>
      <c r="EJ697" s="65"/>
      <c r="EK697" s="65"/>
      <c r="EL697" s="65"/>
      <c r="EM697" s="65"/>
      <c r="EN697" s="65"/>
      <c r="EO697" s="65"/>
      <c r="EP697" s="65"/>
      <c r="EQ697" s="65"/>
      <c r="ER697" s="65"/>
      <c r="ES697" s="65"/>
      <c r="ET697" s="65"/>
      <c r="EU697" s="65"/>
      <c r="EV697" s="65"/>
      <c r="EW697" s="65"/>
      <c r="EX697" s="65"/>
      <c r="EY697" s="65"/>
      <c r="EZ697" s="65"/>
      <c r="FA697" s="65"/>
      <c r="FB697" s="65"/>
      <c r="FC697" s="65"/>
      <c r="FD697" s="65"/>
      <c r="FE697" s="65"/>
      <c r="FF697" s="65"/>
      <c r="FG697" s="65"/>
      <c r="FH697" s="65"/>
      <c r="FI697" s="65"/>
      <c r="FJ697" s="65"/>
      <c r="FK697" s="65"/>
      <c r="FL697" s="65"/>
      <c r="FM697" s="65"/>
      <c r="FN697" s="65"/>
      <c r="FO697" s="65"/>
      <c r="FP697" s="65"/>
      <c r="FQ697" s="65"/>
      <c r="FR697" s="65"/>
      <c r="FS697" s="65"/>
      <c r="FT697" s="65"/>
      <c r="FU697" s="65"/>
      <c r="FV697" s="65"/>
      <c r="FW697" s="65"/>
      <c r="FX697" s="65"/>
      <c r="FY697" s="65"/>
      <c r="FZ697" s="65"/>
      <c r="GA697" s="65"/>
      <c r="GB697" s="65"/>
      <c r="GC697" s="65"/>
      <c r="GD697" s="65"/>
      <c r="GE697" s="65"/>
      <c r="GF697" s="65"/>
    </row>
    <row r="698" spans="1:188" s="64" customFormat="1" x14ac:dyDescent="0.25">
      <c r="A698" s="137"/>
      <c r="B698" s="138" t="s">
        <v>36</v>
      </c>
      <c r="C698" s="139"/>
      <c r="D698" s="159">
        <v>7.5</v>
      </c>
      <c r="E698" s="158">
        <v>6</v>
      </c>
      <c r="F698" s="142"/>
      <c r="G698" s="141"/>
      <c r="H698" s="140"/>
      <c r="I698" s="142"/>
      <c r="J698" s="212"/>
      <c r="K698" s="143"/>
      <c r="L698" s="155"/>
      <c r="M698" s="155"/>
      <c r="N698" s="15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  <c r="BU698" s="65"/>
      <c r="BV698" s="65"/>
      <c r="BW698" s="65"/>
      <c r="BX698" s="65"/>
      <c r="BY698" s="65"/>
      <c r="BZ698" s="65"/>
      <c r="CA698" s="65"/>
      <c r="CB698" s="65"/>
      <c r="CC698" s="65"/>
      <c r="CD698" s="65"/>
      <c r="CE698" s="65"/>
      <c r="CF698" s="65"/>
      <c r="CG698" s="65"/>
      <c r="CH698" s="65"/>
      <c r="CI698" s="65"/>
      <c r="CJ698" s="65"/>
      <c r="CK698" s="65"/>
      <c r="CL698" s="65"/>
      <c r="CM698" s="65"/>
      <c r="CN698" s="65"/>
      <c r="CO698" s="65"/>
      <c r="CP698" s="65"/>
      <c r="CQ698" s="65"/>
      <c r="CR698" s="65"/>
      <c r="CS698" s="65"/>
      <c r="CT698" s="65"/>
      <c r="CU698" s="65"/>
      <c r="CV698" s="65"/>
      <c r="CW698" s="65"/>
      <c r="CX698" s="65"/>
      <c r="CY698" s="65"/>
      <c r="CZ698" s="65"/>
      <c r="DA698" s="65"/>
      <c r="DB698" s="65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5"/>
      <c r="DN698" s="65"/>
      <c r="DO698" s="65"/>
      <c r="DP698" s="65"/>
      <c r="DQ698" s="65"/>
      <c r="DR698" s="65"/>
      <c r="DS698" s="65"/>
      <c r="DT698" s="65"/>
      <c r="DU698" s="65"/>
      <c r="DV698" s="65"/>
      <c r="DW698" s="65"/>
      <c r="DX698" s="65"/>
      <c r="DY698" s="65"/>
      <c r="DZ698" s="65"/>
      <c r="EA698" s="65"/>
      <c r="EB698" s="65"/>
      <c r="EC698" s="65"/>
      <c r="ED698" s="65"/>
      <c r="EE698" s="65"/>
      <c r="EF698" s="65"/>
      <c r="EG698" s="65"/>
      <c r="EH698" s="65"/>
      <c r="EI698" s="65"/>
      <c r="EJ698" s="65"/>
      <c r="EK698" s="65"/>
      <c r="EL698" s="65"/>
      <c r="EM698" s="65"/>
      <c r="EN698" s="65"/>
      <c r="EO698" s="65"/>
      <c r="EP698" s="65"/>
      <c r="EQ698" s="65"/>
      <c r="ER698" s="65"/>
      <c r="ES698" s="65"/>
      <c r="ET698" s="65"/>
      <c r="EU698" s="65"/>
      <c r="EV698" s="65"/>
      <c r="EW698" s="65"/>
      <c r="EX698" s="65"/>
      <c r="EY698" s="65"/>
      <c r="EZ698" s="65"/>
      <c r="FA698" s="65"/>
      <c r="FB698" s="65"/>
      <c r="FC698" s="65"/>
      <c r="FD698" s="65"/>
      <c r="FE698" s="65"/>
      <c r="FF698" s="65"/>
      <c r="FG698" s="65"/>
      <c r="FH698" s="65"/>
      <c r="FI698" s="65"/>
      <c r="FJ698" s="65"/>
      <c r="FK698" s="65"/>
      <c r="FL698" s="65"/>
      <c r="FM698" s="65"/>
      <c r="FN698" s="65"/>
      <c r="FO698" s="65"/>
      <c r="FP698" s="65"/>
      <c r="FQ698" s="65"/>
      <c r="FR698" s="65"/>
      <c r="FS698" s="65"/>
      <c r="FT698" s="65"/>
      <c r="FU698" s="65"/>
      <c r="FV698" s="65"/>
      <c r="FW698" s="65"/>
      <c r="FX698" s="65"/>
      <c r="FY698" s="65"/>
      <c r="FZ698" s="65"/>
      <c r="GA698" s="65"/>
      <c r="GB698" s="65"/>
      <c r="GC698" s="65"/>
      <c r="GD698" s="65"/>
      <c r="GE698" s="65"/>
      <c r="GF698" s="65"/>
    </row>
    <row r="699" spans="1:188" s="64" customFormat="1" x14ac:dyDescent="0.25">
      <c r="A699" s="137"/>
      <c r="B699" s="138" t="s">
        <v>37</v>
      </c>
      <c r="C699" s="139"/>
      <c r="D699" s="159">
        <v>7.14</v>
      </c>
      <c r="E699" s="158">
        <v>6</v>
      </c>
      <c r="F699" s="142"/>
      <c r="G699" s="141"/>
      <c r="H699" s="140"/>
      <c r="I699" s="142"/>
      <c r="J699" s="212"/>
      <c r="K699" s="143"/>
      <c r="L699" s="155"/>
      <c r="M699" s="155"/>
      <c r="N699" s="15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/>
      <c r="BL699" s="65"/>
      <c r="BM699" s="65"/>
      <c r="BN699" s="65"/>
      <c r="BO699" s="65"/>
      <c r="BP699" s="65"/>
      <c r="BQ699" s="65"/>
      <c r="BR699" s="65"/>
      <c r="BS699" s="65"/>
      <c r="BT699" s="65"/>
      <c r="BU699" s="65"/>
      <c r="BV699" s="65"/>
      <c r="BW699" s="65"/>
      <c r="BX699" s="65"/>
      <c r="BY699" s="65"/>
      <c r="BZ699" s="65"/>
      <c r="CA699" s="65"/>
      <c r="CB699" s="65"/>
      <c r="CC699" s="65"/>
      <c r="CD699" s="65"/>
      <c r="CE699" s="65"/>
      <c r="CF699" s="65"/>
      <c r="CG699" s="65"/>
      <c r="CH699" s="65"/>
      <c r="CI699" s="65"/>
      <c r="CJ699" s="65"/>
      <c r="CK699" s="65"/>
      <c r="CL699" s="65"/>
      <c r="CM699" s="65"/>
      <c r="CN699" s="65"/>
      <c r="CO699" s="65"/>
      <c r="CP699" s="65"/>
      <c r="CQ699" s="65"/>
      <c r="CR699" s="65"/>
      <c r="CS699" s="65"/>
      <c r="CT699" s="65"/>
      <c r="CU699" s="65"/>
      <c r="CV699" s="65"/>
      <c r="CW699" s="65"/>
      <c r="CX699" s="65"/>
      <c r="CY699" s="65"/>
      <c r="CZ699" s="65"/>
      <c r="DA699" s="65"/>
      <c r="DB699" s="65"/>
      <c r="DC699" s="65"/>
      <c r="DD699" s="65"/>
      <c r="DE699" s="65"/>
      <c r="DF699" s="65"/>
      <c r="DG699" s="65"/>
      <c r="DH699" s="65"/>
      <c r="DI699" s="65"/>
      <c r="DJ699" s="65"/>
      <c r="DK699" s="65"/>
      <c r="DL699" s="65"/>
      <c r="DM699" s="65"/>
      <c r="DN699" s="65"/>
      <c r="DO699" s="65"/>
      <c r="DP699" s="65"/>
      <c r="DQ699" s="65"/>
      <c r="DR699" s="65"/>
      <c r="DS699" s="65"/>
      <c r="DT699" s="65"/>
      <c r="DU699" s="65"/>
      <c r="DV699" s="65"/>
      <c r="DW699" s="65"/>
      <c r="DX699" s="65"/>
      <c r="DY699" s="65"/>
      <c r="DZ699" s="65"/>
      <c r="EA699" s="65"/>
      <c r="EB699" s="65"/>
      <c r="EC699" s="65"/>
      <c r="ED699" s="65"/>
      <c r="EE699" s="65"/>
      <c r="EF699" s="65"/>
      <c r="EG699" s="65"/>
      <c r="EH699" s="65"/>
      <c r="EI699" s="65"/>
      <c r="EJ699" s="65"/>
      <c r="EK699" s="65"/>
      <c r="EL699" s="65"/>
      <c r="EM699" s="65"/>
      <c r="EN699" s="65"/>
      <c r="EO699" s="65"/>
      <c r="EP699" s="65"/>
      <c r="EQ699" s="65"/>
      <c r="ER699" s="65"/>
      <c r="ES699" s="65"/>
      <c r="ET699" s="65"/>
      <c r="EU699" s="65"/>
      <c r="EV699" s="65"/>
      <c r="EW699" s="65"/>
      <c r="EX699" s="65"/>
      <c r="EY699" s="65"/>
      <c r="EZ699" s="65"/>
      <c r="FA699" s="65"/>
      <c r="FB699" s="65"/>
      <c r="FC699" s="65"/>
      <c r="FD699" s="65"/>
      <c r="FE699" s="65"/>
      <c r="FF699" s="65"/>
      <c r="FG699" s="65"/>
      <c r="FH699" s="65"/>
      <c r="FI699" s="65"/>
      <c r="FJ699" s="65"/>
      <c r="FK699" s="65"/>
      <c r="FL699" s="65"/>
      <c r="FM699" s="65"/>
      <c r="FN699" s="65"/>
      <c r="FO699" s="65"/>
      <c r="FP699" s="65"/>
      <c r="FQ699" s="65"/>
      <c r="FR699" s="65"/>
      <c r="FS699" s="65"/>
      <c r="FT699" s="65"/>
      <c r="FU699" s="65"/>
      <c r="FV699" s="65"/>
      <c r="FW699" s="65"/>
      <c r="FX699" s="65"/>
      <c r="FY699" s="65"/>
      <c r="FZ699" s="65"/>
      <c r="GA699" s="65"/>
      <c r="GB699" s="65"/>
      <c r="GC699" s="65"/>
      <c r="GD699" s="65"/>
      <c r="GE699" s="65"/>
      <c r="GF699" s="65"/>
    </row>
    <row r="700" spans="1:188" s="64" customFormat="1" x14ac:dyDescent="0.25">
      <c r="A700" s="137"/>
      <c r="B700" s="138" t="s">
        <v>33</v>
      </c>
      <c r="C700" s="139"/>
      <c r="D700" s="163">
        <v>31.92</v>
      </c>
      <c r="E700" s="158">
        <v>24</v>
      </c>
      <c r="F700" s="142"/>
      <c r="G700" s="141"/>
      <c r="H700" s="140"/>
      <c r="I700" s="142"/>
      <c r="J700" s="212"/>
      <c r="K700" s="143"/>
      <c r="L700" s="155"/>
      <c r="M700" s="155"/>
      <c r="N700" s="15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65"/>
      <c r="AS700" s="65"/>
      <c r="AT700" s="65"/>
      <c r="AU700" s="65"/>
      <c r="AV700" s="65"/>
      <c r="AW700" s="65"/>
      <c r="AX700" s="65"/>
      <c r="AY700" s="65"/>
      <c r="AZ700" s="65"/>
      <c r="BA700" s="65"/>
      <c r="BB700" s="65"/>
      <c r="BC700" s="65"/>
      <c r="BD700" s="65"/>
      <c r="BE700" s="65"/>
      <c r="BF700" s="65"/>
      <c r="BG700" s="65"/>
      <c r="BH700" s="65"/>
      <c r="BI700" s="65"/>
      <c r="BJ700" s="65"/>
      <c r="BK700" s="65"/>
      <c r="BL700" s="65"/>
      <c r="BM700" s="65"/>
      <c r="BN700" s="65"/>
      <c r="BO700" s="65"/>
      <c r="BP700" s="65"/>
      <c r="BQ700" s="65"/>
      <c r="BR700" s="65"/>
      <c r="BS700" s="65"/>
      <c r="BT700" s="65"/>
      <c r="BU700" s="65"/>
      <c r="BV700" s="65"/>
      <c r="BW700" s="65"/>
      <c r="BX700" s="65"/>
      <c r="BY700" s="65"/>
      <c r="BZ700" s="65"/>
      <c r="CA700" s="65"/>
      <c r="CB700" s="65"/>
      <c r="CC700" s="65"/>
      <c r="CD700" s="65"/>
      <c r="CE700" s="65"/>
      <c r="CF700" s="65"/>
      <c r="CG700" s="65"/>
      <c r="CH700" s="65"/>
      <c r="CI700" s="65"/>
      <c r="CJ700" s="65"/>
      <c r="CK700" s="65"/>
      <c r="CL700" s="65"/>
      <c r="CM700" s="65"/>
      <c r="CN700" s="65"/>
      <c r="CO700" s="65"/>
      <c r="CP700" s="65"/>
      <c r="CQ700" s="65"/>
      <c r="CR700" s="65"/>
      <c r="CS700" s="65"/>
      <c r="CT700" s="65"/>
      <c r="CU700" s="65"/>
      <c r="CV700" s="65"/>
      <c r="CW700" s="65"/>
      <c r="CX700" s="65"/>
      <c r="CY700" s="65"/>
      <c r="CZ700" s="65"/>
      <c r="DA700" s="65"/>
      <c r="DB700" s="65"/>
      <c r="DC700" s="65"/>
      <c r="DD700" s="65"/>
      <c r="DE700" s="65"/>
      <c r="DF700" s="65"/>
      <c r="DG700" s="65"/>
      <c r="DH700" s="65"/>
      <c r="DI700" s="65"/>
      <c r="DJ700" s="65"/>
      <c r="DK700" s="65"/>
      <c r="DL700" s="65"/>
      <c r="DM700" s="65"/>
      <c r="DN700" s="65"/>
      <c r="DO700" s="65"/>
      <c r="DP700" s="65"/>
      <c r="DQ700" s="65"/>
      <c r="DR700" s="65"/>
      <c r="DS700" s="65"/>
      <c r="DT700" s="65"/>
      <c r="DU700" s="65"/>
      <c r="DV700" s="65"/>
      <c r="DW700" s="65"/>
      <c r="DX700" s="65"/>
      <c r="DY700" s="65"/>
      <c r="DZ700" s="65"/>
      <c r="EA700" s="65"/>
      <c r="EB700" s="65"/>
      <c r="EC700" s="65"/>
      <c r="ED700" s="65"/>
      <c r="EE700" s="65"/>
      <c r="EF700" s="65"/>
      <c r="EG700" s="65"/>
      <c r="EH700" s="65"/>
      <c r="EI700" s="65"/>
      <c r="EJ700" s="65"/>
      <c r="EK700" s="65"/>
      <c r="EL700" s="65"/>
      <c r="EM700" s="65"/>
      <c r="EN700" s="65"/>
      <c r="EO700" s="65"/>
      <c r="EP700" s="65"/>
      <c r="EQ700" s="65"/>
      <c r="ER700" s="65"/>
      <c r="ES700" s="65"/>
      <c r="ET700" s="65"/>
      <c r="EU700" s="65"/>
      <c r="EV700" s="65"/>
      <c r="EW700" s="65"/>
      <c r="EX700" s="65"/>
      <c r="EY700" s="65"/>
      <c r="EZ700" s="65"/>
      <c r="FA700" s="65"/>
      <c r="FB700" s="65"/>
      <c r="FC700" s="65"/>
      <c r="FD700" s="65"/>
      <c r="FE700" s="65"/>
      <c r="FF700" s="65"/>
      <c r="FG700" s="65"/>
      <c r="FH700" s="65"/>
      <c r="FI700" s="65"/>
      <c r="FJ700" s="65"/>
      <c r="FK700" s="65"/>
      <c r="FL700" s="65"/>
      <c r="FM700" s="65"/>
      <c r="FN700" s="65"/>
      <c r="FO700" s="65"/>
      <c r="FP700" s="65"/>
      <c r="FQ700" s="65"/>
      <c r="FR700" s="65"/>
      <c r="FS700" s="65"/>
      <c r="FT700" s="65"/>
      <c r="FU700" s="65"/>
      <c r="FV700" s="65"/>
      <c r="FW700" s="65"/>
      <c r="FX700" s="65"/>
      <c r="FY700" s="65"/>
      <c r="FZ700" s="65"/>
      <c r="GA700" s="65"/>
      <c r="GB700" s="65"/>
      <c r="GC700" s="65"/>
      <c r="GD700" s="65"/>
      <c r="GE700" s="65"/>
      <c r="GF700" s="65"/>
    </row>
    <row r="701" spans="1:188" s="64" customFormat="1" x14ac:dyDescent="0.25">
      <c r="A701" s="137"/>
      <c r="B701" s="138" t="s">
        <v>20</v>
      </c>
      <c r="C701" s="139"/>
      <c r="D701" s="163">
        <v>0.75</v>
      </c>
      <c r="E701" s="139">
        <v>0.75</v>
      </c>
      <c r="F701" s="142"/>
      <c r="G701" s="141"/>
      <c r="H701" s="140"/>
      <c r="I701" s="142"/>
      <c r="J701" s="212"/>
      <c r="K701" s="143"/>
      <c r="L701" s="155"/>
      <c r="M701" s="155"/>
      <c r="N701" s="15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/>
      <c r="BL701" s="65"/>
      <c r="BM701" s="65"/>
      <c r="BN701" s="65"/>
      <c r="BO701" s="65"/>
      <c r="BP701" s="65"/>
      <c r="BQ701" s="65"/>
      <c r="BR701" s="65"/>
      <c r="BS701" s="65"/>
      <c r="BT701" s="65"/>
      <c r="BU701" s="65"/>
      <c r="BV701" s="65"/>
      <c r="BW701" s="65"/>
      <c r="BX701" s="65"/>
      <c r="BY701" s="65"/>
      <c r="BZ701" s="65"/>
      <c r="CA701" s="65"/>
      <c r="CB701" s="65"/>
      <c r="CC701" s="65"/>
      <c r="CD701" s="65"/>
      <c r="CE701" s="65"/>
      <c r="CF701" s="65"/>
      <c r="CG701" s="65"/>
      <c r="CH701" s="65"/>
      <c r="CI701" s="65"/>
      <c r="CJ701" s="65"/>
      <c r="CK701" s="65"/>
      <c r="CL701" s="65"/>
      <c r="CM701" s="65"/>
      <c r="CN701" s="65"/>
      <c r="CO701" s="65"/>
      <c r="CP701" s="65"/>
      <c r="CQ701" s="65"/>
      <c r="CR701" s="65"/>
      <c r="CS701" s="65"/>
      <c r="CT701" s="65"/>
      <c r="CU701" s="65"/>
      <c r="CV701" s="65"/>
      <c r="CW701" s="65"/>
      <c r="CX701" s="65"/>
      <c r="CY701" s="65"/>
      <c r="CZ701" s="65"/>
      <c r="DA701" s="65"/>
      <c r="DB701" s="65"/>
      <c r="DC701" s="65"/>
      <c r="DD701" s="65"/>
      <c r="DE701" s="65"/>
      <c r="DF701" s="65"/>
      <c r="DG701" s="65"/>
      <c r="DH701" s="65"/>
      <c r="DI701" s="65"/>
      <c r="DJ701" s="65"/>
      <c r="DK701" s="65"/>
      <c r="DL701" s="65"/>
      <c r="DM701" s="65"/>
      <c r="DN701" s="65"/>
      <c r="DO701" s="65"/>
      <c r="DP701" s="65"/>
      <c r="DQ701" s="65"/>
      <c r="DR701" s="65"/>
      <c r="DS701" s="65"/>
      <c r="DT701" s="65"/>
      <c r="DU701" s="65"/>
      <c r="DV701" s="65"/>
      <c r="DW701" s="65"/>
      <c r="DX701" s="65"/>
      <c r="DY701" s="65"/>
      <c r="DZ701" s="65"/>
      <c r="EA701" s="65"/>
      <c r="EB701" s="65"/>
      <c r="EC701" s="65"/>
      <c r="ED701" s="65"/>
      <c r="EE701" s="65"/>
      <c r="EF701" s="65"/>
      <c r="EG701" s="65"/>
      <c r="EH701" s="65"/>
      <c r="EI701" s="65"/>
      <c r="EJ701" s="65"/>
      <c r="EK701" s="65"/>
      <c r="EL701" s="65"/>
      <c r="EM701" s="65"/>
      <c r="EN701" s="65"/>
      <c r="EO701" s="65"/>
      <c r="EP701" s="65"/>
      <c r="EQ701" s="65"/>
      <c r="ER701" s="65"/>
      <c r="ES701" s="65"/>
      <c r="ET701" s="65"/>
      <c r="EU701" s="65"/>
      <c r="EV701" s="65"/>
      <c r="EW701" s="65"/>
      <c r="EX701" s="65"/>
      <c r="EY701" s="65"/>
      <c r="EZ701" s="65"/>
      <c r="FA701" s="65"/>
      <c r="FB701" s="65"/>
      <c r="FC701" s="65"/>
      <c r="FD701" s="65"/>
      <c r="FE701" s="65"/>
      <c r="FF701" s="65"/>
      <c r="FG701" s="65"/>
      <c r="FH701" s="65"/>
      <c r="FI701" s="65"/>
      <c r="FJ701" s="65"/>
      <c r="FK701" s="65"/>
      <c r="FL701" s="65"/>
      <c r="FM701" s="65"/>
      <c r="FN701" s="65"/>
      <c r="FO701" s="65"/>
      <c r="FP701" s="65"/>
      <c r="FQ701" s="65"/>
      <c r="FR701" s="65"/>
      <c r="FS701" s="65"/>
      <c r="FT701" s="65"/>
      <c r="FU701" s="65"/>
      <c r="FV701" s="65"/>
      <c r="FW701" s="65"/>
      <c r="FX701" s="65"/>
      <c r="FY701" s="65"/>
      <c r="FZ701" s="65"/>
      <c r="GA701" s="65"/>
      <c r="GB701" s="65"/>
      <c r="GC701" s="65"/>
      <c r="GD701" s="65"/>
      <c r="GE701" s="65"/>
      <c r="GF701" s="65"/>
    </row>
    <row r="702" spans="1:188" s="64" customFormat="1" x14ac:dyDescent="0.25">
      <c r="A702" s="137"/>
      <c r="B702" s="138" t="s">
        <v>38</v>
      </c>
      <c r="C702" s="139"/>
      <c r="D702" s="159">
        <v>2</v>
      </c>
      <c r="E702" s="158">
        <v>2</v>
      </c>
      <c r="F702" s="142"/>
      <c r="G702" s="141"/>
      <c r="H702" s="140"/>
      <c r="I702" s="142"/>
      <c r="J702" s="212"/>
      <c r="K702" s="143"/>
      <c r="L702" s="155"/>
      <c r="M702" s="155"/>
      <c r="N702" s="15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/>
      <c r="BL702" s="65"/>
      <c r="BM702" s="65"/>
      <c r="BN702" s="65"/>
      <c r="BO702" s="65"/>
      <c r="BP702" s="65"/>
      <c r="BQ702" s="65"/>
      <c r="BR702" s="65"/>
      <c r="BS702" s="65"/>
      <c r="BT702" s="65"/>
      <c r="BU702" s="65"/>
      <c r="BV702" s="65"/>
      <c r="BW702" s="65"/>
      <c r="BX702" s="65"/>
      <c r="BY702" s="65"/>
      <c r="BZ702" s="65"/>
      <c r="CA702" s="65"/>
      <c r="CB702" s="65"/>
      <c r="CC702" s="65"/>
      <c r="CD702" s="65"/>
      <c r="CE702" s="65"/>
      <c r="CF702" s="65"/>
      <c r="CG702" s="65"/>
      <c r="CH702" s="65"/>
      <c r="CI702" s="65"/>
      <c r="CJ702" s="65"/>
      <c r="CK702" s="65"/>
      <c r="CL702" s="65"/>
      <c r="CM702" s="65"/>
      <c r="CN702" s="65"/>
      <c r="CO702" s="65"/>
      <c r="CP702" s="65"/>
      <c r="CQ702" s="65"/>
      <c r="CR702" s="65"/>
      <c r="CS702" s="65"/>
      <c r="CT702" s="65"/>
      <c r="CU702" s="65"/>
      <c r="CV702" s="65"/>
      <c r="CW702" s="65"/>
      <c r="CX702" s="65"/>
      <c r="CY702" s="65"/>
      <c r="CZ702" s="65"/>
      <c r="DA702" s="65"/>
      <c r="DB702" s="65"/>
      <c r="DC702" s="65"/>
      <c r="DD702" s="65"/>
      <c r="DE702" s="65"/>
      <c r="DF702" s="65"/>
      <c r="DG702" s="65"/>
      <c r="DH702" s="65"/>
      <c r="DI702" s="65"/>
      <c r="DJ702" s="65"/>
      <c r="DK702" s="65"/>
      <c r="DL702" s="65"/>
      <c r="DM702" s="65"/>
      <c r="DN702" s="65"/>
      <c r="DO702" s="65"/>
      <c r="DP702" s="65"/>
      <c r="DQ702" s="65"/>
      <c r="DR702" s="65"/>
      <c r="DS702" s="65"/>
      <c r="DT702" s="65"/>
      <c r="DU702" s="65"/>
      <c r="DV702" s="65"/>
      <c r="DW702" s="65"/>
      <c r="DX702" s="65"/>
      <c r="DY702" s="65"/>
      <c r="DZ702" s="65"/>
      <c r="EA702" s="65"/>
      <c r="EB702" s="65"/>
      <c r="EC702" s="65"/>
      <c r="ED702" s="65"/>
      <c r="EE702" s="65"/>
      <c r="EF702" s="65"/>
      <c r="EG702" s="65"/>
      <c r="EH702" s="65"/>
      <c r="EI702" s="65"/>
      <c r="EJ702" s="65"/>
      <c r="EK702" s="65"/>
      <c r="EL702" s="65"/>
      <c r="EM702" s="65"/>
      <c r="EN702" s="65"/>
      <c r="EO702" s="65"/>
      <c r="EP702" s="65"/>
      <c r="EQ702" s="65"/>
      <c r="ER702" s="65"/>
      <c r="ES702" s="65"/>
      <c r="ET702" s="65"/>
      <c r="EU702" s="65"/>
      <c r="EV702" s="65"/>
      <c r="EW702" s="65"/>
      <c r="EX702" s="65"/>
      <c r="EY702" s="65"/>
      <c r="EZ702" s="65"/>
      <c r="FA702" s="65"/>
      <c r="FB702" s="65"/>
      <c r="FC702" s="65"/>
      <c r="FD702" s="65"/>
      <c r="FE702" s="65"/>
      <c r="FF702" s="65"/>
      <c r="FG702" s="65"/>
      <c r="FH702" s="65"/>
      <c r="FI702" s="65"/>
      <c r="FJ702" s="65"/>
      <c r="FK702" s="65"/>
      <c r="FL702" s="65"/>
      <c r="FM702" s="65"/>
      <c r="FN702" s="65"/>
      <c r="FO702" s="65"/>
      <c r="FP702" s="65"/>
      <c r="FQ702" s="65"/>
      <c r="FR702" s="65"/>
      <c r="FS702" s="65"/>
      <c r="FT702" s="65"/>
      <c r="FU702" s="65"/>
      <c r="FV702" s="65"/>
      <c r="FW702" s="65"/>
      <c r="FX702" s="65"/>
      <c r="FY702" s="65"/>
      <c r="FZ702" s="65"/>
      <c r="GA702" s="65"/>
      <c r="GB702" s="65"/>
      <c r="GC702" s="65"/>
      <c r="GD702" s="65"/>
      <c r="GE702" s="65"/>
      <c r="GF702" s="65"/>
    </row>
    <row r="703" spans="1:188" s="75" customFormat="1" x14ac:dyDescent="0.25">
      <c r="A703" s="137"/>
      <c r="B703" s="138" t="s">
        <v>40</v>
      </c>
      <c r="C703" s="139"/>
      <c r="D703" s="159">
        <v>5</v>
      </c>
      <c r="E703" s="158">
        <v>5</v>
      </c>
      <c r="F703" s="142"/>
      <c r="G703" s="141"/>
      <c r="H703" s="140"/>
      <c r="I703" s="142"/>
      <c r="J703" s="212"/>
      <c r="K703" s="143"/>
      <c r="L703" s="155"/>
      <c r="M703" s="155"/>
      <c r="N703" s="155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  <c r="AB703" s="84"/>
      <c r="AC703" s="84"/>
      <c r="AD703" s="84"/>
      <c r="AE703" s="84"/>
      <c r="AF703" s="84"/>
      <c r="AG703" s="84"/>
      <c r="AH703" s="84"/>
      <c r="AI703" s="84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84"/>
      <c r="AW703" s="84"/>
      <c r="AX703" s="84"/>
      <c r="AY703" s="84"/>
      <c r="AZ703" s="84"/>
      <c r="BA703" s="84"/>
      <c r="BB703" s="84"/>
      <c r="BC703" s="84"/>
      <c r="BD703" s="84"/>
      <c r="BE703" s="84"/>
      <c r="BF703" s="84"/>
      <c r="BG703" s="84"/>
      <c r="BH703" s="84"/>
      <c r="BI703" s="84"/>
      <c r="BJ703" s="84"/>
      <c r="BK703" s="84"/>
      <c r="BL703" s="84"/>
      <c r="BM703" s="84"/>
      <c r="BN703" s="84"/>
      <c r="BO703" s="84"/>
      <c r="BP703" s="84"/>
      <c r="BQ703" s="84"/>
      <c r="BR703" s="84"/>
      <c r="BS703" s="84"/>
      <c r="BT703" s="84"/>
      <c r="BU703" s="84"/>
      <c r="BV703" s="84"/>
      <c r="BW703" s="84"/>
      <c r="BX703" s="84"/>
      <c r="BY703" s="84"/>
      <c r="BZ703" s="84"/>
      <c r="CA703" s="84"/>
      <c r="CB703" s="84"/>
      <c r="CC703" s="84"/>
      <c r="CD703" s="84"/>
      <c r="CE703" s="84"/>
      <c r="CF703" s="84"/>
      <c r="CG703" s="84"/>
      <c r="CH703" s="84"/>
      <c r="CI703" s="84"/>
      <c r="CJ703" s="84"/>
      <c r="CK703" s="84"/>
      <c r="CL703" s="84"/>
      <c r="CM703" s="84"/>
      <c r="CN703" s="84"/>
      <c r="CO703" s="84"/>
      <c r="CP703" s="84"/>
      <c r="CQ703" s="84"/>
      <c r="CR703" s="84"/>
      <c r="CS703" s="84"/>
      <c r="CT703" s="84"/>
      <c r="CU703" s="84"/>
      <c r="CV703" s="84"/>
      <c r="CW703" s="84"/>
      <c r="CX703" s="84"/>
      <c r="CY703" s="84"/>
      <c r="CZ703" s="84"/>
      <c r="DA703" s="84"/>
      <c r="DB703" s="84"/>
      <c r="DC703" s="84"/>
      <c r="DD703" s="84"/>
      <c r="DE703" s="84"/>
      <c r="DF703" s="84"/>
      <c r="DG703" s="84"/>
      <c r="DH703" s="84"/>
      <c r="DI703" s="84"/>
      <c r="DJ703" s="84"/>
      <c r="DK703" s="84"/>
      <c r="DL703" s="84"/>
      <c r="DM703" s="84"/>
      <c r="DN703" s="84"/>
      <c r="DO703" s="84"/>
      <c r="DP703" s="84"/>
      <c r="DQ703" s="84"/>
      <c r="DR703" s="84"/>
      <c r="DS703" s="84"/>
      <c r="DT703" s="84"/>
      <c r="DU703" s="84"/>
      <c r="DV703" s="84"/>
      <c r="DW703" s="84"/>
      <c r="DX703" s="84"/>
      <c r="DY703" s="84"/>
      <c r="DZ703" s="84"/>
      <c r="EA703" s="84"/>
      <c r="EB703" s="84"/>
      <c r="EC703" s="84"/>
      <c r="ED703" s="84"/>
      <c r="EE703" s="84"/>
      <c r="EF703" s="84"/>
      <c r="EG703" s="84"/>
      <c r="EH703" s="84"/>
      <c r="EI703" s="84"/>
      <c r="EJ703" s="84"/>
      <c r="EK703" s="84"/>
      <c r="EL703" s="84"/>
      <c r="EM703" s="84"/>
      <c r="EN703" s="84"/>
      <c r="EO703" s="84"/>
      <c r="EP703" s="84"/>
      <c r="EQ703" s="84"/>
      <c r="ER703" s="84"/>
      <c r="ES703" s="84"/>
      <c r="ET703" s="84"/>
      <c r="EU703" s="84"/>
      <c r="EV703" s="84"/>
      <c r="EW703" s="84"/>
      <c r="EX703" s="84"/>
      <c r="EY703" s="84"/>
      <c r="EZ703" s="84"/>
      <c r="FA703" s="84"/>
      <c r="FB703" s="84"/>
      <c r="FC703" s="84"/>
      <c r="FD703" s="84"/>
      <c r="FE703" s="84"/>
      <c r="FF703" s="84"/>
      <c r="FG703" s="84"/>
      <c r="FH703" s="84"/>
      <c r="FI703" s="84"/>
      <c r="FJ703" s="84"/>
      <c r="FK703" s="84"/>
      <c r="FL703" s="84"/>
      <c r="FM703" s="84"/>
      <c r="FN703" s="84"/>
      <c r="FO703" s="84"/>
      <c r="FP703" s="84"/>
      <c r="FQ703" s="84"/>
      <c r="FR703" s="84"/>
      <c r="FS703" s="84"/>
      <c r="FT703" s="84"/>
      <c r="FU703" s="84"/>
      <c r="FV703" s="84"/>
      <c r="FW703" s="84"/>
      <c r="FX703" s="84"/>
      <c r="FY703" s="84"/>
      <c r="FZ703" s="84"/>
      <c r="GA703" s="84"/>
      <c r="GB703" s="84"/>
      <c r="GC703" s="84"/>
      <c r="GD703" s="84"/>
      <c r="GE703" s="84"/>
      <c r="GF703" s="84"/>
    </row>
    <row r="704" spans="1:188" s="64" customFormat="1" x14ac:dyDescent="0.25">
      <c r="A704" s="137"/>
      <c r="B704" s="138" t="s">
        <v>21</v>
      </c>
      <c r="C704" s="139"/>
      <c r="D704" s="163">
        <v>1.3</v>
      </c>
      <c r="E704" s="158">
        <v>1.3</v>
      </c>
      <c r="F704" s="142"/>
      <c r="G704" s="141"/>
      <c r="H704" s="140"/>
      <c r="I704" s="142"/>
      <c r="J704" s="212"/>
      <c r="K704" s="143"/>
      <c r="L704" s="155"/>
      <c r="M704" s="155"/>
      <c r="N704" s="15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65"/>
      <c r="AS704" s="65"/>
      <c r="AT704" s="65"/>
      <c r="AU704" s="65"/>
      <c r="AV704" s="65"/>
      <c r="AW704" s="65"/>
      <c r="AX704" s="65"/>
      <c r="AY704" s="65"/>
      <c r="AZ704" s="65"/>
      <c r="BA704" s="65"/>
      <c r="BB704" s="65"/>
      <c r="BC704" s="65"/>
      <c r="BD704" s="65"/>
      <c r="BE704" s="65"/>
      <c r="BF704" s="65"/>
      <c r="BG704" s="65"/>
      <c r="BH704" s="65"/>
      <c r="BI704" s="65"/>
      <c r="BJ704" s="65"/>
      <c r="BK704" s="65"/>
      <c r="BL704" s="65"/>
      <c r="BM704" s="65"/>
      <c r="BN704" s="65"/>
      <c r="BO704" s="65"/>
      <c r="BP704" s="65"/>
      <c r="BQ704" s="65"/>
      <c r="BR704" s="65"/>
      <c r="BS704" s="65"/>
      <c r="BT704" s="65"/>
      <c r="BU704" s="65"/>
      <c r="BV704" s="65"/>
      <c r="BW704" s="65"/>
      <c r="BX704" s="65"/>
      <c r="BY704" s="65"/>
      <c r="BZ704" s="65"/>
      <c r="CA704" s="65"/>
      <c r="CB704" s="65"/>
      <c r="CC704" s="65"/>
      <c r="CD704" s="65"/>
      <c r="CE704" s="65"/>
      <c r="CF704" s="65"/>
      <c r="CG704" s="65"/>
      <c r="CH704" s="65"/>
      <c r="CI704" s="65"/>
      <c r="CJ704" s="65"/>
      <c r="CK704" s="65"/>
      <c r="CL704" s="65"/>
      <c r="CM704" s="65"/>
      <c r="CN704" s="65"/>
      <c r="CO704" s="65"/>
      <c r="CP704" s="65"/>
      <c r="CQ704" s="65"/>
      <c r="CR704" s="65"/>
      <c r="CS704" s="65"/>
      <c r="CT704" s="65"/>
      <c r="CU704" s="65"/>
      <c r="CV704" s="65"/>
      <c r="CW704" s="65"/>
      <c r="CX704" s="65"/>
      <c r="CY704" s="65"/>
      <c r="CZ704" s="65"/>
      <c r="DA704" s="65"/>
      <c r="DB704" s="65"/>
      <c r="DC704" s="65"/>
      <c r="DD704" s="65"/>
      <c r="DE704" s="65"/>
      <c r="DF704" s="65"/>
      <c r="DG704" s="65"/>
      <c r="DH704" s="65"/>
      <c r="DI704" s="65"/>
      <c r="DJ704" s="65"/>
      <c r="DK704" s="65"/>
      <c r="DL704" s="65"/>
      <c r="DM704" s="65"/>
      <c r="DN704" s="65"/>
      <c r="DO704" s="65"/>
      <c r="DP704" s="65"/>
      <c r="DQ704" s="65"/>
      <c r="DR704" s="65"/>
      <c r="DS704" s="65"/>
      <c r="DT704" s="65"/>
      <c r="DU704" s="65"/>
      <c r="DV704" s="65"/>
      <c r="DW704" s="65"/>
      <c r="DX704" s="65"/>
      <c r="DY704" s="65"/>
      <c r="DZ704" s="65"/>
      <c r="EA704" s="65"/>
      <c r="EB704" s="65"/>
      <c r="EC704" s="65"/>
      <c r="ED704" s="65"/>
      <c r="EE704" s="65"/>
      <c r="EF704" s="65"/>
      <c r="EG704" s="65"/>
      <c r="EH704" s="65"/>
      <c r="EI704" s="65"/>
      <c r="EJ704" s="65"/>
      <c r="EK704" s="65"/>
      <c r="EL704" s="65"/>
      <c r="EM704" s="65"/>
      <c r="EN704" s="65"/>
      <c r="EO704" s="65"/>
      <c r="EP704" s="65"/>
      <c r="EQ704" s="65"/>
      <c r="ER704" s="65"/>
      <c r="ES704" s="65"/>
      <c r="ET704" s="65"/>
      <c r="EU704" s="65"/>
      <c r="EV704" s="65"/>
      <c r="EW704" s="65"/>
      <c r="EX704" s="65"/>
      <c r="EY704" s="65"/>
      <c r="EZ704" s="65"/>
      <c r="FA704" s="65"/>
      <c r="FB704" s="65"/>
      <c r="FC704" s="65"/>
      <c r="FD704" s="65"/>
      <c r="FE704" s="65"/>
      <c r="FF704" s="65"/>
      <c r="FG704" s="65"/>
      <c r="FH704" s="65"/>
      <c r="FI704" s="65"/>
      <c r="FJ704" s="65"/>
      <c r="FK704" s="65"/>
      <c r="FL704" s="65"/>
      <c r="FM704" s="65"/>
      <c r="FN704" s="65"/>
      <c r="FO704" s="65"/>
      <c r="FP704" s="65"/>
      <c r="FQ704" s="65"/>
      <c r="FR704" s="65"/>
      <c r="FS704" s="65"/>
      <c r="FT704" s="65"/>
      <c r="FU704" s="65"/>
      <c r="FV704" s="65"/>
      <c r="FW704" s="65"/>
      <c r="FX704" s="65"/>
      <c r="FY704" s="65"/>
      <c r="FZ704" s="65"/>
      <c r="GA704" s="65"/>
      <c r="GB704" s="65"/>
      <c r="GC704" s="65"/>
      <c r="GD704" s="65"/>
      <c r="GE704" s="65"/>
      <c r="GF704" s="65"/>
    </row>
    <row r="705" spans="1:188" s="64" customFormat="1" x14ac:dyDescent="0.25">
      <c r="A705" s="137"/>
      <c r="B705" s="138" t="s">
        <v>19</v>
      </c>
      <c r="C705" s="139"/>
      <c r="D705" s="163">
        <v>120</v>
      </c>
      <c r="E705" s="158">
        <v>120</v>
      </c>
      <c r="F705" s="142"/>
      <c r="G705" s="141"/>
      <c r="H705" s="140"/>
      <c r="I705" s="142"/>
      <c r="J705" s="212"/>
      <c r="K705" s="143"/>
      <c r="L705" s="155"/>
      <c r="M705" s="155"/>
      <c r="N705" s="15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  <c r="EB705" s="65"/>
      <c r="EC705" s="65"/>
      <c r="ED705" s="65"/>
      <c r="EE705" s="65"/>
      <c r="EF705" s="65"/>
      <c r="EG705" s="65"/>
      <c r="EH705" s="65"/>
      <c r="EI705" s="65"/>
      <c r="EJ705" s="65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  <c r="FK705" s="65"/>
      <c r="FL705" s="65"/>
      <c r="FM705" s="65"/>
      <c r="FN705" s="65"/>
      <c r="FO705" s="65"/>
      <c r="FP705" s="65"/>
      <c r="FQ705" s="65"/>
      <c r="FR705" s="65"/>
      <c r="FS705" s="65"/>
      <c r="FT705" s="65"/>
      <c r="FU705" s="65"/>
      <c r="FV705" s="65"/>
      <c r="FW705" s="65"/>
      <c r="FX705" s="65"/>
      <c r="FY705" s="65"/>
      <c r="FZ705" s="65"/>
      <c r="GA705" s="65"/>
      <c r="GB705" s="65"/>
      <c r="GC705" s="65"/>
      <c r="GD705" s="65"/>
      <c r="GE705" s="65"/>
      <c r="GF705" s="65"/>
    </row>
    <row r="706" spans="1:188" s="64" customFormat="1" x14ac:dyDescent="0.25">
      <c r="A706" s="137" t="s">
        <v>327</v>
      </c>
      <c r="B706" s="138"/>
      <c r="C706" s="139">
        <v>130</v>
      </c>
      <c r="D706" s="159"/>
      <c r="E706" s="158"/>
      <c r="F706" s="140">
        <v>10</v>
      </c>
      <c r="G706" s="141">
        <v>11</v>
      </c>
      <c r="H706" s="140">
        <v>33</v>
      </c>
      <c r="I706" s="141">
        <v>261</v>
      </c>
      <c r="J706" s="140">
        <v>0.54</v>
      </c>
      <c r="K706" s="143" t="s">
        <v>326</v>
      </c>
      <c r="L706" s="155"/>
      <c r="M706" s="155"/>
      <c r="N706" s="15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/>
      <c r="BR706" s="65"/>
      <c r="BS706" s="65"/>
      <c r="BT706" s="65"/>
      <c r="BU706" s="65"/>
      <c r="BV706" s="65"/>
      <c r="BW706" s="65"/>
      <c r="BX706" s="65"/>
      <c r="BY706" s="65"/>
      <c r="BZ706" s="65"/>
      <c r="CA706" s="65"/>
      <c r="CB706" s="65"/>
      <c r="CC706" s="65"/>
      <c r="CD706" s="65"/>
      <c r="CE706" s="65"/>
      <c r="CF706" s="65"/>
      <c r="CG706" s="65"/>
      <c r="CH706" s="65"/>
      <c r="CI706" s="65"/>
      <c r="CJ706" s="65"/>
      <c r="CK706" s="65"/>
      <c r="CL706" s="65"/>
      <c r="CM706" s="65"/>
      <c r="CN706" s="65"/>
      <c r="CO706" s="65"/>
      <c r="CP706" s="65"/>
      <c r="CQ706" s="65"/>
      <c r="CR706" s="65"/>
      <c r="CS706" s="65"/>
      <c r="CT706" s="65"/>
      <c r="CU706" s="65"/>
      <c r="CV706" s="65"/>
      <c r="CW706" s="65"/>
      <c r="CX706" s="65"/>
      <c r="CY706" s="65"/>
      <c r="CZ706" s="65"/>
      <c r="DA706" s="65"/>
      <c r="DB706" s="65"/>
      <c r="DC706" s="65"/>
      <c r="DD706" s="65"/>
      <c r="DE706" s="65"/>
      <c r="DF706" s="65"/>
      <c r="DG706" s="65"/>
      <c r="DH706" s="65"/>
      <c r="DI706" s="65"/>
      <c r="DJ706" s="65"/>
      <c r="DK706" s="65"/>
      <c r="DL706" s="65"/>
      <c r="DM706" s="65"/>
      <c r="DN706" s="65"/>
      <c r="DO706" s="65"/>
      <c r="DP706" s="65"/>
      <c r="DQ706" s="65"/>
      <c r="DR706" s="65"/>
      <c r="DS706" s="65"/>
      <c r="DT706" s="65"/>
      <c r="DU706" s="65"/>
      <c r="DV706" s="65"/>
      <c r="DW706" s="65"/>
      <c r="DX706" s="65"/>
      <c r="DY706" s="65"/>
      <c r="DZ706" s="65"/>
      <c r="EA706" s="65"/>
      <c r="EB706" s="65"/>
      <c r="EC706" s="65"/>
      <c r="ED706" s="65"/>
      <c r="EE706" s="65"/>
      <c r="EF706" s="65"/>
      <c r="EG706" s="65"/>
      <c r="EH706" s="65"/>
      <c r="EI706" s="65"/>
      <c r="EJ706" s="65"/>
      <c r="EK706" s="65"/>
      <c r="EL706" s="65"/>
      <c r="EM706" s="65"/>
      <c r="EN706" s="65"/>
      <c r="EO706" s="65"/>
      <c r="EP706" s="65"/>
      <c r="EQ706" s="65"/>
      <c r="ER706" s="65"/>
      <c r="ES706" s="65"/>
      <c r="ET706" s="65"/>
      <c r="EU706" s="65"/>
      <c r="EV706" s="65"/>
      <c r="EW706" s="65"/>
      <c r="EX706" s="65"/>
      <c r="EY706" s="65"/>
      <c r="EZ706" s="65"/>
      <c r="FA706" s="65"/>
      <c r="FB706" s="65"/>
      <c r="FC706" s="65"/>
      <c r="FD706" s="65"/>
      <c r="FE706" s="65"/>
      <c r="FF706" s="65"/>
      <c r="FG706" s="65"/>
      <c r="FH706" s="65"/>
      <c r="FI706" s="65"/>
      <c r="FJ706" s="65"/>
      <c r="FK706" s="65"/>
      <c r="FL706" s="65"/>
      <c r="FM706" s="65"/>
      <c r="FN706" s="65"/>
      <c r="FO706" s="65"/>
      <c r="FP706" s="65"/>
      <c r="FQ706" s="65"/>
      <c r="FR706" s="65"/>
      <c r="FS706" s="65"/>
      <c r="FT706" s="65"/>
      <c r="FU706" s="65"/>
      <c r="FV706" s="65"/>
      <c r="FW706" s="65"/>
      <c r="FX706" s="65"/>
      <c r="FY706" s="65"/>
      <c r="FZ706" s="65"/>
      <c r="GA706" s="65"/>
      <c r="GB706" s="65"/>
      <c r="GC706" s="65"/>
      <c r="GD706" s="65"/>
      <c r="GE706" s="65"/>
      <c r="GF706" s="65"/>
    </row>
    <row r="707" spans="1:188" s="64" customFormat="1" x14ac:dyDescent="0.25">
      <c r="A707" s="137"/>
      <c r="B707" s="138" t="s">
        <v>41</v>
      </c>
      <c r="C707" s="160"/>
      <c r="D707" s="140">
        <v>33.799999999999997</v>
      </c>
      <c r="E707" s="158">
        <v>33.799999999999997</v>
      </c>
      <c r="F707" s="140"/>
      <c r="G707" s="141"/>
      <c r="H707" s="140"/>
      <c r="I707" s="141"/>
      <c r="J707" s="140"/>
      <c r="K707" s="143"/>
      <c r="L707" s="155"/>
      <c r="M707" s="155"/>
      <c r="N707" s="15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65"/>
      <c r="AS707" s="65"/>
      <c r="AT707" s="65"/>
      <c r="AU707" s="65"/>
      <c r="AV707" s="65"/>
      <c r="AW707" s="65"/>
      <c r="AX707" s="65"/>
      <c r="AY707" s="65"/>
      <c r="AZ707" s="65"/>
      <c r="BA707" s="65"/>
      <c r="BB707" s="65"/>
      <c r="BC707" s="65"/>
      <c r="BD707" s="65"/>
      <c r="BE707" s="65"/>
      <c r="BF707" s="65"/>
      <c r="BG707" s="65"/>
      <c r="BH707" s="65"/>
      <c r="BI707" s="65"/>
      <c r="BJ707" s="65"/>
      <c r="BK707" s="65"/>
      <c r="BL707" s="65"/>
      <c r="BM707" s="65"/>
      <c r="BN707" s="65"/>
      <c r="BO707" s="65"/>
      <c r="BP707" s="65"/>
      <c r="BQ707" s="65"/>
      <c r="BR707" s="65"/>
      <c r="BS707" s="65"/>
      <c r="BT707" s="65"/>
      <c r="BU707" s="65"/>
      <c r="BV707" s="65"/>
      <c r="BW707" s="65"/>
      <c r="BX707" s="65"/>
      <c r="BY707" s="65"/>
      <c r="BZ707" s="65"/>
      <c r="CA707" s="65"/>
      <c r="CB707" s="65"/>
      <c r="CC707" s="65"/>
      <c r="CD707" s="65"/>
      <c r="CE707" s="65"/>
      <c r="CF707" s="65"/>
      <c r="CG707" s="65"/>
      <c r="CH707" s="65"/>
      <c r="CI707" s="65"/>
      <c r="CJ707" s="65"/>
      <c r="CK707" s="65"/>
      <c r="CL707" s="65"/>
      <c r="CM707" s="65"/>
      <c r="CN707" s="65"/>
      <c r="CO707" s="65"/>
      <c r="CP707" s="65"/>
      <c r="CQ707" s="65"/>
      <c r="CR707" s="65"/>
      <c r="CS707" s="65"/>
      <c r="CT707" s="65"/>
      <c r="CU707" s="65"/>
      <c r="CV707" s="65"/>
      <c r="CW707" s="65"/>
      <c r="CX707" s="65"/>
      <c r="CY707" s="65"/>
      <c r="CZ707" s="65"/>
      <c r="DA707" s="65"/>
      <c r="DB707" s="65"/>
      <c r="DC707" s="65"/>
      <c r="DD707" s="65"/>
      <c r="DE707" s="65"/>
      <c r="DF707" s="65"/>
      <c r="DG707" s="65"/>
      <c r="DH707" s="65"/>
      <c r="DI707" s="65"/>
      <c r="DJ707" s="65"/>
      <c r="DK707" s="65"/>
      <c r="DL707" s="65"/>
      <c r="DM707" s="65"/>
      <c r="DN707" s="65"/>
      <c r="DO707" s="65"/>
      <c r="DP707" s="65"/>
      <c r="DQ707" s="65"/>
      <c r="DR707" s="65"/>
      <c r="DS707" s="65"/>
      <c r="DT707" s="65"/>
      <c r="DU707" s="65"/>
      <c r="DV707" s="65"/>
      <c r="DW707" s="65"/>
      <c r="DX707" s="65"/>
      <c r="DY707" s="65"/>
      <c r="DZ707" s="65"/>
      <c r="EA707" s="65"/>
      <c r="EB707" s="65"/>
      <c r="EC707" s="65"/>
      <c r="ED707" s="65"/>
      <c r="EE707" s="65"/>
      <c r="EF707" s="65"/>
      <c r="EG707" s="65"/>
      <c r="EH707" s="65"/>
      <c r="EI707" s="65"/>
      <c r="EJ707" s="65"/>
      <c r="EK707" s="65"/>
      <c r="EL707" s="65"/>
      <c r="EM707" s="65"/>
      <c r="EN707" s="65"/>
      <c r="EO707" s="65"/>
      <c r="EP707" s="65"/>
      <c r="EQ707" s="65"/>
      <c r="ER707" s="65"/>
      <c r="ES707" s="65"/>
      <c r="ET707" s="65"/>
      <c r="EU707" s="65"/>
      <c r="EV707" s="65"/>
      <c r="EW707" s="65"/>
      <c r="EX707" s="65"/>
      <c r="EY707" s="65"/>
      <c r="EZ707" s="65"/>
      <c r="FA707" s="65"/>
      <c r="FB707" s="65"/>
      <c r="FC707" s="65"/>
      <c r="FD707" s="65"/>
      <c r="FE707" s="65"/>
      <c r="FF707" s="65"/>
      <c r="FG707" s="65"/>
      <c r="FH707" s="65"/>
      <c r="FI707" s="65"/>
      <c r="FJ707" s="65"/>
      <c r="FK707" s="65"/>
      <c r="FL707" s="65"/>
      <c r="FM707" s="65"/>
      <c r="FN707" s="65"/>
      <c r="FO707" s="65"/>
      <c r="FP707" s="65"/>
      <c r="FQ707" s="65"/>
      <c r="FR707" s="65"/>
      <c r="FS707" s="65"/>
      <c r="FT707" s="65"/>
      <c r="FU707" s="65"/>
      <c r="FV707" s="65"/>
      <c r="FW707" s="65"/>
      <c r="FX707" s="65"/>
      <c r="FY707" s="65"/>
      <c r="FZ707" s="65"/>
      <c r="GA707" s="65"/>
      <c r="GB707" s="65"/>
      <c r="GC707" s="65"/>
      <c r="GD707" s="65"/>
      <c r="GE707" s="65"/>
      <c r="GF707" s="65"/>
    </row>
    <row r="708" spans="1:188" s="64" customFormat="1" x14ac:dyDescent="0.25">
      <c r="A708" s="137"/>
      <c r="B708" s="138" t="s">
        <v>72</v>
      </c>
      <c r="C708" s="160"/>
      <c r="D708" s="140"/>
      <c r="E708" s="158">
        <v>20.8</v>
      </c>
      <c r="F708" s="140"/>
      <c r="G708" s="141"/>
      <c r="H708" s="140"/>
      <c r="I708" s="141"/>
      <c r="J708" s="140"/>
      <c r="K708" s="143"/>
      <c r="L708" s="155"/>
      <c r="M708" s="155"/>
      <c r="N708" s="15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  <c r="BX708" s="65"/>
      <c r="BY708" s="65"/>
      <c r="BZ708" s="65"/>
      <c r="CA708" s="65"/>
      <c r="CB708" s="65"/>
      <c r="CC708" s="65"/>
      <c r="CD708" s="65"/>
      <c r="CE708" s="65"/>
      <c r="CF708" s="65"/>
      <c r="CG708" s="65"/>
      <c r="CH708" s="65"/>
      <c r="CI708" s="65"/>
      <c r="CJ708" s="65"/>
      <c r="CK708" s="65"/>
      <c r="CL708" s="65"/>
      <c r="CM708" s="65"/>
      <c r="CN708" s="65"/>
      <c r="CO708" s="65"/>
      <c r="CP708" s="65"/>
      <c r="CQ708" s="65"/>
      <c r="CR708" s="65"/>
      <c r="CS708" s="65"/>
      <c r="CT708" s="65"/>
      <c r="CU708" s="65"/>
      <c r="CV708" s="65"/>
      <c r="CW708" s="65"/>
      <c r="CX708" s="65"/>
      <c r="CY708" s="65"/>
      <c r="CZ708" s="65"/>
      <c r="DA708" s="65"/>
      <c r="DB708" s="65"/>
      <c r="DC708" s="65"/>
      <c r="DD708" s="65"/>
      <c r="DE708" s="65"/>
      <c r="DF708" s="65"/>
      <c r="DG708" s="65"/>
      <c r="DH708" s="65"/>
      <c r="DI708" s="65"/>
      <c r="DJ708" s="65"/>
      <c r="DK708" s="65"/>
      <c r="DL708" s="65"/>
      <c r="DM708" s="65"/>
      <c r="DN708" s="65"/>
      <c r="DO708" s="65"/>
      <c r="DP708" s="65"/>
      <c r="DQ708" s="65"/>
      <c r="DR708" s="65"/>
      <c r="DS708" s="65"/>
      <c r="DT708" s="65"/>
      <c r="DU708" s="65"/>
      <c r="DV708" s="65"/>
      <c r="DW708" s="65"/>
      <c r="DX708" s="65"/>
      <c r="DY708" s="65"/>
      <c r="DZ708" s="65"/>
      <c r="EA708" s="65"/>
      <c r="EB708" s="65"/>
      <c r="EC708" s="65"/>
      <c r="ED708" s="65"/>
      <c r="EE708" s="65"/>
      <c r="EF708" s="65"/>
      <c r="EG708" s="65"/>
      <c r="EH708" s="65"/>
      <c r="EI708" s="65"/>
      <c r="EJ708" s="65"/>
      <c r="EK708" s="65"/>
      <c r="EL708" s="65"/>
      <c r="EM708" s="65"/>
      <c r="EN708" s="65"/>
      <c r="EO708" s="65"/>
      <c r="EP708" s="65"/>
      <c r="EQ708" s="65"/>
      <c r="ER708" s="65"/>
      <c r="ES708" s="65"/>
      <c r="ET708" s="65"/>
      <c r="EU708" s="65"/>
      <c r="EV708" s="65"/>
      <c r="EW708" s="65"/>
      <c r="EX708" s="65"/>
      <c r="EY708" s="65"/>
      <c r="EZ708" s="65"/>
      <c r="FA708" s="65"/>
      <c r="FB708" s="65"/>
      <c r="FC708" s="65"/>
      <c r="FD708" s="65"/>
      <c r="FE708" s="65"/>
      <c r="FF708" s="65"/>
      <c r="FG708" s="65"/>
      <c r="FH708" s="65"/>
      <c r="FI708" s="65"/>
      <c r="FJ708" s="65"/>
      <c r="FK708" s="65"/>
      <c r="FL708" s="65"/>
      <c r="FM708" s="65"/>
      <c r="FN708" s="65"/>
      <c r="FO708" s="65"/>
      <c r="FP708" s="65"/>
      <c r="FQ708" s="65"/>
      <c r="FR708" s="65"/>
      <c r="FS708" s="65"/>
      <c r="FT708" s="65"/>
      <c r="FU708" s="65"/>
      <c r="FV708" s="65"/>
      <c r="FW708" s="65"/>
      <c r="FX708" s="65"/>
      <c r="FY708" s="65"/>
      <c r="FZ708" s="65"/>
      <c r="GA708" s="65"/>
      <c r="GB708" s="65"/>
      <c r="GC708" s="65"/>
      <c r="GD708" s="65"/>
      <c r="GE708" s="65"/>
      <c r="GF708" s="65"/>
    </row>
    <row r="709" spans="1:188" s="64" customFormat="1" x14ac:dyDescent="0.25">
      <c r="A709" s="137"/>
      <c r="B709" s="138" t="s">
        <v>38</v>
      </c>
      <c r="C709" s="160"/>
      <c r="D709" s="159">
        <v>4.3</v>
      </c>
      <c r="E709" s="158">
        <v>4.3</v>
      </c>
      <c r="F709" s="140"/>
      <c r="G709" s="141"/>
      <c r="H709" s="140"/>
      <c r="I709" s="141"/>
      <c r="J709" s="140"/>
      <c r="K709" s="143"/>
      <c r="L709" s="155"/>
      <c r="M709" s="155"/>
      <c r="N709" s="15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  <c r="DT709" s="65"/>
      <c r="DU709" s="65"/>
      <c r="DV709" s="65"/>
      <c r="DW709" s="65"/>
      <c r="DX709" s="65"/>
      <c r="DY709" s="65"/>
      <c r="DZ709" s="65"/>
      <c r="EA709" s="65"/>
      <c r="EB709" s="65"/>
      <c r="EC709" s="65"/>
      <c r="ED709" s="65"/>
      <c r="EE709" s="65"/>
      <c r="EF709" s="65"/>
      <c r="EG709" s="65"/>
      <c r="EH709" s="65"/>
      <c r="EI709" s="65"/>
      <c r="EJ709" s="65"/>
      <c r="EK709" s="65"/>
      <c r="EL709" s="65"/>
      <c r="EM709" s="65"/>
      <c r="EN709" s="65"/>
      <c r="EO709" s="65"/>
      <c r="EP709" s="65"/>
      <c r="EQ709" s="65"/>
      <c r="ER709" s="65"/>
      <c r="ES709" s="65"/>
      <c r="ET709" s="65"/>
      <c r="EU709" s="65"/>
      <c r="EV709" s="65"/>
      <c r="EW709" s="65"/>
      <c r="EX709" s="65"/>
      <c r="EY709" s="65"/>
      <c r="EZ709" s="65"/>
      <c r="FA709" s="65"/>
      <c r="FB709" s="65"/>
      <c r="FC709" s="65"/>
      <c r="FD709" s="65"/>
      <c r="FE709" s="65"/>
      <c r="FF709" s="65"/>
      <c r="FG709" s="65"/>
      <c r="FH709" s="65"/>
      <c r="FI709" s="65"/>
      <c r="FJ709" s="65"/>
      <c r="FK709" s="65"/>
      <c r="FL709" s="65"/>
      <c r="FM709" s="65"/>
      <c r="FN709" s="65"/>
      <c r="FO709" s="65"/>
      <c r="FP709" s="65"/>
      <c r="FQ709" s="65"/>
      <c r="FR709" s="65"/>
      <c r="FS709" s="65"/>
      <c r="FT709" s="65"/>
      <c r="FU709" s="65"/>
      <c r="FV709" s="65"/>
      <c r="FW709" s="65"/>
      <c r="FX709" s="65"/>
      <c r="FY709" s="65"/>
      <c r="FZ709" s="65"/>
      <c r="GA709" s="65"/>
      <c r="GB709" s="65"/>
      <c r="GC709" s="65"/>
      <c r="GD709" s="65"/>
      <c r="GE709" s="65"/>
      <c r="GF709" s="65"/>
    </row>
    <row r="710" spans="1:188" s="64" customFormat="1" x14ac:dyDescent="0.25">
      <c r="A710" s="137"/>
      <c r="B710" s="138" t="s">
        <v>37</v>
      </c>
      <c r="C710" s="160"/>
      <c r="D710" s="159">
        <v>7.7</v>
      </c>
      <c r="E710" s="158">
        <v>6.5</v>
      </c>
      <c r="F710" s="140"/>
      <c r="G710" s="141"/>
      <c r="H710" s="140"/>
      <c r="I710" s="141"/>
      <c r="J710" s="164"/>
      <c r="K710" s="143"/>
      <c r="L710" s="155"/>
      <c r="M710" s="155"/>
      <c r="N710" s="15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  <c r="AT710" s="65"/>
      <c r="AU710" s="65"/>
      <c r="AV710" s="65"/>
      <c r="AW710" s="65"/>
      <c r="AX710" s="65"/>
      <c r="AY710" s="65"/>
      <c r="AZ710" s="65"/>
      <c r="BA710" s="65"/>
      <c r="BB710" s="65"/>
      <c r="BC710" s="65"/>
      <c r="BD710" s="65"/>
      <c r="BE710" s="65"/>
      <c r="BF710" s="65"/>
      <c r="BG710" s="65"/>
      <c r="BH710" s="65"/>
      <c r="BI710" s="65"/>
      <c r="BJ710" s="65"/>
      <c r="BK710" s="65"/>
      <c r="BL710" s="65"/>
      <c r="BM710" s="65"/>
      <c r="BN710" s="65"/>
      <c r="BO710" s="65"/>
      <c r="BP710" s="65"/>
      <c r="BQ710" s="65"/>
      <c r="BR710" s="65"/>
      <c r="BS710" s="65"/>
      <c r="BT710" s="65"/>
      <c r="BU710" s="65"/>
      <c r="BV710" s="65"/>
      <c r="BW710" s="65"/>
      <c r="BX710" s="65"/>
      <c r="BY710" s="65"/>
      <c r="BZ710" s="65"/>
      <c r="CA710" s="65"/>
      <c r="CB710" s="65"/>
      <c r="CC710" s="65"/>
      <c r="CD710" s="65"/>
      <c r="CE710" s="65"/>
      <c r="CF710" s="65"/>
      <c r="CG710" s="65"/>
      <c r="CH710" s="65"/>
      <c r="CI710" s="65"/>
      <c r="CJ710" s="65"/>
      <c r="CK710" s="65"/>
      <c r="CL710" s="65"/>
      <c r="CM710" s="65"/>
      <c r="CN710" s="65"/>
      <c r="CO710" s="65"/>
      <c r="CP710" s="65"/>
      <c r="CQ710" s="65"/>
      <c r="CR710" s="65"/>
      <c r="CS710" s="65"/>
      <c r="CT710" s="65"/>
      <c r="CU710" s="65"/>
      <c r="CV710" s="65"/>
      <c r="CW710" s="65"/>
      <c r="CX710" s="65"/>
      <c r="CY710" s="65"/>
      <c r="CZ710" s="65"/>
      <c r="DA710" s="65"/>
      <c r="DB710" s="65"/>
      <c r="DC710" s="65"/>
      <c r="DD710" s="65"/>
      <c r="DE710" s="65"/>
      <c r="DF710" s="65"/>
      <c r="DG710" s="65"/>
      <c r="DH710" s="65"/>
      <c r="DI710" s="65"/>
      <c r="DJ710" s="65"/>
      <c r="DK710" s="65"/>
      <c r="DL710" s="65"/>
      <c r="DM710" s="65"/>
      <c r="DN710" s="65"/>
      <c r="DO710" s="65"/>
      <c r="DP710" s="65"/>
      <c r="DQ710" s="65"/>
      <c r="DR710" s="65"/>
      <c r="DS710" s="65"/>
      <c r="DT710" s="65"/>
      <c r="DU710" s="65"/>
      <c r="DV710" s="65"/>
      <c r="DW710" s="65"/>
      <c r="DX710" s="65"/>
      <c r="DY710" s="65"/>
      <c r="DZ710" s="65"/>
      <c r="EA710" s="65"/>
      <c r="EB710" s="65"/>
      <c r="EC710" s="65"/>
      <c r="ED710" s="65"/>
      <c r="EE710" s="65"/>
      <c r="EF710" s="65"/>
      <c r="EG710" s="65"/>
      <c r="EH710" s="65"/>
      <c r="EI710" s="65"/>
      <c r="EJ710" s="65"/>
      <c r="EK710" s="65"/>
      <c r="EL710" s="65"/>
      <c r="EM710" s="65"/>
      <c r="EN710" s="65"/>
      <c r="EO710" s="65"/>
      <c r="EP710" s="65"/>
      <c r="EQ710" s="65"/>
      <c r="ER710" s="65"/>
      <c r="ES710" s="65"/>
      <c r="ET710" s="65"/>
      <c r="EU710" s="65"/>
      <c r="EV710" s="65"/>
      <c r="EW710" s="65"/>
      <c r="EX710" s="65"/>
      <c r="EY710" s="65"/>
      <c r="EZ710" s="65"/>
      <c r="FA710" s="65"/>
      <c r="FB710" s="65"/>
      <c r="FC710" s="65"/>
      <c r="FD710" s="65"/>
      <c r="FE710" s="65"/>
      <c r="FF710" s="65"/>
      <c r="FG710" s="65"/>
      <c r="FH710" s="65"/>
      <c r="FI710" s="65"/>
      <c r="FJ710" s="65"/>
      <c r="FK710" s="65"/>
      <c r="FL710" s="65"/>
      <c r="FM710" s="65"/>
      <c r="FN710" s="65"/>
      <c r="FO710" s="65"/>
      <c r="FP710" s="65"/>
      <c r="FQ710" s="65"/>
      <c r="FR710" s="65"/>
      <c r="FS710" s="65"/>
      <c r="FT710" s="65"/>
      <c r="FU710" s="65"/>
      <c r="FV710" s="65"/>
      <c r="FW710" s="65"/>
      <c r="FX710" s="65"/>
      <c r="FY710" s="65"/>
      <c r="FZ710" s="65"/>
      <c r="GA710" s="65"/>
      <c r="GB710" s="65"/>
      <c r="GC710" s="65"/>
      <c r="GD710" s="65"/>
      <c r="GE710" s="65"/>
      <c r="GF710" s="65"/>
    </row>
    <row r="711" spans="1:188" s="64" customFormat="1" x14ac:dyDescent="0.25">
      <c r="A711" s="137"/>
      <c r="B711" s="138" t="s">
        <v>36</v>
      </c>
      <c r="C711" s="160"/>
      <c r="D711" s="159">
        <v>10.75</v>
      </c>
      <c r="E711" s="158">
        <v>8.6</v>
      </c>
      <c r="F711" s="140"/>
      <c r="G711" s="141"/>
      <c r="H711" s="140"/>
      <c r="I711" s="141"/>
      <c r="J711" s="164"/>
      <c r="K711" s="143"/>
      <c r="L711" s="155"/>
      <c r="M711" s="155"/>
      <c r="N711" s="15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  <c r="AT711" s="65"/>
      <c r="AU711" s="65"/>
      <c r="AV711" s="65"/>
      <c r="AW711" s="65"/>
      <c r="AX711" s="65"/>
      <c r="AY711" s="65"/>
      <c r="AZ711" s="65"/>
      <c r="BA711" s="65"/>
      <c r="BB711" s="65"/>
      <c r="BC711" s="65"/>
      <c r="BD711" s="65"/>
      <c r="BE711" s="65"/>
      <c r="BF711" s="65"/>
      <c r="BG711" s="65"/>
      <c r="BH711" s="65"/>
      <c r="BI711" s="65"/>
      <c r="BJ711" s="65"/>
      <c r="BK711" s="65"/>
      <c r="BL711" s="65"/>
      <c r="BM711" s="65"/>
      <c r="BN711" s="65"/>
      <c r="BO711" s="65"/>
      <c r="BP711" s="65"/>
      <c r="BQ711" s="65"/>
      <c r="BR711" s="65"/>
      <c r="BS711" s="65"/>
      <c r="BT711" s="65"/>
      <c r="BU711" s="65"/>
      <c r="BV711" s="65"/>
      <c r="BW711" s="65"/>
      <c r="BX711" s="65"/>
      <c r="BY711" s="65"/>
      <c r="BZ711" s="65"/>
      <c r="CA711" s="65"/>
      <c r="CB711" s="65"/>
      <c r="CC711" s="65"/>
      <c r="CD711" s="65"/>
      <c r="CE711" s="65"/>
      <c r="CF711" s="65"/>
      <c r="CG711" s="65"/>
      <c r="CH711" s="65"/>
      <c r="CI711" s="65"/>
      <c r="CJ711" s="65"/>
      <c r="CK711" s="65"/>
      <c r="CL711" s="65"/>
      <c r="CM711" s="65"/>
      <c r="CN711" s="65"/>
      <c r="CO711" s="65"/>
      <c r="CP711" s="65"/>
      <c r="CQ711" s="65"/>
      <c r="CR711" s="65"/>
      <c r="CS711" s="65"/>
      <c r="CT711" s="65"/>
      <c r="CU711" s="65"/>
      <c r="CV711" s="65"/>
      <c r="CW711" s="65"/>
      <c r="CX711" s="65"/>
      <c r="CY711" s="65"/>
      <c r="CZ711" s="65"/>
      <c r="DA711" s="65"/>
      <c r="DB711" s="65"/>
      <c r="DC711" s="65"/>
      <c r="DD711" s="65"/>
      <c r="DE711" s="65"/>
      <c r="DF711" s="65"/>
      <c r="DG711" s="65"/>
      <c r="DH711" s="65"/>
      <c r="DI711" s="65"/>
      <c r="DJ711" s="65"/>
      <c r="DK711" s="65"/>
      <c r="DL711" s="65"/>
      <c r="DM711" s="65"/>
      <c r="DN711" s="65"/>
      <c r="DO711" s="65"/>
      <c r="DP711" s="65"/>
      <c r="DQ711" s="65"/>
      <c r="DR711" s="65"/>
      <c r="DS711" s="65"/>
      <c r="DT711" s="65"/>
      <c r="DU711" s="65"/>
      <c r="DV711" s="65"/>
      <c r="DW711" s="65"/>
      <c r="DX711" s="65"/>
      <c r="DY711" s="65"/>
      <c r="DZ711" s="65"/>
      <c r="EA711" s="65"/>
      <c r="EB711" s="65"/>
      <c r="EC711" s="65"/>
      <c r="ED711" s="65"/>
      <c r="EE711" s="65"/>
      <c r="EF711" s="65"/>
      <c r="EG711" s="65"/>
      <c r="EH711" s="65"/>
      <c r="EI711" s="65"/>
      <c r="EJ711" s="65"/>
      <c r="EK711" s="65"/>
      <c r="EL711" s="65"/>
      <c r="EM711" s="65"/>
      <c r="EN711" s="65"/>
      <c r="EO711" s="65"/>
      <c r="EP711" s="65"/>
      <c r="EQ711" s="65"/>
      <c r="ER711" s="65"/>
      <c r="ES711" s="65"/>
      <c r="ET711" s="65"/>
      <c r="EU711" s="65"/>
      <c r="EV711" s="65"/>
      <c r="EW711" s="65"/>
      <c r="EX711" s="65"/>
      <c r="EY711" s="65"/>
      <c r="EZ711" s="65"/>
      <c r="FA711" s="65"/>
      <c r="FB711" s="65"/>
      <c r="FC711" s="65"/>
      <c r="FD711" s="65"/>
      <c r="FE711" s="65"/>
      <c r="FF711" s="65"/>
      <c r="FG711" s="65"/>
      <c r="FH711" s="65"/>
      <c r="FI711" s="65"/>
      <c r="FJ711" s="65"/>
      <c r="FK711" s="65"/>
      <c r="FL711" s="65"/>
      <c r="FM711" s="65"/>
      <c r="FN711" s="65"/>
      <c r="FO711" s="65"/>
      <c r="FP711" s="65"/>
      <c r="FQ711" s="65"/>
      <c r="FR711" s="65"/>
      <c r="FS711" s="65"/>
      <c r="FT711" s="65"/>
      <c r="FU711" s="65"/>
      <c r="FV711" s="65"/>
      <c r="FW711" s="65"/>
      <c r="FX711" s="65"/>
      <c r="FY711" s="65"/>
      <c r="FZ711" s="65"/>
      <c r="GA711" s="65"/>
      <c r="GB711" s="65"/>
      <c r="GC711" s="65"/>
      <c r="GD711" s="65"/>
      <c r="GE711" s="65"/>
      <c r="GF711" s="65"/>
    </row>
    <row r="712" spans="1:188" s="64" customFormat="1" x14ac:dyDescent="0.25">
      <c r="A712" s="137"/>
      <c r="B712" s="138" t="s">
        <v>73</v>
      </c>
      <c r="C712" s="160"/>
      <c r="D712" s="159">
        <v>27.7</v>
      </c>
      <c r="E712" s="158">
        <v>27.7</v>
      </c>
      <c r="F712" s="142"/>
      <c r="G712" s="141"/>
      <c r="H712" s="140"/>
      <c r="I712" s="141"/>
      <c r="J712" s="140"/>
      <c r="K712" s="143"/>
      <c r="L712" s="155"/>
      <c r="M712" s="155"/>
      <c r="N712" s="15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  <c r="AT712" s="65"/>
      <c r="AU712" s="65"/>
      <c r="AV712" s="65"/>
      <c r="AW712" s="65"/>
      <c r="AX712" s="65"/>
      <c r="AY712" s="65"/>
      <c r="AZ712" s="65"/>
      <c r="BA712" s="65"/>
      <c r="BB712" s="65"/>
      <c r="BC712" s="65"/>
      <c r="BD712" s="65"/>
      <c r="BE712" s="65"/>
      <c r="BF712" s="65"/>
      <c r="BG712" s="65"/>
      <c r="BH712" s="65"/>
      <c r="BI712" s="65"/>
      <c r="BJ712" s="65"/>
      <c r="BK712" s="65"/>
      <c r="BL712" s="65"/>
      <c r="BM712" s="65"/>
      <c r="BN712" s="65"/>
      <c r="BO712" s="65"/>
      <c r="BP712" s="65"/>
      <c r="BQ712" s="65"/>
      <c r="BR712" s="65"/>
      <c r="BS712" s="65"/>
      <c r="BT712" s="65"/>
      <c r="BU712" s="65"/>
      <c r="BV712" s="65"/>
      <c r="BW712" s="65"/>
      <c r="BX712" s="65"/>
      <c r="BY712" s="65"/>
      <c r="BZ712" s="65"/>
      <c r="CA712" s="65"/>
      <c r="CB712" s="65"/>
      <c r="CC712" s="65"/>
      <c r="CD712" s="65"/>
      <c r="CE712" s="65"/>
      <c r="CF712" s="65"/>
      <c r="CG712" s="65"/>
      <c r="CH712" s="65"/>
      <c r="CI712" s="65"/>
      <c r="CJ712" s="65"/>
      <c r="CK712" s="65"/>
      <c r="CL712" s="65"/>
      <c r="CM712" s="65"/>
      <c r="CN712" s="65"/>
      <c r="CO712" s="65"/>
      <c r="CP712" s="65"/>
      <c r="CQ712" s="65"/>
      <c r="CR712" s="65"/>
      <c r="CS712" s="65"/>
      <c r="CT712" s="65"/>
      <c r="CU712" s="65"/>
      <c r="CV712" s="65"/>
      <c r="CW712" s="65"/>
      <c r="CX712" s="65"/>
      <c r="CY712" s="65"/>
      <c r="CZ712" s="65"/>
      <c r="DA712" s="65"/>
      <c r="DB712" s="65"/>
      <c r="DC712" s="65"/>
      <c r="DD712" s="65"/>
      <c r="DE712" s="65"/>
      <c r="DF712" s="65"/>
      <c r="DG712" s="65"/>
      <c r="DH712" s="65"/>
      <c r="DI712" s="65"/>
      <c r="DJ712" s="65"/>
      <c r="DK712" s="65"/>
      <c r="DL712" s="65"/>
      <c r="DM712" s="65"/>
      <c r="DN712" s="65"/>
      <c r="DO712" s="65"/>
      <c r="DP712" s="65"/>
      <c r="DQ712" s="65"/>
      <c r="DR712" s="65"/>
      <c r="DS712" s="65"/>
      <c r="DT712" s="65"/>
      <c r="DU712" s="65"/>
      <c r="DV712" s="65"/>
      <c r="DW712" s="65"/>
      <c r="DX712" s="65"/>
      <c r="DY712" s="65"/>
      <c r="DZ712" s="65"/>
      <c r="EA712" s="65"/>
      <c r="EB712" s="65"/>
      <c r="EC712" s="65"/>
      <c r="ED712" s="65"/>
      <c r="EE712" s="65"/>
      <c r="EF712" s="65"/>
      <c r="EG712" s="65"/>
      <c r="EH712" s="65"/>
      <c r="EI712" s="65"/>
      <c r="EJ712" s="65"/>
      <c r="EK712" s="65"/>
      <c r="EL712" s="65"/>
      <c r="EM712" s="65"/>
      <c r="EN712" s="65"/>
      <c r="EO712" s="65"/>
      <c r="EP712" s="65"/>
      <c r="EQ712" s="65"/>
      <c r="ER712" s="65"/>
      <c r="ES712" s="65"/>
      <c r="ET712" s="65"/>
      <c r="EU712" s="65"/>
      <c r="EV712" s="65"/>
      <c r="EW712" s="65"/>
      <c r="EX712" s="65"/>
      <c r="EY712" s="65"/>
      <c r="EZ712" s="65"/>
      <c r="FA712" s="65"/>
      <c r="FB712" s="65"/>
      <c r="FC712" s="65"/>
      <c r="FD712" s="65"/>
      <c r="FE712" s="65"/>
      <c r="FF712" s="65"/>
      <c r="FG712" s="65"/>
      <c r="FH712" s="65"/>
      <c r="FI712" s="65"/>
      <c r="FJ712" s="65"/>
      <c r="FK712" s="65"/>
      <c r="FL712" s="65"/>
      <c r="FM712" s="65"/>
      <c r="FN712" s="65"/>
      <c r="FO712" s="65"/>
      <c r="FP712" s="65"/>
      <c r="FQ712" s="65"/>
      <c r="FR712" s="65"/>
      <c r="FS712" s="65"/>
      <c r="FT712" s="65"/>
      <c r="FU712" s="65"/>
      <c r="FV712" s="65"/>
      <c r="FW712" s="65"/>
      <c r="FX712" s="65"/>
      <c r="FY712" s="65"/>
      <c r="FZ712" s="65"/>
      <c r="GA712" s="65"/>
      <c r="GB712" s="65"/>
      <c r="GC712" s="65"/>
      <c r="GD712" s="65"/>
      <c r="GE712" s="65"/>
      <c r="GF712" s="65"/>
    </row>
    <row r="713" spans="1:188" s="64" customFormat="1" x14ac:dyDescent="0.25">
      <c r="A713" s="137"/>
      <c r="B713" s="138" t="s">
        <v>56</v>
      </c>
      <c r="C713" s="160"/>
      <c r="D713" s="159">
        <v>56</v>
      </c>
      <c r="E713" s="158">
        <v>56</v>
      </c>
      <c r="F713" s="140"/>
      <c r="G713" s="141"/>
      <c r="H713" s="140"/>
      <c r="I713" s="141"/>
      <c r="J713" s="164"/>
      <c r="K713" s="143"/>
      <c r="L713" s="155"/>
      <c r="M713" s="155"/>
      <c r="N713" s="15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C713" s="65"/>
      <c r="BD713" s="65"/>
      <c r="BE713" s="65"/>
      <c r="BF713" s="65"/>
      <c r="BG713" s="65"/>
      <c r="BH713" s="65"/>
      <c r="BI713" s="65"/>
      <c r="BJ713" s="65"/>
      <c r="BK713" s="65"/>
      <c r="BL713" s="65"/>
      <c r="BM713" s="65"/>
      <c r="BN713" s="65"/>
      <c r="BO713" s="65"/>
      <c r="BP713" s="65"/>
      <c r="BQ713" s="65"/>
      <c r="BR713" s="65"/>
      <c r="BS713" s="65"/>
      <c r="BT713" s="65"/>
      <c r="BU713" s="65"/>
      <c r="BV713" s="65"/>
      <c r="BW713" s="65"/>
      <c r="BX713" s="65"/>
      <c r="BY713" s="65"/>
      <c r="BZ713" s="65"/>
      <c r="CA713" s="65"/>
      <c r="CB713" s="65"/>
      <c r="CC713" s="65"/>
      <c r="CD713" s="65"/>
      <c r="CE713" s="65"/>
      <c r="CF713" s="65"/>
      <c r="CG713" s="65"/>
      <c r="CH713" s="65"/>
      <c r="CI713" s="65"/>
      <c r="CJ713" s="65"/>
      <c r="CK713" s="65"/>
      <c r="CL713" s="65"/>
      <c r="CM713" s="65"/>
      <c r="CN713" s="65"/>
      <c r="CO713" s="65"/>
      <c r="CP713" s="65"/>
      <c r="CQ713" s="65"/>
      <c r="CR713" s="65"/>
      <c r="CS713" s="65"/>
      <c r="CT713" s="65"/>
      <c r="CU713" s="65"/>
      <c r="CV713" s="65"/>
      <c r="CW713" s="65"/>
      <c r="CX713" s="65"/>
      <c r="CY713" s="65"/>
      <c r="CZ713" s="65"/>
      <c r="DA713" s="65"/>
      <c r="DB713" s="65"/>
      <c r="DC713" s="65"/>
      <c r="DD713" s="65"/>
      <c r="DE713" s="65"/>
      <c r="DF713" s="65"/>
      <c r="DG713" s="65"/>
      <c r="DH713" s="65"/>
      <c r="DI713" s="65"/>
      <c r="DJ713" s="65"/>
      <c r="DK713" s="65"/>
      <c r="DL713" s="65"/>
      <c r="DM713" s="65"/>
      <c r="DN713" s="65"/>
      <c r="DO713" s="65"/>
      <c r="DP713" s="65"/>
      <c r="DQ713" s="65"/>
      <c r="DR713" s="65"/>
      <c r="DS713" s="65"/>
      <c r="DT713" s="65"/>
      <c r="DU713" s="65"/>
      <c r="DV713" s="65"/>
      <c r="DW713" s="65"/>
      <c r="DX713" s="65"/>
      <c r="DY713" s="65"/>
      <c r="DZ713" s="65"/>
      <c r="EA713" s="65"/>
      <c r="EB713" s="65"/>
      <c r="EC713" s="65"/>
      <c r="ED713" s="65"/>
      <c r="EE713" s="65"/>
      <c r="EF713" s="65"/>
      <c r="EG713" s="65"/>
      <c r="EH713" s="65"/>
      <c r="EI713" s="65"/>
      <c r="EJ713" s="65"/>
      <c r="EK713" s="65"/>
      <c r="EL713" s="65"/>
      <c r="EM713" s="65"/>
      <c r="EN713" s="65"/>
      <c r="EO713" s="65"/>
      <c r="EP713" s="65"/>
      <c r="EQ713" s="65"/>
      <c r="ER713" s="65"/>
      <c r="ES713" s="65"/>
      <c r="ET713" s="65"/>
      <c r="EU713" s="65"/>
      <c r="EV713" s="65"/>
      <c r="EW713" s="65"/>
      <c r="EX713" s="65"/>
      <c r="EY713" s="65"/>
      <c r="EZ713" s="65"/>
      <c r="FA713" s="65"/>
      <c r="FB713" s="65"/>
      <c r="FC713" s="65"/>
      <c r="FD713" s="65"/>
      <c r="FE713" s="65"/>
      <c r="FF713" s="65"/>
      <c r="FG713" s="65"/>
      <c r="FH713" s="65"/>
      <c r="FI713" s="65"/>
      <c r="FJ713" s="65"/>
      <c r="FK713" s="65"/>
      <c r="FL713" s="65"/>
      <c r="FM713" s="65"/>
      <c r="FN713" s="65"/>
      <c r="FO713" s="65"/>
      <c r="FP713" s="65"/>
      <c r="FQ713" s="65"/>
      <c r="FR713" s="65"/>
      <c r="FS713" s="65"/>
      <c r="FT713" s="65"/>
      <c r="FU713" s="65"/>
      <c r="FV713" s="65"/>
      <c r="FW713" s="65"/>
      <c r="FX713" s="65"/>
      <c r="FY713" s="65"/>
      <c r="FZ713" s="65"/>
      <c r="GA713" s="65"/>
      <c r="GB713" s="65"/>
      <c r="GC713" s="65"/>
      <c r="GD713" s="65"/>
      <c r="GE713" s="65"/>
      <c r="GF713" s="65"/>
    </row>
    <row r="714" spans="1:188" s="64" customFormat="1" x14ac:dyDescent="0.25">
      <c r="A714" s="137"/>
      <c r="B714" s="138" t="s">
        <v>21</v>
      </c>
      <c r="C714" s="160"/>
      <c r="D714" s="158">
        <v>1</v>
      </c>
      <c r="E714" s="158">
        <v>1</v>
      </c>
      <c r="F714" s="141"/>
      <c r="G714" s="141"/>
      <c r="H714" s="141"/>
      <c r="I714" s="141"/>
      <c r="J714" s="212"/>
      <c r="K714" s="143"/>
      <c r="L714" s="155"/>
      <c r="M714" s="155"/>
      <c r="N714" s="15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C714" s="65"/>
      <c r="BD714" s="65"/>
      <c r="BE714" s="65"/>
      <c r="BF714" s="65"/>
      <c r="BG714" s="65"/>
      <c r="BH714" s="65"/>
      <c r="BI714" s="65"/>
      <c r="BJ714" s="65"/>
      <c r="BK714" s="65"/>
      <c r="BL714" s="65"/>
      <c r="BM714" s="65"/>
      <c r="BN714" s="65"/>
      <c r="BO714" s="65"/>
      <c r="BP714" s="65"/>
      <c r="BQ714" s="65"/>
      <c r="BR714" s="65"/>
      <c r="BS714" s="65"/>
      <c r="BT714" s="65"/>
      <c r="BU714" s="65"/>
      <c r="BV714" s="65"/>
      <c r="BW714" s="65"/>
      <c r="BX714" s="65"/>
      <c r="BY714" s="65"/>
      <c r="BZ714" s="65"/>
      <c r="CA714" s="65"/>
      <c r="CB714" s="65"/>
      <c r="CC714" s="65"/>
      <c r="CD714" s="65"/>
      <c r="CE714" s="65"/>
      <c r="CF714" s="65"/>
      <c r="CG714" s="65"/>
      <c r="CH714" s="65"/>
      <c r="CI714" s="65"/>
      <c r="CJ714" s="65"/>
      <c r="CK714" s="65"/>
      <c r="CL714" s="65"/>
      <c r="CM714" s="65"/>
      <c r="CN714" s="65"/>
      <c r="CO714" s="65"/>
      <c r="CP714" s="65"/>
      <c r="CQ714" s="65"/>
      <c r="CR714" s="65"/>
      <c r="CS714" s="65"/>
      <c r="CT714" s="65"/>
      <c r="CU714" s="65"/>
      <c r="CV714" s="65"/>
      <c r="CW714" s="65"/>
      <c r="CX714" s="65"/>
      <c r="CY714" s="65"/>
      <c r="CZ714" s="65"/>
      <c r="DA714" s="65"/>
      <c r="DB714" s="65"/>
      <c r="DC714" s="65"/>
      <c r="DD714" s="65"/>
      <c r="DE714" s="65"/>
      <c r="DF714" s="65"/>
      <c r="DG714" s="65"/>
      <c r="DH714" s="65"/>
      <c r="DI714" s="65"/>
      <c r="DJ714" s="65"/>
      <c r="DK714" s="65"/>
      <c r="DL714" s="65"/>
      <c r="DM714" s="65"/>
      <c r="DN714" s="65"/>
      <c r="DO714" s="65"/>
      <c r="DP714" s="65"/>
      <c r="DQ714" s="65"/>
      <c r="DR714" s="65"/>
      <c r="DS714" s="65"/>
      <c r="DT714" s="65"/>
      <c r="DU714" s="65"/>
      <c r="DV714" s="65"/>
      <c r="DW714" s="65"/>
      <c r="DX714" s="65"/>
      <c r="DY714" s="65"/>
      <c r="DZ714" s="65"/>
      <c r="EA714" s="65"/>
      <c r="EB714" s="65"/>
      <c r="EC714" s="65"/>
      <c r="ED714" s="65"/>
      <c r="EE714" s="65"/>
      <c r="EF714" s="65"/>
      <c r="EG714" s="65"/>
      <c r="EH714" s="65"/>
      <c r="EI714" s="65"/>
      <c r="EJ714" s="65"/>
      <c r="EK714" s="65"/>
      <c r="EL714" s="65"/>
      <c r="EM714" s="65"/>
      <c r="EN714" s="65"/>
      <c r="EO714" s="65"/>
      <c r="EP714" s="65"/>
      <c r="EQ714" s="65"/>
      <c r="ER714" s="65"/>
      <c r="ES714" s="65"/>
      <c r="ET714" s="65"/>
      <c r="EU714" s="65"/>
      <c r="EV714" s="65"/>
      <c r="EW714" s="65"/>
      <c r="EX714" s="65"/>
      <c r="EY714" s="65"/>
      <c r="EZ714" s="65"/>
      <c r="FA714" s="65"/>
      <c r="FB714" s="65"/>
      <c r="FC714" s="65"/>
      <c r="FD714" s="65"/>
      <c r="FE714" s="65"/>
      <c r="FF714" s="65"/>
      <c r="FG714" s="65"/>
      <c r="FH714" s="65"/>
      <c r="FI714" s="65"/>
      <c r="FJ714" s="65"/>
      <c r="FK714" s="65"/>
      <c r="FL714" s="65"/>
      <c r="FM714" s="65"/>
      <c r="FN714" s="65"/>
      <c r="FO714" s="65"/>
      <c r="FP714" s="65"/>
      <c r="FQ714" s="65"/>
      <c r="FR714" s="65"/>
      <c r="FS714" s="65"/>
      <c r="FT714" s="65"/>
      <c r="FU714" s="65"/>
      <c r="FV714" s="65"/>
      <c r="FW714" s="65"/>
      <c r="FX714" s="65"/>
      <c r="FY714" s="65"/>
      <c r="FZ714" s="65"/>
      <c r="GA714" s="65"/>
      <c r="GB714" s="65"/>
      <c r="GC714" s="65"/>
      <c r="GD714" s="65"/>
      <c r="GE714" s="65"/>
      <c r="GF714" s="65"/>
    </row>
    <row r="715" spans="1:188" s="64" customFormat="1" x14ac:dyDescent="0.25">
      <c r="A715" s="137"/>
      <c r="B715" s="138" t="s">
        <v>74</v>
      </c>
      <c r="C715" s="160"/>
      <c r="D715" s="159"/>
      <c r="E715" s="158">
        <v>109.2</v>
      </c>
      <c r="F715" s="140"/>
      <c r="G715" s="141"/>
      <c r="H715" s="140"/>
      <c r="I715" s="142"/>
      <c r="J715" s="212"/>
      <c r="K715" s="143"/>
      <c r="L715" s="155"/>
      <c r="M715" s="155"/>
      <c r="N715" s="15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  <c r="AT715" s="65"/>
      <c r="AU715" s="65"/>
      <c r="AV715" s="65"/>
      <c r="AW715" s="65"/>
      <c r="AX715" s="65"/>
      <c r="AY715" s="65"/>
      <c r="AZ715" s="65"/>
      <c r="BA715" s="65"/>
      <c r="BB715" s="65"/>
      <c r="BC715" s="65"/>
      <c r="BD715" s="65"/>
      <c r="BE715" s="65"/>
      <c r="BF715" s="65"/>
      <c r="BG715" s="65"/>
      <c r="BH715" s="65"/>
      <c r="BI715" s="65"/>
      <c r="BJ715" s="65"/>
      <c r="BK715" s="65"/>
      <c r="BL715" s="65"/>
      <c r="BM715" s="65"/>
      <c r="BN715" s="65"/>
      <c r="BO715" s="65"/>
      <c r="BP715" s="65"/>
      <c r="BQ715" s="65"/>
      <c r="BR715" s="65"/>
      <c r="BS715" s="65"/>
      <c r="BT715" s="65"/>
      <c r="BU715" s="65"/>
      <c r="BV715" s="65"/>
      <c r="BW715" s="65"/>
      <c r="BX715" s="65"/>
      <c r="BY715" s="65"/>
      <c r="BZ715" s="65"/>
      <c r="CA715" s="65"/>
      <c r="CB715" s="65"/>
      <c r="CC715" s="65"/>
      <c r="CD715" s="65"/>
      <c r="CE715" s="65"/>
      <c r="CF715" s="65"/>
      <c r="CG715" s="65"/>
      <c r="CH715" s="65"/>
      <c r="CI715" s="65"/>
      <c r="CJ715" s="65"/>
      <c r="CK715" s="65"/>
      <c r="CL715" s="65"/>
      <c r="CM715" s="65"/>
      <c r="CN715" s="65"/>
      <c r="CO715" s="65"/>
      <c r="CP715" s="65"/>
      <c r="CQ715" s="65"/>
      <c r="CR715" s="65"/>
      <c r="CS715" s="65"/>
      <c r="CT715" s="65"/>
      <c r="CU715" s="65"/>
      <c r="CV715" s="65"/>
      <c r="CW715" s="65"/>
      <c r="CX715" s="65"/>
      <c r="CY715" s="65"/>
      <c r="CZ715" s="65"/>
      <c r="DA715" s="65"/>
      <c r="DB715" s="65"/>
      <c r="DC715" s="65"/>
      <c r="DD715" s="65"/>
      <c r="DE715" s="65"/>
      <c r="DF715" s="65"/>
      <c r="DG715" s="65"/>
      <c r="DH715" s="65"/>
      <c r="DI715" s="65"/>
      <c r="DJ715" s="65"/>
      <c r="DK715" s="65"/>
      <c r="DL715" s="65"/>
      <c r="DM715" s="65"/>
      <c r="DN715" s="65"/>
      <c r="DO715" s="65"/>
      <c r="DP715" s="65"/>
      <c r="DQ715" s="65"/>
      <c r="DR715" s="65"/>
      <c r="DS715" s="65"/>
      <c r="DT715" s="65"/>
      <c r="DU715" s="65"/>
      <c r="DV715" s="65"/>
      <c r="DW715" s="65"/>
      <c r="DX715" s="65"/>
      <c r="DY715" s="65"/>
      <c r="DZ715" s="65"/>
      <c r="EA715" s="65"/>
      <c r="EB715" s="65"/>
      <c r="EC715" s="65"/>
      <c r="ED715" s="65"/>
      <c r="EE715" s="65"/>
      <c r="EF715" s="65"/>
      <c r="EG715" s="65"/>
      <c r="EH715" s="65"/>
      <c r="EI715" s="65"/>
      <c r="EJ715" s="65"/>
      <c r="EK715" s="65"/>
      <c r="EL715" s="65"/>
      <c r="EM715" s="65"/>
      <c r="EN715" s="65"/>
      <c r="EO715" s="65"/>
      <c r="EP715" s="65"/>
      <c r="EQ715" s="65"/>
      <c r="ER715" s="65"/>
      <c r="ES715" s="65"/>
      <c r="ET715" s="65"/>
      <c r="EU715" s="65"/>
      <c r="EV715" s="65"/>
      <c r="EW715" s="65"/>
      <c r="EX715" s="65"/>
      <c r="EY715" s="65"/>
      <c r="EZ715" s="65"/>
      <c r="FA715" s="65"/>
      <c r="FB715" s="65"/>
      <c r="FC715" s="65"/>
      <c r="FD715" s="65"/>
      <c r="FE715" s="65"/>
      <c r="FF715" s="65"/>
      <c r="FG715" s="65"/>
      <c r="FH715" s="65"/>
      <c r="FI715" s="65"/>
      <c r="FJ715" s="65"/>
      <c r="FK715" s="65"/>
      <c r="FL715" s="65"/>
      <c r="FM715" s="65"/>
      <c r="FN715" s="65"/>
      <c r="FO715" s="65"/>
      <c r="FP715" s="65"/>
      <c r="FQ715" s="65"/>
      <c r="FR715" s="65"/>
      <c r="FS715" s="65"/>
      <c r="FT715" s="65"/>
      <c r="FU715" s="65"/>
      <c r="FV715" s="65"/>
      <c r="FW715" s="65"/>
      <c r="FX715" s="65"/>
      <c r="FY715" s="65"/>
      <c r="FZ715" s="65"/>
      <c r="GA715" s="65"/>
      <c r="GB715" s="65"/>
      <c r="GC715" s="65"/>
      <c r="GD715" s="65"/>
      <c r="GE715" s="65"/>
      <c r="GF715" s="65"/>
    </row>
    <row r="716" spans="1:188" s="64" customFormat="1" x14ac:dyDescent="0.25">
      <c r="A716" s="237" t="s">
        <v>49</v>
      </c>
      <c r="B716" s="138"/>
      <c r="C716" s="139">
        <v>150</v>
      </c>
      <c r="D716" s="139"/>
      <c r="E716" s="163"/>
      <c r="F716" s="141">
        <v>0.6</v>
      </c>
      <c r="G716" s="140">
        <v>0</v>
      </c>
      <c r="H716" s="141">
        <v>15</v>
      </c>
      <c r="I716" s="140">
        <v>62.5</v>
      </c>
      <c r="J716" s="142">
        <v>0.09</v>
      </c>
      <c r="K716" s="151" t="s">
        <v>250</v>
      </c>
      <c r="L716" s="155"/>
      <c r="M716" s="155"/>
      <c r="N716" s="15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  <c r="AT716" s="65"/>
      <c r="AU716" s="65"/>
      <c r="AV716" s="65"/>
      <c r="AW716" s="65"/>
      <c r="AX716" s="65"/>
      <c r="AY716" s="65"/>
      <c r="AZ716" s="65"/>
      <c r="BA716" s="65"/>
      <c r="BB716" s="65"/>
      <c r="BC716" s="65"/>
      <c r="BD716" s="65"/>
      <c r="BE716" s="65"/>
      <c r="BF716" s="65"/>
      <c r="BG716" s="65"/>
      <c r="BH716" s="65"/>
      <c r="BI716" s="65"/>
      <c r="BJ716" s="65"/>
      <c r="BK716" s="65"/>
      <c r="BL716" s="65"/>
      <c r="BM716" s="65"/>
      <c r="BN716" s="65"/>
      <c r="BO716" s="65"/>
      <c r="BP716" s="65"/>
      <c r="BQ716" s="65"/>
      <c r="BR716" s="65"/>
      <c r="BS716" s="65"/>
      <c r="BT716" s="65"/>
      <c r="BU716" s="65"/>
      <c r="BV716" s="65"/>
      <c r="BW716" s="65"/>
      <c r="BX716" s="65"/>
      <c r="BY716" s="65"/>
      <c r="BZ716" s="65"/>
      <c r="CA716" s="65"/>
      <c r="CB716" s="65"/>
      <c r="CC716" s="65"/>
      <c r="CD716" s="65"/>
      <c r="CE716" s="65"/>
      <c r="CF716" s="65"/>
      <c r="CG716" s="65"/>
      <c r="CH716" s="65"/>
      <c r="CI716" s="65"/>
      <c r="CJ716" s="65"/>
      <c r="CK716" s="65"/>
      <c r="CL716" s="65"/>
      <c r="CM716" s="65"/>
      <c r="CN716" s="65"/>
      <c r="CO716" s="65"/>
      <c r="CP716" s="65"/>
      <c r="CQ716" s="65"/>
      <c r="CR716" s="65"/>
      <c r="CS716" s="65"/>
      <c r="CT716" s="65"/>
      <c r="CU716" s="65"/>
      <c r="CV716" s="65"/>
      <c r="CW716" s="65"/>
      <c r="CX716" s="65"/>
      <c r="CY716" s="65"/>
      <c r="CZ716" s="65"/>
      <c r="DA716" s="65"/>
      <c r="DB716" s="65"/>
      <c r="DC716" s="65"/>
      <c r="DD716" s="65"/>
      <c r="DE716" s="65"/>
      <c r="DF716" s="65"/>
      <c r="DG716" s="65"/>
      <c r="DH716" s="65"/>
      <c r="DI716" s="65"/>
      <c r="DJ716" s="65"/>
      <c r="DK716" s="65"/>
      <c r="DL716" s="65"/>
      <c r="DM716" s="65"/>
      <c r="DN716" s="65"/>
      <c r="DO716" s="65"/>
      <c r="DP716" s="65"/>
      <c r="DQ716" s="65"/>
      <c r="DR716" s="65"/>
      <c r="DS716" s="65"/>
      <c r="DT716" s="65"/>
      <c r="DU716" s="65"/>
      <c r="DV716" s="65"/>
      <c r="DW716" s="65"/>
      <c r="DX716" s="65"/>
      <c r="DY716" s="65"/>
      <c r="DZ716" s="65"/>
      <c r="EA716" s="65"/>
      <c r="EB716" s="65"/>
      <c r="EC716" s="65"/>
      <c r="ED716" s="65"/>
      <c r="EE716" s="65"/>
      <c r="EF716" s="65"/>
      <c r="EG716" s="65"/>
      <c r="EH716" s="65"/>
      <c r="EI716" s="65"/>
      <c r="EJ716" s="65"/>
      <c r="EK716" s="65"/>
      <c r="EL716" s="65"/>
      <c r="EM716" s="65"/>
      <c r="EN716" s="65"/>
      <c r="EO716" s="65"/>
      <c r="EP716" s="65"/>
      <c r="EQ716" s="65"/>
      <c r="ER716" s="65"/>
      <c r="ES716" s="65"/>
      <c r="ET716" s="65"/>
      <c r="EU716" s="65"/>
      <c r="EV716" s="65"/>
      <c r="EW716" s="65"/>
      <c r="EX716" s="65"/>
      <c r="EY716" s="65"/>
      <c r="EZ716" s="65"/>
      <c r="FA716" s="65"/>
      <c r="FB716" s="65"/>
      <c r="FC716" s="65"/>
      <c r="FD716" s="65"/>
      <c r="FE716" s="65"/>
      <c r="FF716" s="65"/>
      <c r="FG716" s="65"/>
      <c r="FH716" s="65"/>
      <c r="FI716" s="65"/>
      <c r="FJ716" s="65"/>
      <c r="FK716" s="65"/>
      <c r="FL716" s="65"/>
      <c r="FM716" s="65"/>
      <c r="FN716" s="65"/>
      <c r="FO716" s="65"/>
      <c r="FP716" s="65"/>
      <c r="FQ716" s="65"/>
      <c r="FR716" s="65"/>
      <c r="FS716" s="65"/>
      <c r="FT716" s="65"/>
      <c r="FU716" s="65"/>
      <c r="FV716" s="65"/>
      <c r="FW716" s="65"/>
      <c r="FX716" s="65"/>
      <c r="FY716" s="65"/>
      <c r="FZ716" s="65"/>
      <c r="GA716" s="65"/>
      <c r="GB716" s="65"/>
      <c r="GC716" s="65"/>
      <c r="GD716" s="65"/>
      <c r="GE716" s="65"/>
      <c r="GF716" s="65"/>
    </row>
    <row r="717" spans="1:188" s="64" customFormat="1" x14ac:dyDescent="0.25">
      <c r="A717" s="237"/>
      <c r="B717" s="138" t="s">
        <v>349</v>
      </c>
      <c r="C717" s="139"/>
      <c r="D717" s="139">
        <v>15.3</v>
      </c>
      <c r="E717" s="163">
        <v>15</v>
      </c>
      <c r="F717" s="141"/>
      <c r="G717" s="140"/>
      <c r="H717" s="141"/>
      <c r="I717" s="140"/>
      <c r="J717" s="142"/>
      <c r="K717" s="143"/>
      <c r="L717" s="155"/>
      <c r="M717" s="155"/>
      <c r="N717" s="15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/>
      <c r="BL717" s="65"/>
      <c r="BM717" s="65"/>
      <c r="BN717" s="65"/>
      <c r="BO717" s="65"/>
      <c r="BP717" s="65"/>
      <c r="BQ717" s="65"/>
      <c r="BR717" s="65"/>
      <c r="BS717" s="65"/>
      <c r="BT717" s="65"/>
      <c r="BU717" s="65"/>
      <c r="BV717" s="65"/>
      <c r="BW717" s="65"/>
      <c r="BX717" s="65"/>
      <c r="BY717" s="65"/>
      <c r="BZ717" s="65"/>
      <c r="CA717" s="65"/>
      <c r="CB717" s="65"/>
      <c r="CC717" s="65"/>
      <c r="CD717" s="65"/>
      <c r="CE717" s="65"/>
      <c r="CF717" s="65"/>
      <c r="CG717" s="65"/>
      <c r="CH717" s="65"/>
      <c r="CI717" s="65"/>
      <c r="CJ717" s="65"/>
      <c r="CK717" s="65"/>
      <c r="CL717" s="65"/>
      <c r="CM717" s="65"/>
      <c r="CN717" s="65"/>
      <c r="CO717" s="65"/>
      <c r="CP717" s="65"/>
      <c r="CQ717" s="65"/>
      <c r="CR717" s="65"/>
      <c r="CS717" s="65"/>
      <c r="CT717" s="65"/>
      <c r="CU717" s="65"/>
      <c r="CV717" s="65"/>
      <c r="CW717" s="65"/>
      <c r="CX717" s="65"/>
      <c r="CY717" s="65"/>
      <c r="CZ717" s="65"/>
      <c r="DA717" s="65"/>
      <c r="DB717" s="65"/>
      <c r="DC717" s="65"/>
      <c r="DD717" s="65"/>
      <c r="DE717" s="65"/>
      <c r="DF717" s="65"/>
      <c r="DG717" s="65"/>
      <c r="DH717" s="65"/>
      <c r="DI717" s="65"/>
      <c r="DJ717" s="65"/>
      <c r="DK717" s="65"/>
      <c r="DL717" s="65"/>
      <c r="DM717" s="65"/>
      <c r="DN717" s="65"/>
      <c r="DO717" s="65"/>
      <c r="DP717" s="65"/>
      <c r="DQ717" s="65"/>
      <c r="DR717" s="65"/>
      <c r="DS717" s="65"/>
      <c r="DT717" s="65"/>
      <c r="DU717" s="65"/>
      <c r="DV717" s="65"/>
      <c r="DW717" s="65"/>
      <c r="DX717" s="65"/>
      <c r="DY717" s="65"/>
      <c r="DZ717" s="65"/>
      <c r="EA717" s="65"/>
      <c r="EB717" s="65"/>
      <c r="EC717" s="65"/>
      <c r="ED717" s="65"/>
      <c r="EE717" s="65"/>
      <c r="EF717" s="65"/>
      <c r="EG717" s="65"/>
      <c r="EH717" s="65"/>
      <c r="EI717" s="65"/>
      <c r="EJ717" s="65"/>
      <c r="EK717" s="65"/>
      <c r="EL717" s="65"/>
      <c r="EM717" s="65"/>
      <c r="EN717" s="65"/>
      <c r="EO717" s="65"/>
      <c r="EP717" s="65"/>
      <c r="EQ717" s="65"/>
      <c r="ER717" s="65"/>
      <c r="ES717" s="65"/>
      <c r="ET717" s="65"/>
      <c r="EU717" s="65"/>
      <c r="EV717" s="65"/>
      <c r="EW717" s="65"/>
      <c r="EX717" s="65"/>
      <c r="EY717" s="65"/>
      <c r="EZ717" s="65"/>
      <c r="FA717" s="65"/>
      <c r="FB717" s="65"/>
      <c r="FC717" s="65"/>
      <c r="FD717" s="65"/>
      <c r="FE717" s="65"/>
      <c r="FF717" s="65"/>
      <c r="FG717" s="65"/>
      <c r="FH717" s="65"/>
      <c r="FI717" s="65"/>
      <c r="FJ717" s="65"/>
      <c r="FK717" s="65"/>
      <c r="FL717" s="65"/>
      <c r="FM717" s="65"/>
      <c r="FN717" s="65"/>
      <c r="FO717" s="65"/>
      <c r="FP717" s="65"/>
      <c r="FQ717" s="65"/>
      <c r="FR717" s="65"/>
      <c r="FS717" s="65"/>
      <c r="FT717" s="65"/>
      <c r="FU717" s="65"/>
      <c r="FV717" s="65"/>
      <c r="FW717" s="65"/>
      <c r="FX717" s="65"/>
      <c r="FY717" s="65"/>
      <c r="FZ717" s="65"/>
      <c r="GA717" s="65"/>
      <c r="GB717" s="65"/>
      <c r="GC717" s="65"/>
      <c r="GD717" s="65"/>
      <c r="GE717" s="65"/>
      <c r="GF717" s="65"/>
    </row>
    <row r="718" spans="1:188" s="64" customFormat="1" x14ac:dyDescent="0.25">
      <c r="A718" s="237"/>
      <c r="B718" s="138" t="s">
        <v>56</v>
      </c>
      <c r="C718" s="143"/>
      <c r="D718" s="139">
        <v>150</v>
      </c>
      <c r="E718" s="139">
        <v>150</v>
      </c>
      <c r="F718" s="188"/>
      <c r="G718" s="139"/>
      <c r="H718" s="163"/>
      <c r="I718" s="139"/>
      <c r="J718" s="163"/>
      <c r="K718" s="139"/>
      <c r="L718" s="155"/>
      <c r="M718" s="155"/>
      <c r="N718" s="15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65"/>
      <c r="AS718" s="65"/>
      <c r="AT718" s="65"/>
      <c r="AU718" s="65"/>
      <c r="AV718" s="65"/>
      <c r="AW718" s="65"/>
      <c r="AX718" s="65"/>
      <c r="AY718" s="65"/>
      <c r="AZ718" s="65"/>
      <c r="BA718" s="65"/>
      <c r="BB718" s="65"/>
      <c r="BC718" s="65"/>
      <c r="BD718" s="65"/>
      <c r="BE718" s="65"/>
      <c r="BF718" s="65"/>
      <c r="BG718" s="65"/>
      <c r="BH718" s="65"/>
      <c r="BI718" s="65"/>
      <c r="BJ718" s="65"/>
      <c r="BK718" s="65"/>
      <c r="BL718" s="65"/>
      <c r="BM718" s="65"/>
      <c r="BN718" s="65"/>
      <c r="BO718" s="65"/>
      <c r="BP718" s="65"/>
      <c r="BQ718" s="65"/>
      <c r="BR718" s="65"/>
      <c r="BS718" s="65"/>
      <c r="BT718" s="65"/>
      <c r="BU718" s="65"/>
      <c r="BV718" s="65"/>
      <c r="BW718" s="65"/>
      <c r="BX718" s="65"/>
      <c r="BY718" s="65"/>
      <c r="BZ718" s="65"/>
      <c r="CA718" s="65"/>
      <c r="CB718" s="65"/>
      <c r="CC718" s="65"/>
      <c r="CD718" s="65"/>
      <c r="CE718" s="65"/>
      <c r="CF718" s="65"/>
      <c r="CG718" s="65"/>
      <c r="CH718" s="65"/>
      <c r="CI718" s="65"/>
      <c r="CJ718" s="65"/>
      <c r="CK718" s="65"/>
      <c r="CL718" s="65"/>
      <c r="CM718" s="65"/>
      <c r="CN718" s="65"/>
      <c r="CO718" s="65"/>
      <c r="CP718" s="65"/>
      <c r="CQ718" s="65"/>
      <c r="CR718" s="65"/>
      <c r="CS718" s="65"/>
      <c r="CT718" s="65"/>
      <c r="CU718" s="65"/>
      <c r="CV718" s="65"/>
      <c r="CW718" s="65"/>
      <c r="CX718" s="65"/>
      <c r="CY718" s="65"/>
      <c r="CZ718" s="65"/>
      <c r="DA718" s="65"/>
      <c r="DB718" s="65"/>
      <c r="DC718" s="65"/>
      <c r="DD718" s="65"/>
      <c r="DE718" s="65"/>
      <c r="DF718" s="65"/>
      <c r="DG718" s="65"/>
      <c r="DH718" s="65"/>
      <c r="DI718" s="65"/>
      <c r="DJ718" s="65"/>
      <c r="DK718" s="65"/>
      <c r="DL718" s="65"/>
      <c r="DM718" s="65"/>
      <c r="DN718" s="65"/>
      <c r="DO718" s="65"/>
      <c r="DP718" s="65"/>
      <c r="DQ718" s="65"/>
      <c r="DR718" s="65"/>
      <c r="DS718" s="65"/>
      <c r="DT718" s="65"/>
      <c r="DU718" s="65"/>
      <c r="DV718" s="65"/>
      <c r="DW718" s="65"/>
      <c r="DX718" s="65"/>
      <c r="DY718" s="65"/>
      <c r="DZ718" s="65"/>
      <c r="EA718" s="65"/>
      <c r="EB718" s="65"/>
      <c r="EC718" s="65"/>
      <c r="ED718" s="65"/>
      <c r="EE718" s="65"/>
      <c r="EF718" s="65"/>
      <c r="EG718" s="65"/>
      <c r="EH718" s="65"/>
      <c r="EI718" s="65"/>
      <c r="EJ718" s="65"/>
      <c r="EK718" s="65"/>
      <c r="EL718" s="65"/>
      <c r="EM718" s="65"/>
      <c r="EN718" s="65"/>
      <c r="EO718" s="65"/>
      <c r="EP718" s="65"/>
      <c r="EQ718" s="65"/>
      <c r="ER718" s="65"/>
      <c r="ES718" s="65"/>
      <c r="ET718" s="65"/>
      <c r="EU718" s="65"/>
      <c r="EV718" s="65"/>
      <c r="EW718" s="65"/>
      <c r="EX718" s="65"/>
      <c r="EY718" s="65"/>
      <c r="EZ718" s="65"/>
      <c r="FA718" s="65"/>
      <c r="FB718" s="65"/>
      <c r="FC718" s="65"/>
      <c r="FD718" s="65"/>
      <c r="FE718" s="65"/>
      <c r="FF718" s="65"/>
      <c r="FG718" s="65"/>
      <c r="FH718" s="65"/>
      <c r="FI718" s="65"/>
      <c r="FJ718" s="65"/>
      <c r="FK718" s="65"/>
      <c r="FL718" s="65"/>
      <c r="FM718" s="65"/>
      <c r="FN718" s="65"/>
      <c r="FO718" s="65"/>
      <c r="FP718" s="65"/>
      <c r="FQ718" s="65"/>
      <c r="FR718" s="65"/>
      <c r="FS718" s="65"/>
      <c r="FT718" s="65"/>
      <c r="FU718" s="65"/>
      <c r="FV718" s="65"/>
      <c r="FW718" s="65"/>
      <c r="FX718" s="65"/>
      <c r="FY718" s="65"/>
      <c r="FZ718" s="65"/>
      <c r="GA718" s="65"/>
      <c r="GB718" s="65"/>
      <c r="GC718" s="65"/>
      <c r="GD718" s="65"/>
      <c r="GE718" s="65"/>
      <c r="GF718" s="65"/>
    </row>
    <row r="719" spans="1:188" s="64" customFormat="1" x14ac:dyDescent="0.25">
      <c r="A719" s="237"/>
      <c r="B719" s="138" t="s">
        <v>20</v>
      </c>
      <c r="C719" s="143"/>
      <c r="D719" s="139">
        <v>4</v>
      </c>
      <c r="E719" s="139">
        <v>4</v>
      </c>
      <c r="F719" s="188"/>
      <c r="G719" s="139"/>
      <c r="H719" s="163"/>
      <c r="I719" s="139"/>
      <c r="J719" s="163"/>
      <c r="K719" s="139"/>
      <c r="L719" s="155"/>
      <c r="M719" s="155"/>
      <c r="N719" s="15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/>
      <c r="BL719" s="65"/>
      <c r="BM719" s="65"/>
      <c r="BN719" s="65"/>
      <c r="BO719" s="65"/>
      <c r="BP719" s="65"/>
      <c r="BQ719" s="65"/>
      <c r="BR719" s="65"/>
      <c r="BS719" s="65"/>
      <c r="BT719" s="65"/>
      <c r="BU719" s="65"/>
      <c r="BV719" s="65"/>
      <c r="BW719" s="65"/>
      <c r="BX719" s="65"/>
      <c r="BY719" s="65"/>
      <c r="BZ719" s="65"/>
      <c r="CA719" s="65"/>
      <c r="CB719" s="65"/>
      <c r="CC719" s="65"/>
      <c r="CD719" s="65"/>
      <c r="CE719" s="65"/>
      <c r="CF719" s="65"/>
      <c r="CG719" s="65"/>
      <c r="CH719" s="65"/>
      <c r="CI719" s="65"/>
      <c r="CJ719" s="65"/>
      <c r="CK719" s="65"/>
      <c r="CL719" s="65"/>
      <c r="CM719" s="65"/>
      <c r="CN719" s="65"/>
      <c r="CO719" s="65"/>
      <c r="CP719" s="65"/>
      <c r="CQ719" s="65"/>
      <c r="CR719" s="65"/>
      <c r="CS719" s="65"/>
      <c r="CT719" s="65"/>
      <c r="CU719" s="65"/>
      <c r="CV719" s="65"/>
      <c r="CW719" s="65"/>
      <c r="CX719" s="65"/>
      <c r="CY719" s="65"/>
      <c r="CZ719" s="65"/>
      <c r="DA719" s="65"/>
      <c r="DB719" s="65"/>
      <c r="DC719" s="65"/>
      <c r="DD719" s="65"/>
      <c r="DE719" s="65"/>
      <c r="DF719" s="65"/>
      <c r="DG719" s="65"/>
      <c r="DH719" s="65"/>
      <c r="DI719" s="65"/>
      <c r="DJ719" s="65"/>
      <c r="DK719" s="65"/>
      <c r="DL719" s="65"/>
      <c r="DM719" s="65"/>
      <c r="DN719" s="65"/>
      <c r="DO719" s="65"/>
      <c r="DP719" s="65"/>
      <c r="DQ719" s="65"/>
      <c r="DR719" s="65"/>
      <c r="DS719" s="65"/>
      <c r="DT719" s="65"/>
      <c r="DU719" s="65"/>
      <c r="DV719" s="65"/>
      <c r="DW719" s="65"/>
      <c r="DX719" s="65"/>
      <c r="DY719" s="65"/>
      <c r="DZ719" s="65"/>
      <c r="EA719" s="65"/>
      <c r="EB719" s="65"/>
      <c r="EC719" s="65"/>
      <c r="ED719" s="65"/>
      <c r="EE719" s="65"/>
      <c r="EF719" s="65"/>
      <c r="EG719" s="65"/>
      <c r="EH719" s="65"/>
      <c r="EI719" s="65"/>
      <c r="EJ719" s="65"/>
      <c r="EK719" s="65"/>
      <c r="EL719" s="65"/>
      <c r="EM719" s="65"/>
      <c r="EN719" s="65"/>
      <c r="EO719" s="65"/>
      <c r="EP719" s="65"/>
      <c r="EQ719" s="65"/>
      <c r="ER719" s="65"/>
      <c r="ES719" s="65"/>
      <c r="ET719" s="65"/>
      <c r="EU719" s="65"/>
      <c r="EV719" s="65"/>
      <c r="EW719" s="65"/>
      <c r="EX719" s="65"/>
      <c r="EY719" s="65"/>
      <c r="EZ719" s="65"/>
      <c r="FA719" s="65"/>
      <c r="FB719" s="65"/>
      <c r="FC719" s="65"/>
      <c r="FD719" s="65"/>
      <c r="FE719" s="65"/>
      <c r="FF719" s="65"/>
      <c r="FG719" s="65"/>
      <c r="FH719" s="65"/>
      <c r="FI719" s="65"/>
      <c r="FJ719" s="65"/>
      <c r="FK719" s="65"/>
      <c r="FL719" s="65"/>
      <c r="FM719" s="65"/>
      <c r="FN719" s="65"/>
      <c r="FO719" s="65"/>
      <c r="FP719" s="65"/>
      <c r="FQ719" s="65"/>
      <c r="FR719" s="65"/>
      <c r="FS719" s="65"/>
      <c r="FT719" s="65"/>
      <c r="FU719" s="65"/>
      <c r="FV719" s="65"/>
      <c r="FW719" s="65"/>
      <c r="FX719" s="65"/>
      <c r="FY719" s="65"/>
      <c r="FZ719" s="65"/>
      <c r="GA719" s="65"/>
      <c r="GB719" s="65"/>
      <c r="GC719" s="65"/>
      <c r="GD719" s="65"/>
      <c r="GE719" s="65"/>
      <c r="GF719" s="65"/>
    </row>
    <row r="720" spans="1:188" ht="15.75" thickBot="1" x14ac:dyDescent="0.3">
      <c r="A720" s="137" t="s">
        <v>50</v>
      </c>
      <c r="B720" s="138"/>
      <c r="C720" s="139">
        <v>30</v>
      </c>
      <c r="D720" s="139">
        <v>30</v>
      </c>
      <c r="E720" s="163">
        <v>30</v>
      </c>
      <c r="F720" s="139">
        <v>1.5</v>
      </c>
      <c r="G720" s="163">
        <v>0.3</v>
      </c>
      <c r="H720" s="139">
        <v>14.3</v>
      </c>
      <c r="I720" s="163">
        <v>66</v>
      </c>
      <c r="J720" s="238"/>
      <c r="K720" s="143"/>
    </row>
    <row r="721" spans="1:188" ht="15.75" thickBot="1" x14ac:dyDescent="0.3">
      <c r="A721" s="223" t="s">
        <v>29</v>
      </c>
      <c r="B721" s="224"/>
      <c r="C721" s="225">
        <v>495</v>
      </c>
      <c r="D721" s="453"/>
      <c r="E721" s="225"/>
      <c r="F721" s="207">
        <v>14.44</v>
      </c>
      <c r="G721" s="207">
        <v>15.630000000000003</v>
      </c>
      <c r="H721" s="207">
        <v>72.510000000000005</v>
      </c>
      <c r="I721" s="207">
        <v>478.8</v>
      </c>
      <c r="J721" s="207">
        <v>5.43</v>
      </c>
      <c r="K721" s="209"/>
    </row>
    <row r="722" spans="1:188" x14ac:dyDescent="0.25">
      <c r="A722" s="229"/>
      <c r="B722" s="230" t="s">
        <v>51</v>
      </c>
      <c r="C722" s="459"/>
      <c r="D722" s="463"/>
      <c r="E722" s="231"/>
      <c r="F722" s="192"/>
      <c r="G722" s="193"/>
      <c r="H722" s="232"/>
      <c r="I722" s="192"/>
      <c r="J722" s="192"/>
      <c r="K722" s="197"/>
    </row>
    <row r="723" spans="1:188" s="64" customFormat="1" ht="26.25" x14ac:dyDescent="0.25">
      <c r="A723" s="213" t="s">
        <v>280</v>
      </c>
      <c r="B723" s="214"/>
      <c r="C723" s="215">
        <v>40</v>
      </c>
      <c r="D723" s="222"/>
      <c r="E723" s="215"/>
      <c r="F723" s="219">
        <v>1.8</v>
      </c>
      <c r="G723" s="219">
        <v>3.2</v>
      </c>
      <c r="H723" s="219">
        <v>19</v>
      </c>
      <c r="I723" s="220">
        <v>112</v>
      </c>
      <c r="J723" s="219">
        <v>0.01</v>
      </c>
      <c r="K723" s="277" t="s">
        <v>281</v>
      </c>
      <c r="L723" s="155"/>
      <c r="M723" s="155"/>
      <c r="N723" s="15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  <c r="BU723" s="65"/>
      <c r="BV723" s="65"/>
      <c r="BW723" s="65"/>
      <c r="BX723" s="65"/>
      <c r="BY723" s="65"/>
      <c r="BZ723" s="65"/>
      <c r="CA723" s="65"/>
      <c r="CB723" s="65"/>
      <c r="CC723" s="65"/>
      <c r="CD723" s="65"/>
      <c r="CE723" s="65"/>
      <c r="CF723" s="65"/>
      <c r="CG723" s="65"/>
      <c r="CH723" s="65"/>
      <c r="CI723" s="65"/>
      <c r="CJ723" s="65"/>
      <c r="CK723" s="65"/>
      <c r="CL723" s="65"/>
      <c r="CM723" s="65"/>
      <c r="CN723" s="65"/>
      <c r="CO723" s="65"/>
      <c r="CP723" s="65"/>
      <c r="CQ723" s="65"/>
      <c r="CR723" s="65"/>
      <c r="CS723" s="65"/>
      <c r="CT723" s="65"/>
      <c r="CU723" s="65"/>
      <c r="CV723" s="65"/>
      <c r="CW723" s="65"/>
      <c r="CX723" s="65"/>
      <c r="CY723" s="65"/>
      <c r="CZ723" s="65"/>
      <c r="DA723" s="65"/>
      <c r="DB723" s="65"/>
      <c r="DC723" s="65"/>
      <c r="DD723" s="65"/>
      <c r="DE723" s="65"/>
      <c r="DF723" s="65"/>
      <c r="DG723" s="65"/>
      <c r="DH723" s="65"/>
      <c r="DI723" s="65"/>
      <c r="DJ723" s="65"/>
      <c r="DK723" s="65"/>
      <c r="DL723" s="65"/>
      <c r="DM723" s="65"/>
      <c r="DN723" s="65"/>
      <c r="DO723" s="65"/>
      <c r="DP723" s="65"/>
      <c r="DQ723" s="65"/>
      <c r="DR723" s="65"/>
      <c r="DS723" s="65"/>
      <c r="DT723" s="65"/>
      <c r="DU723" s="65"/>
      <c r="DV723" s="65"/>
      <c r="DW723" s="65"/>
      <c r="DX723" s="65"/>
      <c r="DY723" s="65"/>
      <c r="DZ723" s="65"/>
      <c r="EA723" s="65"/>
      <c r="EB723" s="65"/>
      <c r="EC723" s="65"/>
      <c r="ED723" s="65"/>
      <c r="EE723" s="65"/>
      <c r="EF723" s="65"/>
      <c r="EG723" s="65"/>
      <c r="EH723" s="65"/>
      <c r="EI723" s="65"/>
      <c r="EJ723" s="65"/>
      <c r="EK723" s="65"/>
      <c r="EL723" s="65"/>
      <c r="EM723" s="65"/>
      <c r="EN723" s="65"/>
      <c r="EO723" s="65"/>
      <c r="EP723" s="65"/>
      <c r="EQ723" s="65"/>
      <c r="ER723" s="65"/>
      <c r="ES723" s="65"/>
      <c r="ET723" s="65"/>
      <c r="EU723" s="65"/>
      <c r="EV723" s="65"/>
      <c r="EW723" s="65"/>
      <c r="EX723" s="65"/>
      <c r="EY723" s="65"/>
      <c r="EZ723" s="65"/>
      <c r="FA723" s="65"/>
      <c r="FB723" s="65"/>
      <c r="FC723" s="65"/>
      <c r="FD723" s="65"/>
      <c r="FE723" s="65"/>
      <c r="FF723" s="65"/>
      <c r="FG723" s="65"/>
      <c r="FH723" s="65"/>
      <c r="FI723" s="65"/>
      <c r="FJ723" s="65"/>
      <c r="FK723" s="65"/>
      <c r="FL723" s="65"/>
      <c r="FM723" s="65"/>
      <c r="FN723" s="65"/>
      <c r="FO723" s="65"/>
      <c r="FP723" s="65"/>
      <c r="FQ723" s="65"/>
      <c r="FR723" s="65"/>
      <c r="FS723" s="65"/>
      <c r="FT723" s="65"/>
      <c r="FU723" s="65"/>
      <c r="FV723" s="65"/>
      <c r="FW723" s="65"/>
      <c r="FX723" s="65"/>
      <c r="FY723" s="65"/>
      <c r="FZ723" s="65"/>
      <c r="GA723" s="65"/>
      <c r="GB723" s="65"/>
      <c r="GC723" s="65"/>
      <c r="GD723" s="65"/>
      <c r="GE723" s="65"/>
      <c r="GF723" s="65"/>
    </row>
    <row r="724" spans="1:188" s="64" customFormat="1" x14ac:dyDescent="0.25">
      <c r="A724" s="213"/>
      <c r="B724" s="214" t="s">
        <v>282</v>
      </c>
      <c r="C724" s="215"/>
      <c r="D724" s="222">
        <v>28</v>
      </c>
      <c r="E724" s="215">
        <v>28</v>
      </c>
      <c r="F724" s="219"/>
      <c r="G724" s="219"/>
      <c r="H724" s="219"/>
      <c r="I724" s="220"/>
      <c r="J724" s="219"/>
      <c r="K724" s="277"/>
      <c r="L724" s="155"/>
      <c r="M724" s="155"/>
      <c r="N724" s="15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/>
      <c r="BL724" s="65"/>
      <c r="BM724" s="65"/>
      <c r="BN724" s="65"/>
      <c r="BO724" s="65"/>
      <c r="BP724" s="65"/>
      <c r="BQ724" s="65"/>
      <c r="BR724" s="65"/>
      <c r="BS724" s="65"/>
      <c r="BT724" s="65"/>
      <c r="BU724" s="65"/>
      <c r="BV724" s="65"/>
      <c r="BW724" s="65"/>
      <c r="BX724" s="65"/>
      <c r="BY724" s="65"/>
      <c r="BZ724" s="65"/>
      <c r="CA724" s="65"/>
      <c r="CB724" s="65"/>
      <c r="CC724" s="65"/>
      <c r="CD724" s="65"/>
      <c r="CE724" s="65"/>
      <c r="CF724" s="65"/>
      <c r="CG724" s="65"/>
      <c r="CH724" s="65"/>
      <c r="CI724" s="65"/>
      <c r="CJ724" s="65"/>
      <c r="CK724" s="65"/>
      <c r="CL724" s="65"/>
      <c r="CM724" s="65"/>
      <c r="CN724" s="65"/>
      <c r="CO724" s="65"/>
      <c r="CP724" s="65"/>
      <c r="CQ724" s="65"/>
      <c r="CR724" s="65"/>
      <c r="CS724" s="65"/>
      <c r="CT724" s="65"/>
      <c r="CU724" s="65"/>
      <c r="CV724" s="65"/>
      <c r="CW724" s="65"/>
      <c r="CX724" s="65"/>
      <c r="CY724" s="65"/>
      <c r="CZ724" s="65"/>
      <c r="DA724" s="65"/>
      <c r="DB724" s="65"/>
      <c r="DC724" s="65"/>
      <c r="DD724" s="65"/>
      <c r="DE724" s="65"/>
      <c r="DF724" s="65"/>
      <c r="DG724" s="65"/>
      <c r="DH724" s="65"/>
      <c r="DI724" s="65"/>
      <c r="DJ724" s="65"/>
      <c r="DK724" s="65"/>
      <c r="DL724" s="65"/>
      <c r="DM724" s="65"/>
      <c r="DN724" s="65"/>
      <c r="DO724" s="65"/>
      <c r="DP724" s="65"/>
      <c r="DQ724" s="65"/>
      <c r="DR724" s="65"/>
      <c r="DS724" s="65"/>
      <c r="DT724" s="65"/>
      <c r="DU724" s="65"/>
      <c r="DV724" s="65"/>
      <c r="DW724" s="65"/>
      <c r="DX724" s="65"/>
      <c r="DY724" s="65"/>
      <c r="DZ724" s="65"/>
      <c r="EA724" s="65"/>
      <c r="EB724" s="65"/>
      <c r="EC724" s="65"/>
      <c r="ED724" s="65"/>
      <c r="EE724" s="65"/>
      <c r="EF724" s="65"/>
      <c r="EG724" s="65"/>
      <c r="EH724" s="65"/>
      <c r="EI724" s="65"/>
      <c r="EJ724" s="65"/>
      <c r="EK724" s="65"/>
      <c r="EL724" s="65"/>
      <c r="EM724" s="65"/>
      <c r="EN724" s="65"/>
      <c r="EO724" s="65"/>
      <c r="EP724" s="65"/>
      <c r="EQ724" s="65"/>
      <c r="ER724" s="65"/>
      <c r="ES724" s="65"/>
      <c r="ET724" s="65"/>
      <c r="EU724" s="65"/>
      <c r="EV724" s="65"/>
      <c r="EW724" s="65"/>
      <c r="EX724" s="65"/>
      <c r="EY724" s="65"/>
      <c r="EZ724" s="65"/>
      <c r="FA724" s="65"/>
      <c r="FB724" s="65"/>
      <c r="FC724" s="65"/>
      <c r="FD724" s="65"/>
      <c r="FE724" s="65"/>
      <c r="FF724" s="65"/>
      <c r="FG724" s="65"/>
      <c r="FH724" s="65"/>
      <c r="FI724" s="65"/>
      <c r="FJ724" s="65"/>
      <c r="FK724" s="65"/>
      <c r="FL724" s="65"/>
      <c r="FM724" s="65"/>
      <c r="FN724" s="65"/>
      <c r="FO724" s="65"/>
      <c r="FP724" s="65"/>
      <c r="FQ724" s="65"/>
      <c r="FR724" s="65"/>
      <c r="FS724" s="65"/>
      <c r="FT724" s="65"/>
      <c r="FU724" s="65"/>
      <c r="FV724" s="65"/>
      <c r="FW724" s="65"/>
      <c r="FX724" s="65"/>
      <c r="FY724" s="65"/>
      <c r="FZ724" s="65"/>
      <c r="GA724" s="65"/>
      <c r="GB724" s="65"/>
      <c r="GC724" s="65"/>
      <c r="GD724" s="65"/>
      <c r="GE724" s="65"/>
      <c r="GF724" s="65"/>
    </row>
    <row r="725" spans="1:188" s="64" customFormat="1" x14ac:dyDescent="0.25">
      <c r="A725" s="213"/>
      <c r="B725" s="214" t="s">
        <v>57</v>
      </c>
      <c r="C725" s="215"/>
      <c r="D725" s="222">
        <v>0.2</v>
      </c>
      <c r="E725" s="215">
        <v>0.2</v>
      </c>
      <c r="F725" s="219"/>
      <c r="G725" s="219"/>
      <c r="H725" s="219"/>
      <c r="I725" s="220"/>
      <c r="J725" s="219"/>
      <c r="K725" s="277"/>
      <c r="L725" s="155"/>
      <c r="M725" s="155"/>
      <c r="N725" s="15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  <c r="AT725" s="65"/>
      <c r="AU725" s="65"/>
      <c r="AV725" s="65"/>
      <c r="AW725" s="65"/>
      <c r="AX725" s="65"/>
      <c r="AY725" s="65"/>
      <c r="AZ725" s="65"/>
      <c r="BA725" s="65"/>
      <c r="BB725" s="65"/>
      <c r="BC725" s="65"/>
      <c r="BD725" s="65"/>
      <c r="BE725" s="65"/>
      <c r="BF725" s="65"/>
      <c r="BG725" s="65"/>
      <c r="BH725" s="65"/>
      <c r="BI725" s="65"/>
      <c r="BJ725" s="65"/>
      <c r="BK725" s="65"/>
      <c r="BL725" s="65"/>
      <c r="BM725" s="65"/>
      <c r="BN725" s="65"/>
      <c r="BO725" s="65"/>
      <c r="BP725" s="65"/>
      <c r="BQ725" s="65"/>
      <c r="BR725" s="65"/>
      <c r="BS725" s="65"/>
      <c r="BT725" s="65"/>
      <c r="BU725" s="65"/>
      <c r="BV725" s="65"/>
      <c r="BW725" s="65"/>
      <c r="BX725" s="65"/>
      <c r="BY725" s="65"/>
      <c r="BZ725" s="65"/>
      <c r="CA725" s="65"/>
      <c r="CB725" s="65"/>
      <c r="CC725" s="65"/>
      <c r="CD725" s="65"/>
      <c r="CE725" s="65"/>
      <c r="CF725" s="65"/>
      <c r="CG725" s="65"/>
      <c r="CH725" s="65"/>
      <c r="CI725" s="65"/>
      <c r="CJ725" s="65"/>
      <c r="CK725" s="65"/>
      <c r="CL725" s="65"/>
      <c r="CM725" s="65"/>
      <c r="CN725" s="65"/>
      <c r="CO725" s="65"/>
      <c r="CP725" s="65"/>
      <c r="CQ725" s="65"/>
      <c r="CR725" s="65"/>
      <c r="CS725" s="65"/>
      <c r="CT725" s="65"/>
      <c r="CU725" s="65"/>
      <c r="CV725" s="65"/>
      <c r="CW725" s="65"/>
      <c r="CX725" s="65"/>
      <c r="CY725" s="65"/>
      <c r="CZ725" s="65"/>
      <c r="DA725" s="65"/>
      <c r="DB725" s="65"/>
      <c r="DC725" s="65"/>
      <c r="DD725" s="65"/>
      <c r="DE725" s="65"/>
      <c r="DF725" s="65"/>
      <c r="DG725" s="65"/>
      <c r="DH725" s="65"/>
      <c r="DI725" s="65"/>
      <c r="DJ725" s="65"/>
      <c r="DK725" s="65"/>
      <c r="DL725" s="65"/>
      <c r="DM725" s="65"/>
      <c r="DN725" s="65"/>
      <c r="DO725" s="65"/>
      <c r="DP725" s="65"/>
      <c r="DQ725" s="65"/>
      <c r="DR725" s="65"/>
      <c r="DS725" s="65"/>
      <c r="DT725" s="65"/>
      <c r="DU725" s="65"/>
      <c r="DV725" s="65"/>
      <c r="DW725" s="65"/>
      <c r="DX725" s="65"/>
      <c r="DY725" s="65"/>
      <c r="DZ725" s="65"/>
      <c r="EA725" s="65"/>
      <c r="EB725" s="65"/>
      <c r="EC725" s="65"/>
      <c r="ED725" s="65"/>
      <c r="EE725" s="65"/>
      <c r="EF725" s="65"/>
      <c r="EG725" s="65"/>
      <c r="EH725" s="65"/>
      <c r="EI725" s="65"/>
      <c r="EJ725" s="65"/>
      <c r="EK725" s="65"/>
      <c r="EL725" s="65"/>
      <c r="EM725" s="65"/>
      <c r="EN725" s="65"/>
      <c r="EO725" s="65"/>
      <c r="EP725" s="65"/>
      <c r="EQ725" s="65"/>
      <c r="ER725" s="65"/>
      <c r="ES725" s="65"/>
      <c r="ET725" s="65"/>
      <c r="EU725" s="65"/>
      <c r="EV725" s="65"/>
      <c r="EW725" s="65"/>
      <c r="EX725" s="65"/>
      <c r="EY725" s="65"/>
      <c r="EZ725" s="65"/>
      <c r="FA725" s="65"/>
      <c r="FB725" s="65"/>
      <c r="FC725" s="65"/>
      <c r="FD725" s="65"/>
      <c r="FE725" s="65"/>
      <c r="FF725" s="65"/>
      <c r="FG725" s="65"/>
      <c r="FH725" s="65"/>
      <c r="FI725" s="65"/>
      <c r="FJ725" s="65"/>
      <c r="FK725" s="65"/>
      <c r="FL725" s="65"/>
      <c r="FM725" s="65"/>
      <c r="FN725" s="65"/>
      <c r="FO725" s="65"/>
      <c r="FP725" s="65"/>
      <c r="FQ725" s="65"/>
      <c r="FR725" s="65"/>
      <c r="FS725" s="65"/>
      <c r="FT725" s="65"/>
      <c r="FU725" s="65"/>
      <c r="FV725" s="65"/>
      <c r="FW725" s="65"/>
      <c r="FX725" s="65"/>
      <c r="FY725" s="65"/>
      <c r="FZ725" s="65"/>
      <c r="GA725" s="65"/>
      <c r="GB725" s="65"/>
      <c r="GC725" s="65"/>
      <c r="GD725" s="65"/>
      <c r="GE725" s="65"/>
      <c r="GF725" s="65"/>
    </row>
    <row r="726" spans="1:188" s="64" customFormat="1" x14ac:dyDescent="0.25">
      <c r="A726" s="213"/>
      <c r="B726" s="214" t="s">
        <v>43</v>
      </c>
      <c r="C726" s="215"/>
      <c r="D726" s="222">
        <v>0.3</v>
      </c>
      <c r="E726" s="215">
        <v>0.3</v>
      </c>
      <c r="F726" s="219"/>
      <c r="G726" s="219"/>
      <c r="H726" s="219"/>
      <c r="I726" s="220"/>
      <c r="J726" s="219"/>
      <c r="K726" s="277"/>
      <c r="L726" s="155"/>
      <c r="M726" s="155"/>
      <c r="N726" s="15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  <c r="DT726" s="65"/>
      <c r="DU726" s="65"/>
      <c r="DV726" s="65"/>
      <c r="DW726" s="65"/>
      <c r="DX726" s="65"/>
      <c r="DY726" s="65"/>
      <c r="DZ726" s="65"/>
      <c r="EA726" s="65"/>
      <c r="EB726" s="65"/>
      <c r="EC726" s="65"/>
      <c r="ED726" s="65"/>
      <c r="EE726" s="65"/>
      <c r="EF726" s="65"/>
      <c r="EG726" s="65"/>
      <c r="EH726" s="65"/>
      <c r="EI726" s="65"/>
      <c r="EJ726" s="65"/>
      <c r="EK726" s="65"/>
      <c r="EL726" s="65"/>
      <c r="EM726" s="65"/>
      <c r="EN726" s="65"/>
      <c r="EO726" s="65"/>
      <c r="EP726" s="65"/>
      <c r="EQ726" s="65"/>
      <c r="ER726" s="65"/>
      <c r="ES726" s="65"/>
      <c r="ET726" s="65"/>
      <c r="EU726" s="65"/>
      <c r="EV726" s="65"/>
      <c r="EW726" s="65"/>
      <c r="EX726" s="65"/>
      <c r="EY726" s="65"/>
      <c r="EZ726" s="65"/>
      <c r="FA726" s="65"/>
      <c r="FB726" s="65"/>
      <c r="FC726" s="65"/>
      <c r="FD726" s="65"/>
      <c r="FE726" s="65"/>
      <c r="FF726" s="65"/>
      <c r="FG726" s="65"/>
      <c r="FH726" s="65"/>
      <c r="FI726" s="65"/>
      <c r="FJ726" s="65"/>
      <c r="FK726" s="65"/>
      <c r="FL726" s="65"/>
      <c r="FM726" s="65"/>
      <c r="FN726" s="65"/>
      <c r="FO726" s="65"/>
      <c r="FP726" s="65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  <c r="GD726" s="65"/>
      <c r="GE726" s="65"/>
      <c r="GF726" s="65"/>
    </row>
    <row r="727" spans="1:188" s="64" customFormat="1" x14ac:dyDescent="0.25">
      <c r="A727" s="213"/>
      <c r="B727" s="214" t="s">
        <v>20</v>
      </c>
      <c r="C727" s="215"/>
      <c r="D727" s="222">
        <v>2.4</v>
      </c>
      <c r="E727" s="215">
        <v>2.4</v>
      </c>
      <c r="F727" s="219"/>
      <c r="G727" s="219"/>
      <c r="H727" s="219"/>
      <c r="I727" s="220"/>
      <c r="J727" s="219"/>
      <c r="K727" s="277"/>
      <c r="L727" s="155"/>
      <c r="M727" s="155"/>
      <c r="N727" s="15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65"/>
      <c r="AS727" s="65"/>
      <c r="AT727" s="65"/>
      <c r="AU727" s="65"/>
      <c r="AV727" s="65"/>
      <c r="AW727" s="65"/>
      <c r="AX727" s="65"/>
      <c r="AY727" s="65"/>
      <c r="AZ727" s="65"/>
      <c r="BA727" s="65"/>
      <c r="BB727" s="65"/>
      <c r="BC727" s="65"/>
      <c r="BD727" s="65"/>
      <c r="BE727" s="65"/>
      <c r="BF727" s="65"/>
      <c r="BG727" s="65"/>
      <c r="BH727" s="65"/>
      <c r="BI727" s="65"/>
      <c r="BJ727" s="65"/>
      <c r="BK727" s="65"/>
      <c r="BL727" s="65"/>
      <c r="BM727" s="65"/>
      <c r="BN727" s="65"/>
      <c r="BO727" s="65"/>
      <c r="BP727" s="65"/>
      <c r="BQ727" s="65"/>
      <c r="BR727" s="65"/>
      <c r="BS727" s="65"/>
      <c r="BT727" s="65"/>
      <c r="BU727" s="65"/>
      <c r="BV727" s="65"/>
      <c r="BW727" s="65"/>
      <c r="BX727" s="65"/>
      <c r="BY727" s="65"/>
      <c r="BZ727" s="65"/>
      <c r="CA727" s="65"/>
      <c r="CB727" s="65"/>
      <c r="CC727" s="65"/>
      <c r="CD727" s="65"/>
      <c r="CE727" s="65"/>
      <c r="CF727" s="65"/>
      <c r="CG727" s="65"/>
      <c r="CH727" s="65"/>
      <c r="CI727" s="65"/>
      <c r="CJ727" s="65"/>
      <c r="CK727" s="65"/>
      <c r="CL727" s="65"/>
      <c r="CM727" s="65"/>
      <c r="CN727" s="65"/>
      <c r="CO727" s="65"/>
      <c r="CP727" s="65"/>
      <c r="CQ727" s="65"/>
      <c r="CR727" s="65"/>
      <c r="CS727" s="65"/>
      <c r="CT727" s="65"/>
      <c r="CU727" s="65"/>
      <c r="CV727" s="65"/>
      <c r="CW727" s="65"/>
      <c r="CX727" s="65"/>
      <c r="CY727" s="65"/>
      <c r="CZ727" s="65"/>
      <c r="DA727" s="65"/>
      <c r="DB727" s="65"/>
      <c r="DC727" s="65"/>
      <c r="DD727" s="65"/>
      <c r="DE727" s="65"/>
      <c r="DF727" s="65"/>
      <c r="DG727" s="65"/>
      <c r="DH727" s="65"/>
      <c r="DI727" s="65"/>
      <c r="DJ727" s="65"/>
      <c r="DK727" s="65"/>
      <c r="DL727" s="65"/>
      <c r="DM727" s="65"/>
      <c r="DN727" s="65"/>
      <c r="DO727" s="65"/>
      <c r="DP727" s="65"/>
      <c r="DQ727" s="65"/>
      <c r="DR727" s="65"/>
      <c r="DS727" s="65"/>
      <c r="DT727" s="65"/>
      <c r="DU727" s="65"/>
      <c r="DV727" s="65"/>
      <c r="DW727" s="65"/>
      <c r="DX727" s="65"/>
      <c r="DY727" s="65"/>
      <c r="DZ727" s="65"/>
      <c r="EA727" s="65"/>
      <c r="EB727" s="65"/>
      <c r="EC727" s="65"/>
      <c r="ED727" s="65"/>
      <c r="EE727" s="65"/>
      <c r="EF727" s="65"/>
      <c r="EG727" s="65"/>
      <c r="EH727" s="65"/>
      <c r="EI727" s="65"/>
      <c r="EJ727" s="65"/>
      <c r="EK727" s="65"/>
      <c r="EL727" s="65"/>
      <c r="EM727" s="65"/>
      <c r="EN727" s="65"/>
      <c r="EO727" s="65"/>
      <c r="EP727" s="65"/>
      <c r="EQ727" s="65"/>
      <c r="ER727" s="65"/>
      <c r="ES727" s="65"/>
      <c r="ET727" s="65"/>
      <c r="EU727" s="65"/>
      <c r="EV727" s="65"/>
      <c r="EW727" s="65"/>
      <c r="EX727" s="65"/>
      <c r="EY727" s="65"/>
      <c r="EZ727" s="65"/>
      <c r="FA727" s="65"/>
      <c r="FB727" s="65"/>
      <c r="FC727" s="65"/>
      <c r="FD727" s="65"/>
      <c r="FE727" s="65"/>
      <c r="FF727" s="65"/>
      <c r="FG727" s="65"/>
      <c r="FH727" s="65"/>
      <c r="FI727" s="65"/>
      <c r="FJ727" s="65"/>
      <c r="FK727" s="65"/>
      <c r="FL727" s="65"/>
      <c r="FM727" s="65"/>
      <c r="FN727" s="65"/>
      <c r="FO727" s="65"/>
      <c r="FP727" s="65"/>
      <c r="FQ727" s="65"/>
      <c r="FR727" s="65"/>
      <c r="FS727" s="65"/>
      <c r="FT727" s="65"/>
      <c r="FU727" s="65"/>
      <c r="FV727" s="65"/>
      <c r="FW727" s="65"/>
      <c r="FX727" s="65"/>
      <c r="FY727" s="65"/>
      <c r="FZ727" s="65"/>
      <c r="GA727" s="65"/>
      <c r="GB727" s="65"/>
      <c r="GC727" s="65"/>
      <c r="GD727" s="65"/>
      <c r="GE727" s="65"/>
      <c r="GF727" s="65"/>
    </row>
    <row r="728" spans="1:188" s="64" customFormat="1" x14ac:dyDescent="0.25">
      <c r="A728" s="213"/>
      <c r="B728" s="214" t="s">
        <v>22</v>
      </c>
      <c r="C728" s="215"/>
      <c r="D728" s="222">
        <v>2.4</v>
      </c>
      <c r="E728" s="215">
        <v>2.4</v>
      </c>
      <c r="F728" s="219"/>
      <c r="G728" s="219"/>
      <c r="H728" s="219"/>
      <c r="I728" s="220"/>
      <c r="J728" s="219"/>
      <c r="K728" s="277"/>
      <c r="L728" s="155"/>
      <c r="M728" s="155"/>
      <c r="N728" s="15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65"/>
      <c r="AS728" s="65"/>
      <c r="AT728" s="65"/>
      <c r="AU728" s="65"/>
      <c r="AV728" s="65"/>
      <c r="AW728" s="65"/>
      <c r="AX728" s="65"/>
      <c r="AY728" s="65"/>
      <c r="AZ728" s="65"/>
      <c r="BA728" s="65"/>
      <c r="BB728" s="65"/>
      <c r="BC728" s="65"/>
      <c r="BD728" s="65"/>
      <c r="BE728" s="65"/>
      <c r="BF728" s="65"/>
      <c r="BG728" s="65"/>
      <c r="BH728" s="65"/>
      <c r="BI728" s="65"/>
      <c r="BJ728" s="65"/>
      <c r="BK728" s="65"/>
      <c r="BL728" s="65"/>
      <c r="BM728" s="65"/>
      <c r="BN728" s="65"/>
      <c r="BO728" s="65"/>
      <c r="BP728" s="65"/>
      <c r="BQ728" s="65"/>
      <c r="BR728" s="65"/>
      <c r="BS728" s="65"/>
      <c r="BT728" s="65"/>
      <c r="BU728" s="65"/>
      <c r="BV728" s="65"/>
      <c r="BW728" s="65"/>
      <c r="BX728" s="65"/>
      <c r="BY728" s="65"/>
      <c r="BZ728" s="65"/>
      <c r="CA728" s="65"/>
      <c r="CB728" s="65"/>
      <c r="CC728" s="65"/>
      <c r="CD728" s="65"/>
      <c r="CE728" s="65"/>
      <c r="CF728" s="65"/>
      <c r="CG728" s="65"/>
      <c r="CH728" s="65"/>
      <c r="CI728" s="65"/>
      <c r="CJ728" s="65"/>
      <c r="CK728" s="65"/>
      <c r="CL728" s="65"/>
      <c r="CM728" s="65"/>
      <c r="CN728" s="65"/>
      <c r="CO728" s="65"/>
      <c r="CP728" s="65"/>
      <c r="CQ728" s="65"/>
      <c r="CR728" s="65"/>
      <c r="CS728" s="65"/>
      <c r="CT728" s="65"/>
      <c r="CU728" s="65"/>
      <c r="CV728" s="65"/>
      <c r="CW728" s="65"/>
      <c r="CX728" s="65"/>
      <c r="CY728" s="65"/>
      <c r="CZ728" s="65"/>
      <c r="DA728" s="65"/>
      <c r="DB728" s="65"/>
      <c r="DC728" s="65"/>
      <c r="DD728" s="65"/>
      <c r="DE728" s="65"/>
      <c r="DF728" s="65"/>
      <c r="DG728" s="65"/>
      <c r="DH728" s="65"/>
      <c r="DI728" s="65"/>
      <c r="DJ728" s="65"/>
      <c r="DK728" s="65"/>
      <c r="DL728" s="65"/>
      <c r="DM728" s="65"/>
      <c r="DN728" s="65"/>
      <c r="DO728" s="65"/>
      <c r="DP728" s="65"/>
      <c r="DQ728" s="65"/>
      <c r="DR728" s="65"/>
      <c r="DS728" s="65"/>
      <c r="DT728" s="65"/>
      <c r="DU728" s="65"/>
      <c r="DV728" s="65"/>
      <c r="DW728" s="65"/>
      <c r="DX728" s="65"/>
      <c r="DY728" s="65"/>
      <c r="DZ728" s="65"/>
      <c r="EA728" s="65"/>
      <c r="EB728" s="65"/>
      <c r="EC728" s="65"/>
      <c r="ED728" s="65"/>
      <c r="EE728" s="65"/>
      <c r="EF728" s="65"/>
      <c r="EG728" s="65"/>
      <c r="EH728" s="65"/>
      <c r="EI728" s="65"/>
      <c r="EJ728" s="65"/>
      <c r="EK728" s="65"/>
      <c r="EL728" s="65"/>
      <c r="EM728" s="65"/>
      <c r="EN728" s="65"/>
      <c r="EO728" s="65"/>
      <c r="EP728" s="65"/>
      <c r="EQ728" s="65"/>
      <c r="ER728" s="65"/>
      <c r="ES728" s="65"/>
      <c r="ET728" s="65"/>
      <c r="EU728" s="65"/>
      <c r="EV728" s="65"/>
      <c r="EW728" s="65"/>
      <c r="EX728" s="65"/>
      <c r="EY728" s="65"/>
      <c r="EZ728" s="65"/>
      <c r="FA728" s="65"/>
      <c r="FB728" s="65"/>
      <c r="FC728" s="65"/>
      <c r="FD728" s="65"/>
      <c r="FE728" s="65"/>
      <c r="FF728" s="65"/>
      <c r="FG728" s="65"/>
      <c r="FH728" s="65"/>
      <c r="FI728" s="65"/>
      <c r="FJ728" s="65"/>
      <c r="FK728" s="65"/>
      <c r="FL728" s="65"/>
      <c r="FM728" s="65"/>
      <c r="FN728" s="65"/>
      <c r="FO728" s="65"/>
      <c r="FP728" s="65"/>
      <c r="FQ728" s="65"/>
      <c r="FR728" s="65"/>
      <c r="FS728" s="65"/>
      <c r="FT728" s="65"/>
      <c r="FU728" s="65"/>
      <c r="FV728" s="65"/>
      <c r="FW728" s="65"/>
      <c r="FX728" s="65"/>
      <c r="FY728" s="65"/>
      <c r="FZ728" s="65"/>
      <c r="GA728" s="65"/>
      <c r="GB728" s="65"/>
      <c r="GC728" s="65"/>
      <c r="GD728" s="65"/>
      <c r="GE728" s="65"/>
      <c r="GF728" s="65"/>
    </row>
    <row r="729" spans="1:188" s="64" customFormat="1" x14ac:dyDescent="0.25">
      <c r="A729" s="213"/>
      <c r="B729" s="214" t="s">
        <v>279</v>
      </c>
      <c r="C729" s="215"/>
      <c r="D729" s="222">
        <v>0.8</v>
      </c>
      <c r="E729" s="215">
        <v>0.8</v>
      </c>
      <c r="F729" s="219"/>
      <c r="G729" s="219"/>
      <c r="H729" s="219"/>
      <c r="I729" s="220"/>
      <c r="J729" s="219"/>
      <c r="K729" s="277"/>
      <c r="L729" s="155"/>
      <c r="M729" s="155"/>
      <c r="N729" s="15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65"/>
      <c r="BW729" s="65"/>
      <c r="BX729" s="65"/>
      <c r="BY729" s="65"/>
      <c r="BZ729" s="65"/>
      <c r="CA729" s="65"/>
      <c r="CB729" s="65"/>
      <c r="CC729" s="65"/>
      <c r="CD729" s="65"/>
      <c r="CE729" s="65"/>
      <c r="CF729" s="65"/>
      <c r="CG729" s="65"/>
      <c r="CH729" s="65"/>
      <c r="CI729" s="65"/>
      <c r="CJ729" s="65"/>
      <c r="CK729" s="65"/>
      <c r="CL729" s="65"/>
      <c r="CM729" s="65"/>
      <c r="CN729" s="65"/>
      <c r="CO729" s="65"/>
      <c r="CP729" s="65"/>
      <c r="CQ729" s="65"/>
      <c r="CR729" s="65"/>
      <c r="CS729" s="65"/>
      <c r="CT729" s="65"/>
      <c r="CU729" s="65"/>
      <c r="CV729" s="65"/>
      <c r="CW729" s="65"/>
      <c r="CX729" s="65"/>
      <c r="CY729" s="65"/>
      <c r="CZ729" s="65"/>
      <c r="DA729" s="65"/>
      <c r="DB729" s="65"/>
      <c r="DC729" s="65"/>
      <c r="DD729" s="65"/>
      <c r="DE729" s="65"/>
      <c r="DF729" s="65"/>
      <c r="DG729" s="65"/>
      <c r="DH729" s="65"/>
      <c r="DI729" s="65"/>
      <c r="DJ729" s="65"/>
      <c r="DK729" s="65"/>
      <c r="DL729" s="65"/>
      <c r="DM729" s="65"/>
      <c r="DN729" s="65"/>
      <c r="DO729" s="65"/>
      <c r="DP729" s="65"/>
      <c r="DQ729" s="65"/>
      <c r="DR729" s="65"/>
      <c r="DS729" s="65"/>
      <c r="DT729" s="65"/>
      <c r="DU729" s="65"/>
      <c r="DV729" s="65"/>
      <c r="DW729" s="65"/>
      <c r="DX729" s="65"/>
      <c r="DY729" s="65"/>
      <c r="DZ729" s="65"/>
      <c r="EA729" s="65"/>
      <c r="EB729" s="65"/>
      <c r="EC729" s="65"/>
      <c r="ED729" s="65"/>
      <c r="EE729" s="65"/>
      <c r="EF729" s="65"/>
      <c r="EG729" s="65"/>
      <c r="EH729" s="65"/>
      <c r="EI729" s="65"/>
      <c r="EJ729" s="65"/>
      <c r="EK729" s="65"/>
      <c r="EL729" s="65"/>
      <c r="EM729" s="65"/>
      <c r="EN729" s="65"/>
      <c r="EO729" s="65"/>
      <c r="EP729" s="65"/>
      <c r="EQ729" s="65"/>
      <c r="ER729" s="65"/>
      <c r="ES729" s="65"/>
      <c r="ET729" s="65"/>
      <c r="EU729" s="65"/>
      <c r="EV729" s="65"/>
      <c r="EW729" s="65"/>
      <c r="EX729" s="65"/>
      <c r="EY729" s="65"/>
      <c r="EZ729" s="65"/>
      <c r="FA729" s="65"/>
      <c r="FB729" s="65"/>
      <c r="FC729" s="65"/>
      <c r="FD729" s="65"/>
      <c r="FE729" s="65"/>
      <c r="FF729" s="65"/>
      <c r="FG729" s="65"/>
      <c r="FH729" s="65"/>
      <c r="FI729" s="65"/>
      <c r="FJ729" s="65"/>
      <c r="FK729" s="65"/>
      <c r="FL729" s="65"/>
      <c r="FM729" s="65"/>
      <c r="FN729" s="65"/>
      <c r="FO729" s="65"/>
      <c r="FP729" s="65"/>
      <c r="FQ729" s="65"/>
      <c r="FR729" s="65"/>
      <c r="FS729" s="65"/>
      <c r="FT729" s="65"/>
      <c r="FU729" s="65"/>
      <c r="FV729" s="65"/>
      <c r="FW729" s="65"/>
      <c r="FX729" s="65"/>
      <c r="FY729" s="65"/>
      <c r="FZ729" s="65"/>
      <c r="GA729" s="65"/>
      <c r="GB729" s="65"/>
      <c r="GC729" s="65"/>
      <c r="GD729" s="65"/>
      <c r="GE729" s="65"/>
      <c r="GF729" s="65"/>
    </row>
    <row r="730" spans="1:188" s="64" customFormat="1" x14ac:dyDescent="0.25">
      <c r="A730" s="213"/>
      <c r="B730" s="214" t="s">
        <v>18</v>
      </c>
      <c r="C730" s="215"/>
      <c r="D730" s="222">
        <v>2.4</v>
      </c>
      <c r="E730" s="215">
        <v>2.4</v>
      </c>
      <c r="F730" s="219"/>
      <c r="G730" s="219"/>
      <c r="H730" s="219"/>
      <c r="I730" s="220"/>
      <c r="J730" s="219"/>
      <c r="K730" s="277"/>
      <c r="L730" s="155"/>
      <c r="M730" s="155"/>
      <c r="N730" s="15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  <c r="DT730" s="65"/>
      <c r="DU730" s="65"/>
      <c r="DV730" s="65"/>
      <c r="DW730" s="65"/>
      <c r="DX730" s="65"/>
      <c r="DY730" s="65"/>
      <c r="DZ730" s="65"/>
      <c r="EA730" s="65"/>
      <c r="EB730" s="65"/>
      <c r="EC730" s="65"/>
      <c r="ED730" s="65"/>
      <c r="EE730" s="65"/>
      <c r="EF730" s="65"/>
      <c r="EG730" s="65"/>
      <c r="EH730" s="65"/>
      <c r="EI730" s="65"/>
      <c r="EJ730" s="65"/>
      <c r="EK730" s="65"/>
      <c r="EL730" s="65"/>
      <c r="EM730" s="65"/>
      <c r="EN730" s="65"/>
      <c r="EO730" s="65"/>
      <c r="EP730" s="65"/>
      <c r="EQ730" s="65"/>
      <c r="ER730" s="65"/>
      <c r="ES730" s="65"/>
      <c r="ET730" s="65"/>
      <c r="EU730" s="65"/>
      <c r="EV730" s="65"/>
      <c r="EW730" s="65"/>
      <c r="EX730" s="65"/>
      <c r="EY730" s="65"/>
      <c r="EZ730" s="65"/>
      <c r="FA730" s="65"/>
      <c r="FB730" s="65"/>
      <c r="FC730" s="65"/>
      <c r="FD730" s="65"/>
      <c r="FE730" s="65"/>
      <c r="FF730" s="65"/>
      <c r="FG730" s="65"/>
      <c r="FH730" s="65"/>
      <c r="FI730" s="65"/>
      <c r="FJ730" s="65"/>
      <c r="FK730" s="65"/>
      <c r="FL730" s="65"/>
      <c r="FM730" s="65"/>
      <c r="FN730" s="65"/>
      <c r="FO730" s="65"/>
      <c r="FP730" s="65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  <c r="GD730" s="65"/>
      <c r="GE730" s="65"/>
      <c r="GF730" s="65"/>
    </row>
    <row r="731" spans="1:188" s="64" customFormat="1" x14ac:dyDescent="0.25">
      <c r="A731" s="137"/>
      <c r="B731" s="138" t="s">
        <v>19</v>
      </c>
      <c r="C731" s="139"/>
      <c r="D731" s="142">
        <v>11</v>
      </c>
      <c r="E731" s="141">
        <v>11</v>
      </c>
      <c r="F731" s="141"/>
      <c r="G731" s="140"/>
      <c r="H731" s="141"/>
      <c r="I731" s="140"/>
      <c r="J731" s="141"/>
      <c r="K731" s="143"/>
      <c r="L731" s="155"/>
      <c r="M731" s="155"/>
      <c r="N731" s="15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  <c r="AT731" s="65"/>
      <c r="AU731" s="65"/>
      <c r="AV731" s="65"/>
      <c r="AW731" s="65"/>
      <c r="AX731" s="65"/>
      <c r="AY731" s="65"/>
      <c r="AZ731" s="65"/>
      <c r="BA731" s="65"/>
      <c r="BB731" s="65"/>
      <c r="BC731" s="65"/>
      <c r="BD731" s="65"/>
      <c r="BE731" s="65"/>
      <c r="BF731" s="65"/>
      <c r="BG731" s="65"/>
      <c r="BH731" s="65"/>
      <c r="BI731" s="65"/>
      <c r="BJ731" s="65"/>
      <c r="BK731" s="65"/>
      <c r="BL731" s="65"/>
      <c r="BM731" s="65"/>
      <c r="BN731" s="65"/>
      <c r="BO731" s="65"/>
      <c r="BP731" s="65"/>
      <c r="BQ731" s="65"/>
      <c r="BR731" s="65"/>
      <c r="BS731" s="65"/>
      <c r="BT731" s="65"/>
      <c r="BU731" s="65"/>
      <c r="BV731" s="65"/>
      <c r="BW731" s="65"/>
      <c r="BX731" s="65"/>
      <c r="BY731" s="65"/>
      <c r="BZ731" s="65"/>
      <c r="CA731" s="65"/>
      <c r="CB731" s="65"/>
      <c r="CC731" s="65"/>
      <c r="CD731" s="65"/>
      <c r="CE731" s="65"/>
      <c r="CF731" s="65"/>
      <c r="CG731" s="65"/>
      <c r="CH731" s="65"/>
      <c r="CI731" s="65"/>
      <c r="CJ731" s="65"/>
      <c r="CK731" s="65"/>
      <c r="CL731" s="65"/>
      <c r="CM731" s="65"/>
      <c r="CN731" s="65"/>
      <c r="CO731" s="65"/>
      <c r="CP731" s="65"/>
      <c r="CQ731" s="65"/>
      <c r="CR731" s="65"/>
      <c r="CS731" s="65"/>
      <c r="CT731" s="65"/>
      <c r="CU731" s="65"/>
      <c r="CV731" s="65"/>
      <c r="CW731" s="65"/>
      <c r="CX731" s="65"/>
      <c r="CY731" s="65"/>
      <c r="CZ731" s="65"/>
      <c r="DA731" s="65"/>
      <c r="DB731" s="65"/>
      <c r="DC731" s="65"/>
      <c r="DD731" s="65"/>
      <c r="DE731" s="65"/>
      <c r="DF731" s="65"/>
      <c r="DG731" s="65"/>
      <c r="DH731" s="65"/>
      <c r="DI731" s="65"/>
      <c r="DJ731" s="65"/>
      <c r="DK731" s="65"/>
      <c r="DL731" s="65"/>
      <c r="DM731" s="65"/>
      <c r="DN731" s="65"/>
      <c r="DO731" s="65"/>
      <c r="DP731" s="65"/>
      <c r="DQ731" s="65"/>
      <c r="DR731" s="65"/>
      <c r="DS731" s="65"/>
      <c r="DT731" s="65"/>
      <c r="DU731" s="65"/>
      <c r="DV731" s="65"/>
      <c r="DW731" s="65"/>
      <c r="DX731" s="65"/>
      <c r="DY731" s="65"/>
      <c r="DZ731" s="65"/>
      <c r="EA731" s="65"/>
      <c r="EB731" s="65"/>
      <c r="EC731" s="65"/>
      <c r="ED731" s="65"/>
      <c r="EE731" s="65"/>
      <c r="EF731" s="65"/>
      <c r="EG731" s="65"/>
      <c r="EH731" s="65"/>
      <c r="EI731" s="65"/>
      <c r="EJ731" s="65"/>
      <c r="EK731" s="65"/>
      <c r="EL731" s="65"/>
      <c r="EM731" s="65"/>
      <c r="EN731" s="65"/>
      <c r="EO731" s="65"/>
      <c r="EP731" s="65"/>
      <c r="EQ731" s="65"/>
      <c r="ER731" s="65"/>
      <c r="ES731" s="65"/>
      <c r="ET731" s="65"/>
      <c r="EU731" s="65"/>
      <c r="EV731" s="65"/>
      <c r="EW731" s="65"/>
      <c r="EX731" s="65"/>
      <c r="EY731" s="65"/>
      <c r="EZ731" s="65"/>
      <c r="FA731" s="65"/>
      <c r="FB731" s="65"/>
      <c r="FC731" s="65"/>
      <c r="FD731" s="65"/>
      <c r="FE731" s="65"/>
      <c r="FF731" s="65"/>
      <c r="FG731" s="65"/>
      <c r="FH731" s="65"/>
      <c r="FI731" s="65"/>
      <c r="FJ731" s="65"/>
      <c r="FK731" s="65"/>
      <c r="FL731" s="65"/>
      <c r="FM731" s="65"/>
      <c r="FN731" s="65"/>
      <c r="FO731" s="65"/>
      <c r="FP731" s="65"/>
      <c r="FQ731" s="65"/>
      <c r="FR731" s="65"/>
      <c r="FS731" s="65"/>
      <c r="FT731" s="65"/>
      <c r="FU731" s="65"/>
      <c r="FV731" s="65"/>
      <c r="FW731" s="65"/>
      <c r="FX731" s="65"/>
      <c r="FY731" s="65"/>
      <c r="FZ731" s="65"/>
      <c r="GA731" s="65"/>
      <c r="GB731" s="65"/>
      <c r="GC731" s="65"/>
      <c r="GD731" s="65"/>
      <c r="GE731" s="65"/>
      <c r="GF731" s="65"/>
    </row>
    <row r="732" spans="1:188" s="64" customFormat="1" x14ac:dyDescent="0.25">
      <c r="A732" s="137"/>
      <c r="B732" s="138" t="s">
        <v>45</v>
      </c>
      <c r="C732" s="139"/>
      <c r="D732" s="142"/>
      <c r="E732" s="141">
        <v>46</v>
      </c>
      <c r="F732" s="141"/>
      <c r="G732" s="140"/>
      <c r="H732" s="141"/>
      <c r="I732" s="140"/>
      <c r="J732" s="141"/>
      <c r="K732" s="143"/>
      <c r="L732" s="155"/>
      <c r="M732" s="155"/>
      <c r="N732" s="15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65"/>
      <c r="AS732" s="65"/>
      <c r="AT732" s="65"/>
      <c r="AU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/>
      <c r="BR732" s="65"/>
      <c r="BS732" s="65"/>
      <c r="BT732" s="65"/>
      <c r="BU732" s="65"/>
      <c r="BV732" s="65"/>
      <c r="BW732" s="65"/>
      <c r="BX732" s="65"/>
      <c r="BY732" s="65"/>
      <c r="BZ732" s="65"/>
      <c r="CA732" s="65"/>
      <c r="CB732" s="65"/>
      <c r="CC732" s="65"/>
      <c r="CD732" s="65"/>
      <c r="CE732" s="65"/>
      <c r="CF732" s="65"/>
      <c r="CG732" s="65"/>
      <c r="CH732" s="65"/>
      <c r="CI732" s="65"/>
      <c r="CJ732" s="65"/>
      <c r="CK732" s="65"/>
      <c r="CL732" s="65"/>
      <c r="CM732" s="65"/>
      <c r="CN732" s="65"/>
      <c r="CO732" s="65"/>
      <c r="CP732" s="65"/>
      <c r="CQ732" s="65"/>
      <c r="CR732" s="65"/>
      <c r="CS732" s="65"/>
      <c r="CT732" s="65"/>
      <c r="CU732" s="65"/>
      <c r="CV732" s="65"/>
      <c r="CW732" s="65"/>
      <c r="CX732" s="65"/>
      <c r="CY732" s="65"/>
      <c r="CZ732" s="65"/>
      <c r="DA732" s="65"/>
      <c r="DB732" s="65"/>
      <c r="DC732" s="65"/>
      <c r="DD732" s="65"/>
      <c r="DE732" s="65"/>
      <c r="DF732" s="65"/>
      <c r="DG732" s="65"/>
      <c r="DH732" s="65"/>
      <c r="DI732" s="65"/>
      <c r="DJ732" s="65"/>
      <c r="DK732" s="65"/>
      <c r="DL732" s="65"/>
      <c r="DM732" s="65"/>
      <c r="DN732" s="65"/>
      <c r="DO732" s="65"/>
      <c r="DP732" s="65"/>
      <c r="DQ732" s="65"/>
      <c r="DR732" s="65"/>
      <c r="DS732" s="65"/>
      <c r="DT732" s="65"/>
      <c r="DU732" s="65"/>
      <c r="DV732" s="65"/>
      <c r="DW732" s="65"/>
      <c r="DX732" s="65"/>
      <c r="DY732" s="65"/>
      <c r="DZ732" s="65"/>
      <c r="EA732" s="65"/>
      <c r="EB732" s="65"/>
      <c r="EC732" s="65"/>
      <c r="ED732" s="65"/>
      <c r="EE732" s="65"/>
      <c r="EF732" s="65"/>
      <c r="EG732" s="65"/>
      <c r="EH732" s="65"/>
      <c r="EI732" s="65"/>
      <c r="EJ732" s="65"/>
      <c r="EK732" s="65"/>
      <c r="EL732" s="65"/>
      <c r="EM732" s="65"/>
      <c r="EN732" s="65"/>
      <c r="EO732" s="65"/>
      <c r="EP732" s="65"/>
      <c r="EQ732" s="65"/>
      <c r="ER732" s="65"/>
      <c r="ES732" s="65"/>
      <c r="ET732" s="65"/>
      <c r="EU732" s="65"/>
      <c r="EV732" s="65"/>
      <c r="EW732" s="65"/>
      <c r="EX732" s="65"/>
      <c r="EY732" s="65"/>
      <c r="EZ732" s="65"/>
      <c r="FA732" s="65"/>
      <c r="FB732" s="65"/>
      <c r="FC732" s="65"/>
      <c r="FD732" s="65"/>
      <c r="FE732" s="65"/>
      <c r="FF732" s="65"/>
      <c r="FG732" s="65"/>
      <c r="FH732" s="65"/>
      <c r="FI732" s="65"/>
      <c r="FJ732" s="65"/>
      <c r="FK732" s="65"/>
      <c r="FL732" s="65"/>
      <c r="FM732" s="65"/>
      <c r="FN732" s="65"/>
      <c r="FO732" s="65"/>
      <c r="FP732" s="65"/>
      <c r="FQ732" s="65"/>
      <c r="FR732" s="65"/>
      <c r="FS732" s="65"/>
      <c r="FT732" s="65"/>
      <c r="FU732" s="65"/>
      <c r="FV732" s="65"/>
      <c r="FW732" s="65"/>
      <c r="FX732" s="65"/>
      <c r="FY732" s="65"/>
      <c r="FZ732" s="65"/>
      <c r="GA732" s="65"/>
      <c r="GB732" s="65"/>
      <c r="GC732" s="65"/>
      <c r="GD732" s="65"/>
      <c r="GE732" s="65"/>
      <c r="GF732" s="65"/>
    </row>
    <row r="733" spans="1:188" s="64" customFormat="1" x14ac:dyDescent="0.25">
      <c r="A733" s="137"/>
      <c r="B733" s="138" t="s">
        <v>38</v>
      </c>
      <c r="C733" s="139"/>
      <c r="D733" s="142">
        <v>0.1</v>
      </c>
      <c r="E733" s="141">
        <v>0.1</v>
      </c>
      <c r="F733" s="141"/>
      <c r="G733" s="140"/>
      <c r="H733" s="141"/>
      <c r="I733" s="140"/>
      <c r="J733" s="141"/>
      <c r="K733" s="143"/>
      <c r="L733" s="155"/>
      <c r="M733" s="155"/>
      <c r="N733" s="15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  <c r="AT733" s="65"/>
      <c r="AU733" s="65"/>
      <c r="AV733" s="65"/>
      <c r="AW733" s="65"/>
      <c r="AX733" s="65"/>
      <c r="AY733" s="65"/>
      <c r="AZ733" s="65"/>
      <c r="BA733" s="65"/>
      <c r="BB733" s="65"/>
      <c r="BC733" s="65"/>
      <c r="BD733" s="65"/>
      <c r="BE733" s="65"/>
      <c r="BF733" s="65"/>
      <c r="BG733" s="65"/>
      <c r="BH733" s="65"/>
      <c r="BI733" s="65"/>
      <c r="BJ733" s="65"/>
      <c r="BK733" s="65"/>
      <c r="BL733" s="65"/>
      <c r="BM733" s="65"/>
      <c r="BN733" s="65"/>
      <c r="BO733" s="65"/>
      <c r="BP733" s="65"/>
      <c r="BQ733" s="65"/>
      <c r="BR733" s="65"/>
      <c r="BS733" s="65"/>
      <c r="BT733" s="65"/>
      <c r="BU733" s="65"/>
      <c r="BV733" s="65"/>
      <c r="BW733" s="65"/>
      <c r="BX733" s="65"/>
      <c r="BY733" s="65"/>
      <c r="BZ733" s="65"/>
      <c r="CA733" s="65"/>
      <c r="CB733" s="65"/>
      <c r="CC733" s="65"/>
      <c r="CD733" s="65"/>
      <c r="CE733" s="65"/>
      <c r="CF733" s="65"/>
      <c r="CG733" s="65"/>
      <c r="CH733" s="65"/>
      <c r="CI733" s="65"/>
      <c r="CJ733" s="65"/>
      <c r="CK733" s="65"/>
      <c r="CL733" s="65"/>
      <c r="CM733" s="65"/>
      <c r="CN733" s="65"/>
      <c r="CO733" s="65"/>
      <c r="CP733" s="65"/>
      <c r="CQ733" s="65"/>
      <c r="CR733" s="65"/>
      <c r="CS733" s="65"/>
      <c r="CT733" s="65"/>
      <c r="CU733" s="65"/>
      <c r="CV733" s="65"/>
      <c r="CW733" s="65"/>
      <c r="CX733" s="65"/>
      <c r="CY733" s="65"/>
      <c r="CZ733" s="65"/>
      <c r="DA733" s="65"/>
      <c r="DB733" s="65"/>
      <c r="DC733" s="65"/>
      <c r="DD733" s="65"/>
      <c r="DE733" s="65"/>
      <c r="DF733" s="65"/>
      <c r="DG733" s="65"/>
      <c r="DH733" s="65"/>
      <c r="DI733" s="65"/>
      <c r="DJ733" s="65"/>
      <c r="DK733" s="65"/>
      <c r="DL733" s="65"/>
      <c r="DM733" s="65"/>
      <c r="DN733" s="65"/>
      <c r="DO733" s="65"/>
      <c r="DP733" s="65"/>
      <c r="DQ733" s="65"/>
      <c r="DR733" s="65"/>
      <c r="DS733" s="65"/>
      <c r="DT733" s="65"/>
      <c r="DU733" s="65"/>
      <c r="DV733" s="65"/>
      <c r="DW733" s="65"/>
      <c r="DX733" s="65"/>
      <c r="DY733" s="65"/>
      <c r="DZ733" s="65"/>
      <c r="EA733" s="65"/>
      <c r="EB733" s="65"/>
      <c r="EC733" s="65"/>
      <c r="ED733" s="65"/>
      <c r="EE733" s="65"/>
      <c r="EF733" s="65"/>
      <c r="EG733" s="65"/>
      <c r="EH733" s="65"/>
      <c r="EI733" s="65"/>
      <c r="EJ733" s="65"/>
      <c r="EK733" s="65"/>
      <c r="EL733" s="65"/>
      <c r="EM733" s="65"/>
      <c r="EN733" s="65"/>
      <c r="EO733" s="65"/>
      <c r="EP733" s="65"/>
      <c r="EQ733" s="65"/>
      <c r="ER733" s="65"/>
      <c r="ES733" s="65"/>
      <c r="ET733" s="65"/>
      <c r="EU733" s="65"/>
      <c r="EV733" s="65"/>
      <c r="EW733" s="65"/>
      <c r="EX733" s="65"/>
      <c r="EY733" s="65"/>
      <c r="EZ733" s="65"/>
      <c r="FA733" s="65"/>
      <c r="FB733" s="65"/>
      <c r="FC733" s="65"/>
      <c r="FD733" s="65"/>
      <c r="FE733" s="65"/>
      <c r="FF733" s="65"/>
      <c r="FG733" s="65"/>
      <c r="FH733" s="65"/>
      <c r="FI733" s="65"/>
      <c r="FJ733" s="65"/>
      <c r="FK733" s="65"/>
      <c r="FL733" s="65"/>
      <c r="FM733" s="65"/>
      <c r="FN733" s="65"/>
      <c r="FO733" s="65"/>
      <c r="FP733" s="65"/>
      <c r="FQ733" s="65"/>
      <c r="FR733" s="65"/>
      <c r="FS733" s="65"/>
      <c r="FT733" s="65"/>
      <c r="FU733" s="65"/>
      <c r="FV733" s="65"/>
      <c r="FW733" s="65"/>
      <c r="FX733" s="65"/>
      <c r="FY733" s="65"/>
      <c r="FZ733" s="65"/>
      <c r="GA733" s="65"/>
      <c r="GB733" s="65"/>
      <c r="GC733" s="65"/>
      <c r="GD733" s="65"/>
      <c r="GE733" s="65"/>
      <c r="GF733" s="65"/>
    </row>
    <row r="734" spans="1:188" x14ac:dyDescent="0.25">
      <c r="A734" s="137" t="s">
        <v>90</v>
      </c>
      <c r="B734" s="138"/>
      <c r="C734" s="215">
        <v>110</v>
      </c>
      <c r="D734" s="267"/>
      <c r="E734" s="215"/>
      <c r="F734" s="219">
        <v>3.12</v>
      </c>
      <c r="G734" s="219">
        <v>2.75</v>
      </c>
      <c r="H734" s="219">
        <v>2.5</v>
      </c>
      <c r="I734" s="219">
        <v>47.2</v>
      </c>
      <c r="J734" s="219">
        <v>0.55000000000000004</v>
      </c>
      <c r="K734" s="143" t="s">
        <v>171</v>
      </c>
    </row>
    <row r="735" spans="1:188" x14ac:dyDescent="0.25">
      <c r="A735" s="137"/>
      <c r="B735" s="138" t="s">
        <v>91</v>
      </c>
      <c r="C735" s="215"/>
      <c r="D735" s="267">
        <v>114</v>
      </c>
      <c r="E735" s="215">
        <v>110</v>
      </c>
      <c r="F735" s="219"/>
      <c r="G735" s="220"/>
      <c r="H735" s="219"/>
      <c r="I735" s="220"/>
      <c r="J735" s="218"/>
      <c r="K735" s="143"/>
    </row>
    <row r="736" spans="1:188" s="64" customFormat="1" ht="26.25" customHeight="1" x14ac:dyDescent="0.25">
      <c r="A736" s="137" t="s">
        <v>407</v>
      </c>
      <c r="B736" s="138"/>
      <c r="C736" s="139" t="s">
        <v>417</v>
      </c>
      <c r="D736" s="140"/>
      <c r="E736" s="141"/>
      <c r="F736" s="142">
        <v>2.5</v>
      </c>
      <c r="G736" s="141">
        <v>2.2999999999999998</v>
      </c>
      <c r="H736" s="140">
        <v>0.15</v>
      </c>
      <c r="I736" s="142">
        <v>31.5</v>
      </c>
      <c r="J736" s="142"/>
      <c r="K736" s="143" t="s">
        <v>418</v>
      </c>
      <c r="L736" s="142">
        <v>63</v>
      </c>
      <c r="M736" s="155"/>
      <c r="N736" s="15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U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/>
      <c r="BL736" s="65"/>
      <c r="BM736" s="65"/>
      <c r="BN736" s="65"/>
      <c r="BO736" s="65"/>
      <c r="BP736" s="65"/>
      <c r="BQ736" s="65"/>
      <c r="BR736" s="65"/>
      <c r="BS736" s="65"/>
      <c r="BT736" s="65"/>
      <c r="BU736" s="65"/>
      <c r="BV736" s="65"/>
      <c r="BW736" s="65"/>
      <c r="BX736" s="65"/>
      <c r="BY736" s="65"/>
      <c r="BZ736" s="65"/>
      <c r="CA736" s="65"/>
      <c r="CB736" s="65"/>
      <c r="CC736" s="65"/>
      <c r="CD736" s="65"/>
      <c r="CE736" s="65"/>
      <c r="CF736" s="65"/>
      <c r="CG736" s="65"/>
      <c r="CH736" s="65"/>
      <c r="CI736" s="65"/>
      <c r="CJ736" s="65"/>
      <c r="CK736" s="65"/>
      <c r="CL736" s="65"/>
      <c r="CM736" s="65"/>
      <c r="CN736" s="65"/>
      <c r="CO736" s="65"/>
      <c r="CP736" s="65"/>
      <c r="CQ736" s="65"/>
      <c r="CR736" s="65"/>
      <c r="CS736" s="65"/>
      <c r="CT736" s="65"/>
      <c r="CU736" s="65"/>
      <c r="CV736" s="65"/>
      <c r="CW736" s="65"/>
      <c r="CX736" s="65"/>
      <c r="CY736" s="65"/>
      <c r="CZ736" s="65"/>
      <c r="DA736" s="65"/>
      <c r="DB736" s="65"/>
      <c r="DC736" s="65"/>
      <c r="DD736" s="65"/>
      <c r="DE736" s="65"/>
      <c r="DF736" s="65"/>
      <c r="DG736" s="65"/>
      <c r="DH736" s="65"/>
      <c r="DI736" s="65"/>
      <c r="DJ736" s="65"/>
      <c r="DK736" s="65"/>
      <c r="DL736" s="65"/>
      <c r="DM736" s="65"/>
      <c r="DN736" s="65"/>
      <c r="DO736" s="65"/>
      <c r="DP736" s="65"/>
      <c r="DQ736" s="65"/>
      <c r="DR736" s="65"/>
      <c r="DS736" s="65"/>
      <c r="DT736" s="65"/>
      <c r="DU736" s="65"/>
      <c r="DV736" s="65"/>
      <c r="DW736" s="65"/>
      <c r="DX736" s="65"/>
      <c r="DY736" s="65"/>
      <c r="DZ736" s="65"/>
      <c r="EA736" s="65"/>
      <c r="EB736" s="65"/>
      <c r="EC736" s="65"/>
      <c r="ED736" s="65"/>
      <c r="EE736" s="65"/>
      <c r="EF736" s="65"/>
      <c r="EG736" s="65"/>
      <c r="EH736" s="65"/>
      <c r="EI736" s="65"/>
      <c r="EJ736" s="65"/>
      <c r="EK736" s="65"/>
      <c r="EL736" s="65"/>
      <c r="EM736" s="65"/>
      <c r="EN736" s="65"/>
      <c r="EO736" s="65"/>
      <c r="EP736" s="65"/>
      <c r="EQ736" s="65"/>
      <c r="ER736" s="65"/>
      <c r="ES736" s="65"/>
      <c r="ET736" s="65"/>
      <c r="EU736" s="65"/>
      <c r="EV736" s="65"/>
      <c r="EW736" s="65"/>
      <c r="EX736" s="65"/>
      <c r="EY736" s="65"/>
      <c r="EZ736" s="65"/>
      <c r="FA736" s="65"/>
      <c r="FB736" s="65"/>
      <c r="FC736" s="65"/>
      <c r="FD736" s="65"/>
      <c r="FE736" s="65"/>
      <c r="FF736" s="65"/>
      <c r="FG736" s="65"/>
      <c r="FH736" s="65"/>
      <c r="FI736" s="65"/>
      <c r="FJ736" s="65"/>
      <c r="FK736" s="65"/>
      <c r="FL736" s="65"/>
      <c r="FM736" s="65"/>
      <c r="FN736" s="65"/>
      <c r="FO736" s="65"/>
      <c r="FP736" s="65"/>
      <c r="FQ736" s="65"/>
      <c r="FR736" s="65"/>
      <c r="FS736" s="65"/>
      <c r="FT736" s="65"/>
      <c r="FU736" s="65"/>
      <c r="FV736" s="65"/>
      <c r="FW736" s="65"/>
      <c r="FX736" s="65"/>
      <c r="FY736" s="65"/>
      <c r="FZ736" s="65"/>
      <c r="GA736" s="65"/>
      <c r="GB736" s="65"/>
      <c r="GC736" s="65"/>
      <c r="GD736" s="65"/>
      <c r="GE736" s="65"/>
      <c r="GF736" s="65"/>
    </row>
    <row r="737" spans="1:188" s="64" customFormat="1" x14ac:dyDescent="0.25">
      <c r="A737" s="137"/>
      <c r="B737" s="138" t="s">
        <v>55</v>
      </c>
      <c r="C737" s="139"/>
      <c r="D737" s="140">
        <v>24</v>
      </c>
      <c r="E737" s="141">
        <v>24</v>
      </c>
      <c r="F737" s="142"/>
      <c r="G737" s="141"/>
      <c r="H737" s="140"/>
      <c r="I737" s="142"/>
      <c r="J737" s="142"/>
      <c r="K737" s="143"/>
      <c r="L737" s="155"/>
      <c r="M737" s="155"/>
      <c r="N737" s="15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  <c r="DO737" s="65"/>
      <c r="DP737" s="65"/>
      <c r="DQ737" s="65"/>
      <c r="DR737" s="65"/>
      <c r="DS737" s="65"/>
      <c r="DT737" s="65"/>
      <c r="DU737" s="65"/>
      <c r="DV737" s="65"/>
      <c r="DW737" s="65"/>
      <c r="DX737" s="65"/>
      <c r="DY737" s="65"/>
      <c r="DZ737" s="65"/>
      <c r="EA737" s="65"/>
      <c r="EB737" s="65"/>
      <c r="EC737" s="65"/>
      <c r="ED737" s="65"/>
      <c r="EE737" s="65"/>
      <c r="EF737" s="65"/>
      <c r="EG737" s="65"/>
      <c r="EH737" s="65"/>
      <c r="EI737" s="65"/>
      <c r="EJ737" s="65"/>
      <c r="EK737" s="65"/>
      <c r="EL737" s="65"/>
      <c r="EM737" s="65"/>
      <c r="EN737" s="65"/>
      <c r="EO737" s="65"/>
      <c r="EP737" s="65"/>
      <c r="EQ737" s="65"/>
      <c r="ER737" s="65"/>
      <c r="ES737" s="65"/>
      <c r="ET737" s="65"/>
      <c r="EU737" s="65"/>
      <c r="EV737" s="65"/>
      <c r="EW737" s="65"/>
      <c r="EX737" s="65"/>
      <c r="EY737" s="65"/>
      <c r="EZ737" s="65"/>
      <c r="FA737" s="65"/>
      <c r="FB737" s="65"/>
      <c r="FC737" s="65"/>
      <c r="FD737" s="65"/>
      <c r="FE737" s="65"/>
      <c r="FF737" s="65"/>
      <c r="FG737" s="65"/>
      <c r="FH737" s="65"/>
      <c r="FI737" s="65"/>
      <c r="FJ737" s="65"/>
      <c r="FK737" s="65"/>
      <c r="FL737" s="65"/>
      <c r="FM737" s="65"/>
      <c r="FN737" s="65"/>
      <c r="FO737" s="65"/>
      <c r="FP737" s="65"/>
      <c r="FQ737" s="65"/>
      <c r="FR737" s="65"/>
      <c r="FS737" s="65"/>
      <c r="FT737" s="65"/>
      <c r="FU737" s="65"/>
      <c r="FV737" s="65"/>
      <c r="FW737" s="65"/>
      <c r="FX737" s="65"/>
      <c r="FY737" s="65"/>
      <c r="FZ737" s="65"/>
      <c r="GA737" s="65"/>
      <c r="GB737" s="65"/>
      <c r="GC737" s="65"/>
      <c r="GD737" s="65"/>
      <c r="GE737" s="65"/>
      <c r="GF737" s="65"/>
    </row>
    <row r="738" spans="1:188" s="75" customFormat="1" x14ac:dyDescent="0.25">
      <c r="A738" s="137" t="s">
        <v>112</v>
      </c>
      <c r="B738" s="138"/>
      <c r="C738" s="139">
        <v>80</v>
      </c>
      <c r="D738" s="140"/>
      <c r="E738" s="141"/>
      <c r="F738" s="140">
        <v>2.9</v>
      </c>
      <c r="G738" s="141">
        <v>2.4</v>
      </c>
      <c r="H738" s="140">
        <v>18.399999999999999</v>
      </c>
      <c r="I738" s="142">
        <v>107</v>
      </c>
      <c r="J738" s="210"/>
      <c r="K738" s="143" t="s">
        <v>239</v>
      </c>
      <c r="L738" s="140"/>
      <c r="M738" s="214"/>
      <c r="N738" s="214"/>
      <c r="O738" s="146"/>
      <c r="P738" s="146"/>
      <c r="Q738" s="146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  <c r="AE738" s="84"/>
      <c r="AF738" s="84"/>
      <c r="AG738" s="84"/>
      <c r="AH738" s="84"/>
      <c r="AI738" s="84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84"/>
      <c r="AW738" s="84"/>
      <c r="AX738" s="84"/>
      <c r="AY738" s="84"/>
      <c r="AZ738" s="84"/>
      <c r="BA738" s="84"/>
      <c r="BB738" s="84"/>
      <c r="BC738" s="84"/>
      <c r="BD738" s="84"/>
      <c r="BE738" s="84"/>
      <c r="BF738" s="84"/>
      <c r="BG738" s="84"/>
      <c r="BH738" s="84"/>
      <c r="BI738" s="84"/>
      <c r="BJ738" s="84"/>
      <c r="BK738" s="84"/>
      <c r="BL738" s="84"/>
      <c r="BM738" s="84"/>
      <c r="BN738" s="84"/>
      <c r="BO738" s="84"/>
      <c r="BP738" s="84"/>
      <c r="BQ738" s="84"/>
      <c r="BR738" s="84"/>
      <c r="BS738" s="84"/>
      <c r="BT738" s="84"/>
      <c r="BU738" s="84"/>
      <c r="BV738" s="84"/>
      <c r="BW738" s="84"/>
      <c r="BX738" s="84"/>
      <c r="BY738" s="84"/>
      <c r="BZ738" s="84"/>
      <c r="CA738" s="84"/>
      <c r="CB738" s="84"/>
      <c r="CC738" s="84"/>
      <c r="CD738" s="84"/>
      <c r="CE738" s="84"/>
      <c r="CF738" s="84"/>
      <c r="CG738" s="84"/>
      <c r="CH738" s="84"/>
      <c r="CI738" s="84"/>
      <c r="CJ738" s="84"/>
      <c r="CK738" s="84"/>
      <c r="CL738" s="84"/>
      <c r="CM738" s="84"/>
      <c r="CN738" s="84"/>
      <c r="CO738" s="84"/>
      <c r="CP738" s="84"/>
      <c r="CQ738" s="84"/>
      <c r="CR738" s="84"/>
      <c r="CS738" s="84"/>
      <c r="CT738" s="84"/>
      <c r="CU738" s="84"/>
      <c r="CV738" s="84"/>
      <c r="CW738" s="84"/>
      <c r="CX738" s="84"/>
      <c r="CY738" s="84"/>
      <c r="CZ738" s="84"/>
      <c r="DA738" s="84"/>
      <c r="DB738" s="84"/>
      <c r="DC738" s="84"/>
      <c r="DD738" s="84"/>
      <c r="DE738" s="84"/>
      <c r="DF738" s="84"/>
      <c r="DG738" s="84"/>
      <c r="DH738" s="84"/>
      <c r="DI738" s="84"/>
      <c r="DJ738" s="84"/>
      <c r="DK738" s="84"/>
      <c r="DL738" s="84"/>
      <c r="DM738" s="84"/>
      <c r="DN738" s="84"/>
      <c r="DO738" s="84"/>
      <c r="DP738" s="84"/>
      <c r="DQ738" s="84"/>
      <c r="DR738" s="84"/>
      <c r="DS738" s="84"/>
      <c r="DT738" s="84"/>
      <c r="DU738" s="84"/>
      <c r="DV738" s="84"/>
      <c r="DW738" s="84"/>
      <c r="DX738" s="84"/>
      <c r="DY738" s="84"/>
      <c r="DZ738" s="84"/>
      <c r="EA738" s="84"/>
      <c r="EB738" s="84"/>
      <c r="EC738" s="84"/>
      <c r="ED738" s="84"/>
      <c r="EE738" s="84"/>
      <c r="EF738" s="84"/>
      <c r="EG738" s="84"/>
      <c r="EH738" s="84"/>
      <c r="EI738" s="84"/>
      <c r="EJ738" s="84"/>
      <c r="EK738" s="84"/>
      <c r="EL738" s="84"/>
      <c r="EM738" s="84"/>
      <c r="EN738" s="84"/>
      <c r="EO738" s="84"/>
      <c r="EP738" s="84"/>
      <c r="EQ738" s="84"/>
      <c r="ER738" s="84"/>
      <c r="ES738" s="84"/>
      <c r="ET738" s="84"/>
      <c r="EU738" s="84"/>
      <c r="EV738" s="84"/>
      <c r="EW738" s="84"/>
      <c r="EX738" s="84"/>
      <c r="EY738" s="84"/>
      <c r="EZ738" s="84"/>
      <c r="FA738" s="84"/>
      <c r="FB738" s="84"/>
      <c r="FC738" s="84"/>
      <c r="FD738" s="84"/>
      <c r="FE738" s="84"/>
      <c r="FF738" s="84"/>
      <c r="FG738" s="84"/>
      <c r="FH738" s="84"/>
      <c r="FI738" s="84"/>
      <c r="FJ738" s="84"/>
      <c r="FK738" s="84"/>
      <c r="FL738" s="84"/>
      <c r="FM738" s="84"/>
      <c r="FN738" s="84"/>
      <c r="FO738" s="84"/>
      <c r="FP738" s="84"/>
      <c r="FQ738" s="84"/>
      <c r="FR738" s="84"/>
      <c r="FS738" s="84"/>
      <c r="FT738" s="84"/>
      <c r="FU738" s="84"/>
      <c r="FV738" s="84"/>
      <c r="FW738" s="84"/>
      <c r="FX738" s="84"/>
      <c r="FY738" s="84"/>
      <c r="FZ738" s="84"/>
      <c r="GA738" s="84"/>
      <c r="GB738" s="84"/>
      <c r="GC738" s="84"/>
      <c r="GD738" s="84"/>
      <c r="GE738" s="84"/>
      <c r="GF738" s="84"/>
    </row>
    <row r="739" spans="1:188" s="75" customFormat="1" x14ac:dyDescent="0.25">
      <c r="A739" s="137"/>
      <c r="B739" s="138" t="s">
        <v>113</v>
      </c>
      <c r="C739" s="139"/>
      <c r="D739" s="140">
        <v>28</v>
      </c>
      <c r="E739" s="141">
        <v>28</v>
      </c>
      <c r="F739" s="140"/>
      <c r="G739" s="141"/>
      <c r="H739" s="140"/>
      <c r="I739" s="142"/>
      <c r="J739" s="210"/>
      <c r="K739" s="143"/>
      <c r="L739" s="214"/>
      <c r="M739" s="214"/>
      <c r="N739" s="214"/>
      <c r="O739" s="146"/>
      <c r="P739" s="146"/>
      <c r="Q739" s="146"/>
      <c r="R739" s="84"/>
      <c r="S739" s="84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  <c r="AE739" s="84"/>
      <c r="AF739" s="84"/>
      <c r="AG739" s="84"/>
      <c r="AH739" s="84"/>
      <c r="AI739" s="84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84"/>
      <c r="AW739" s="84"/>
      <c r="AX739" s="84"/>
      <c r="AY739" s="84"/>
      <c r="AZ739" s="84"/>
      <c r="BA739" s="84"/>
      <c r="BB739" s="84"/>
      <c r="BC739" s="84"/>
      <c r="BD739" s="84"/>
      <c r="BE739" s="84"/>
      <c r="BF739" s="84"/>
      <c r="BG739" s="84"/>
      <c r="BH739" s="84"/>
      <c r="BI739" s="84"/>
      <c r="BJ739" s="84"/>
      <c r="BK739" s="84"/>
      <c r="BL739" s="84"/>
      <c r="BM739" s="84"/>
      <c r="BN739" s="84"/>
      <c r="BO739" s="84"/>
      <c r="BP739" s="84"/>
      <c r="BQ739" s="84"/>
      <c r="BR739" s="84"/>
      <c r="BS739" s="84"/>
      <c r="BT739" s="84"/>
      <c r="BU739" s="84"/>
      <c r="BV739" s="84"/>
      <c r="BW739" s="84"/>
      <c r="BX739" s="84"/>
      <c r="BY739" s="84"/>
      <c r="BZ739" s="84"/>
      <c r="CA739" s="84"/>
      <c r="CB739" s="84"/>
      <c r="CC739" s="84"/>
      <c r="CD739" s="84"/>
      <c r="CE739" s="84"/>
      <c r="CF739" s="84"/>
      <c r="CG739" s="84"/>
      <c r="CH739" s="84"/>
      <c r="CI739" s="84"/>
      <c r="CJ739" s="84"/>
      <c r="CK739" s="84"/>
      <c r="CL739" s="84"/>
      <c r="CM739" s="84"/>
      <c r="CN739" s="84"/>
      <c r="CO739" s="84"/>
      <c r="CP739" s="84"/>
      <c r="CQ739" s="84"/>
      <c r="CR739" s="84"/>
      <c r="CS739" s="84"/>
      <c r="CT739" s="84"/>
      <c r="CU739" s="84"/>
      <c r="CV739" s="84"/>
      <c r="CW739" s="84"/>
      <c r="CX739" s="84"/>
      <c r="CY739" s="84"/>
      <c r="CZ739" s="84"/>
      <c r="DA739" s="84"/>
      <c r="DB739" s="84"/>
      <c r="DC739" s="84"/>
      <c r="DD739" s="84"/>
      <c r="DE739" s="84"/>
      <c r="DF739" s="84"/>
      <c r="DG739" s="84"/>
      <c r="DH739" s="84"/>
      <c r="DI739" s="84"/>
      <c r="DJ739" s="84"/>
      <c r="DK739" s="84"/>
      <c r="DL739" s="84"/>
      <c r="DM739" s="84"/>
      <c r="DN739" s="84"/>
      <c r="DO739" s="84"/>
      <c r="DP739" s="84"/>
      <c r="DQ739" s="84"/>
      <c r="DR739" s="84"/>
      <c r="DS739" s="84"/>
      <c r="DT739" s="84"/>
      <c r="DU739" s="84"/>
      <c r="DV739" s="84"/>
      <c r="DW739" s="84"/>
      <c r="DX739" s="84"/>
      <c r="DY739" s="84"/>
      <c r="DZ739" s="84"/>
      <c r="EA739" s="84"/>
      <c r="EB739" s="84"/>
      <c r="EC739" s="84"/>
      <c r="ED739" s="84"/>
      <c r="EE739" s="84"/>
      <c r="EF739" s="84"/>
      <c r="EG739" s="84"/>
      <c r="EH739" s="84"/>
      <c r="EI739" s="84"/>
      <c r="EJ739" s="84"/>
      <c r="EK739" s="84"/>
      <c r="EL739" s="84"/>
      <c r="EM739" s="84"/>
      <c r="EN739" s="84"/>
      <c r="EO739" s="84"/>
      <c r="EP739" s="84"/>
      <c r="EQ739" s="84"/>
      <c r="ER739" s="84"/>
      <c r="ES739" s="84"/>
      <c r="ET739" s="84"/>
      <c r="EU739" s="84"/>
      <c r="EV739" s="84"/>
      <c r="EW739" s="84"/>
      <c r="EX739" s="84"/>
      <c r="EY739" s="84"/>
      <c r="EZ739" s="84"/>
      <c r="FA739" s="84"/>
      <c r="FB739" s="84"/>
      <c r="FC739" s="84"/>
      <c r="FD739" s="84"/>
      <c r="FE739" s="84"/>
      <c r="FF739" s="84"/>
      <c r="FG739" s="84"/>
      <c r="FH739" s="84"/>
      <c r="FI739" s="84"/>
      <c r="FJ739" s="84"/>
      <c r="FK739" s="84"/>
      <c r="FL739" s="84"/>
      <c r="FM739" s="84"/>
      <c r="FN739" s="84"/>
      <c r="FO739" s="84"/>
      <c r="FP739" s="84"/>
      <c r="FQ739" s="84"/>
      <c r="FR739" s="84"/>
      <c r="FS739" s="84"/>
      <c r="FT739" s="84"/>
      <c r="FU739" s="84"/>
      <c r="FV739" s="84"/>
      <c r="FW739" s="84"/>
      <c r="FX739" s="84"/>
      <c r="FY739" s="84"/>
      <c r="FZ739" s="84"/>
      <c r="GA739" s="84"/>
      <c r="GB739" s="84"/>
      <c r="GC739" s="84"/>
      <c r="GD739" s="84"/>
      <c r="GE739" s="84"/>
      <c r="GF739" s="84"/>
    </row>
    <row r="740" spans="1:188" s="75" customFormat="1" x14ac:dyDescent="0.25">
      <c r="A740" s="137"/>
      <c r="B740" s="138" t="s">
        <v>22</v>
      </c>
      <c r="C740" s="139"/>
      <c r="D740" s="140">
        <v>1.6</v>
      </c>
      <c r="E740" s="141">
        <v>1.6</v>
      </c>
      <c r="F740" s="140"/>
      <c r="G740" s="141"/>
      <c r="H740" s="140"/>
      <c r="I740" s="142"/>
      <c r="J740" s="210"/>
      <c r="K740" s="137"/>
      <c r="L740" s="214"/>
      <c r="M740" s="214"/>
      <c r="N740" s="214"/>
      <c r="O740" s="146"/>
      <c r="P740" s="146"/>
      <c r="Q740" s="146"/>
      <c r="R740" s="84"/>
      <c r="S740" s="84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84"/>
      <c r="AW740" s="84"/>
      <c r="AX740" s="84"/>
      <c r="AY740" s="84"/>
      <c r="AZ740" s="84"/>
      <c r="BA740" s="84"/>
      <c r="BB740" s="84"/>
      <c r="BC740" s="84"/>
      <c r="BD740" s="84"/>
      <c r="BE740" s="84"/>
      <c r="BF740" s="84"/>
      <c r="BG740" s="84"/>
      <c r="BH740" s="84"/>
      <c r="BI740" s="84"/>
      <c r="BJ740" s="84"/>
      <c r="BK740" s="84"/>
      <c r="BL740" s="84"/>
      <c r="BM740" s="84"/>
      <c r="BN740" s="84"/>
      <c r="BO740" s="84"/>
      <c r="BP740" s="84"/>
      <c r="BQ740" s="84"/>
      <c r="BR740" s="84"/>
      <c r="BS740" s="84"/>
      <c r="BT740" s="84"/>
      <c r="BU740" s="84"/>
      <c r="BV740" s="84"/>
      <c r="BW740" s="84"/>
      <c r="BX740" s="84"/>
      <c r="BY740" s="84"/>
      <c r="BZ740" s="84"/>
      <c r="CA740" s="84"/>
      <c r="CB740" s="84"/>
      <c r="CC740" s="84"/>
      <c r="CD740" s="84"/>
      <c r="CE740" s="84"/>
      <c r="CF740" s="84"/>
      <c r="CG740" s="84"/>
      <c r="CH740" s="84"/>
      <c r="CI740" s="84"/>
      <c r="CJ740" s="84"/>
      <c r="CK740" s="84"/>
      <c r="CL740" s="84"/>
      <c r="CM740" s="84"/>
      <c r="CN740" s="84"/>
      <c r="CO740" s="84"/>
      <c r="CP740" s="84"/>
      <c r="CQ740" s="84"/>
      <c r="CR740" s="84"/>
      <c r="CS740" s="84"/>
      <c r="CT740" s="84"/>
      <c r="CU740" s="84"/>
      <c r="CV740" s="84"/>
      <c r="CW740" s="84"/>
      <c r="CX740" s="84"/>
      <c r="CY740" s="84"/>
      <c r="CZ740" s="84"/>
      <c r="DA740" s="84"/>
      <c r="DB740" s="84"/>
      <c r="DC740" s="84"/>
      <c r="DD740" s="84"/>
      <c r="DE740" s="84"/>
      <c r="DF740" s="84"/>
      <c r="DG740" s="84"/>
      <c r="DH740" s="84"/>
      <c r="DI740" s="84"/>
      <c r="DJ740" s="84"/>
      <c r="DK740" s="84"/>
      <c r="DL740" s="84"/>
      <c r="DM740" s="84"/>
      <c r="DN740" s="84"/>
      <c r="DO740" s="84"/>
      <c r="DP740" s="84"/>
      <c r="DQ740" s="84"/>
      <c r="DR740" s="84"/>
      <c r="DS740" s="84"/>
      <c r="DT740" s="84"/>
      <c r="DU740" s="84"/>
      <c r="DV740" s="84"/>
      <c r="DW740" s="84"/>
      <c r="DX740" s="84"/>
      <c r="DY740" s="84"/>
      <c r="DZ740" s="84"/>
      <c r="EA740" s="84"/>
      <c r="EB740" s="84"/>
      <c r="EC740" s="84"/>
      <c r="ED740" s="84"/>
      <c r="EE740" s="84"/>
      <c r="EF740" s="84"/>
      <c r="EG740" s="84"/>
      <c r="EH740" s="84"/>
      <c r="EI740" s="84"/>
      <c r="EJ740" s="84"/>
      <c r="EK740" s="84"/>
      <c r="EL740" s="84"/>
      <c r="EM740" s="84"/>
      <c r="EN740" s="84"/>
      <c r="EO740" s="84"/>
      <c r="EP740" s="84"/>
      <c r="EQ740" s="84"/>
      <c r="ER740" s="84"/>
      <c r="ES740" s="84"/>
      <c r="ET740" s="84"/>
      <c r="EU740" s="84"/>
      <c r="EV740" s="84"/>
      <c r="EW740" s="84"/>
      <c r="EX740" s="84"/>
      <c r="EY740" s="84"/>
      <c r="EZ740" s="84"/>
      <c r="FA740" s="84"/>
      <c r="FB740" s="84"/>
      <c r="FC740" s="84"/>
      <c r="FD740" s="84"/>
      <c r="FE740" s="84"/>
      <c r="FF740" s="84"/>
      <c r="FG740" s="84"/>
      <c r="FH740" s="84"/>
      <c r="FI740" s="84"/>
      <c r="FJ740" s="84"/>
      <c r="FK740" s="84"/>
      <c r="FL740" s="84"/>
      <c r="FM740" s="84"/>
      <c r="FN740" s="84"/>
      <c r="FO740" s="84"/>
      <c r="FP740" s="84"/>
      <c r="FQ740" s="84"/>
      <c r="FR740" s="84"/>
      <c r="FS740" s="84"/>
      <c r="FT740" s="84"/>
      <c r="FU740" s="84"/>
      <c r="FV740" s="84"/>
      <c r="FW740" s="84"/>
      <c r="FX740" s="84"/>
      <c r="FY740" s="84"/>
      <c r="FZ740" s="84"/>
      <c r="GA740" s="84"/>
      <c r="GB740" s="84"/>
      <c r="GC740" s="84"/>
      <c r="GD740" s="84"/>
      <c r="GE740" s="84"/>
      <c r="GF740" s="84"/>
    </row>
    <row r="741" spans="1:188" s="75" customFormat="1" x14ac:dyDescent="0.25">
      <c r="A741" s="137"/>
      <c r="B741" s="138" t="s">
        <v>21</v>
      </c>
      <c r="C741" s="139"/>
      <c r="D741" s="140">
        <v>0.4</v>
      </c>
      <c r="E741" s="141">
        <v>0.4</v>
      </c>
      <c r="F741" s="140"/>
      <c r="G741" s="141"/>
      <c r="H741" s="140"/>
      <c r="I741" s="142"/>
      <c r="J741" s="210"/>
      <c r="K741" s="137"/>
      <c r="L741" s="214"/>
      <c r="M741" s="214"/>
      <c r="N741" s="214"/>
      <c r="O741" s="146"/>
      <c r="P741" s="146"/>
      <c r="Q741" s="146"/>
      <c r="R741" s="84"/>
      <c r="S741" s="84"/>
      <c r="T741" s="84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84"/>
      <c r="AW741" s="84"/>
      <c r="AX741" s="84"/>
      <c r="AY741" s="84"/>
      <c r="AZ741" s="84"/>
      <c r="BA741" s="84"/>
      <c r="BB741" s="84"/>
      <c r="BC741" s="84"/>
      <c r="BD741" s="84"/>
      <c r="BE741" s="84"/>
      <c r="BF741" s="84"/>
      <c r="BG741" s="84"/>
      <c r="BH741" s="84"/>
      <c r="BI741" s="84"/>
      <c r="BJ741" s="84"/>
      <c r="BK741" s="84"/>
      <c r="BL741" s="84"/>
      <c r="BM741" s="84"/>
      <c r="BN741" s="84"/>
      <c r="BO741" s="84"/>
      <c r="BP741" s="84"/>
      <c r="BQ741" s="84"/>
      <c r="BR741" s="84"/>
      <c r="BS741" s="84"/>
      <c r="BT741" s="84"/>
      <c r="BU741" s="84"/>
      <c r="BV741" s="84"/>
      <c r="BW741" s="84"/>
      <c r="BX741" s="84"/>
      <c r="BY741" s="84"/>
      <c r="BZ741" s="84"/>
      <c r="CA741" s="84"/>
      <c r="CB741" s="84"/>
      <c r="CC741" s="84"/>
      <c r="CD741" s="84"/>
      <c r="CE741" s="84"/>
      <c r="CF741" s="84"/>
      <c r="CG741" s="84"/>
      <c r="CH741" s="84"/>
      <c r="CI741" s="84"/>
      <c r="CJ741" s="84"/>
      <c r="CK741" s="84"/>
      <c r="CL741" s="84"/>
      <c r="CM741" s="84"/>
      <c r="CN741" s="84"/>
      <c r="CO741" s="84"/>
      <c r="CP741" s="84"/>
      <c r="CQ741" s="84"/>
      <c r="CR741" s="84"/>
      <c r="CS741" s="84"/>
      <c r="CT741" s="84"/>
      <c r="CU741" s="84"/>
      <c r="CV741" s="84"/>
      <c r="CW741" s="84"/>
      <c r="CX741" s="84"/>
      <c r="CY741" s="84"/>
      <c r="CZ741" s="84"/>
      <c r="DA741" s="84"/>
      <c r="DB741" s="84"/>
      <c r="DC741" s="84"/>
      <c r="DD741" s="84"/>
      <c r="DE741" s="84"/>
      <c r="DF741" s="84"/>
      <c r="DG741" s="84"/>
      <c r="DH741" s="84"/>
      <c r="DI741" s="84"/>
      <c r="DJ741" s="84"/>
      <c r="DK741" s="84"/>
      <c r="DL741" s="84"/>
      <c r="DM741" s="84"/>
      <c r="DN741" s="84"/>
      <c r="DO741" s="84"/>
      <c r="DP741" s="84"/>
      <c r="DQ741" s="84"/>
      <c r="DR741" s="84"/>
      <c r="DS741" s="84"/>
      <c r="DT741" s="84"/>
      <c r="DU741" s="84"/>
      <c r="DV741" s="84"/>
      <c r="DW741" s="84"/>
      <c r="DX741" s="84"/>
      <c r="DY741" s="84"/>
      <c r="DZ741" s="84"/>
      <c r="EA741" s="84"/>
      <c r="EB741" s="84"/>
      <c r="EC741" s="84"/>
      <c r="ED741" s="84"/>
      <c r="EE741" s="84"/>
      <c r="EF741" s="84"/>
      <c r="EG741" s="84"/>
      <c r="EH741" s="84"/>
      <c r="EI741" s="84"/>
      <c r="EJ741" s="84"/>
      <c r="EK741" s="84"/>
      <c r="EL741" s="84"/>
      <c r="EM741" s="84"/>
      <c r="EN741" s="84"/>
      <c r="EO741" s="84"/>
      <c r="EP741" s="84"/>
      <c r="EQ741" s="84"/>
      <c r="ER741" s="84"/>
      <c r="ES741" s="84"/>
      <c r="ET741" s="84"/>
      <c r="EU741" s="84"/>
      <c r="EV741" s="84"/>
      <c r="EW741" s="84"/>
      <c r="EX741" s="84"/>
      <c r="EY741" s="84"/>
      <c r="EZ741" s="84"/>
      <c r="FA741" s="84"/>
      <c r="FB741" s="84"/>
      <c r="FC741" s="84"/>
      <c r="FD741" s="84"/>
      <c r="FE741" s="84"/>
      <c r="FF741" s="84"/>
      <c r="FG741" s="84"/>
      <c r="FH741" s="84"/>
      <c r="FI741" s="84"/>
      <c r="FJ741" s="84"/>
      <c r="FK741" s="84"/>
      <c r="FL741" s="84"/>
      <c r="FM741" s="84"/>
      <c r="FN741" s="84"/>
      <c r="FO741" s="84"/>
      <c r="FP741" s="84"/>
      <c r="FQ741" s="84"/>
      <c r="FR741" s="84"/>
      <c r="FS741" s="84"/>
      <c r="FT741" s="84"/>
      <c r="FU741" s="84"/>
      <c r="FV741" s="84"/>
      <c r="FW741" s="84"/>
      <c r="FX741" s="84"/>
      <c r="FY741" s="84"/>
      <c r="FZ741" s="84"/>
      <c r="GA741" s="84"/>
      <c r="GB741" s="84"/>
      <c r="GC741" s="84"/>
      <c r="GD741" s="84"/>
      <c r="GE741" s="84"/>
      <c r="GF741" s="84"/>
    </row>
    <row r="742" spans="1:188" s="75" customFormat="1" x14ac:dyDescent="0.25">
      <c r="A742" s="213" t="s">
        <v>172</v>
      </c>
      <c r="B742" s="214"/>
      <c r="C742" s="215" t="s">
        <v>293</v>
      </c>
      <c r="D742" s="216"/>
      <c r="E742" s="217"/>
      <c r="F742" s="218">
        <v>0.05</v>
      </c>
      <c r="G742" s="219">
        <v>0.01</v>
      </c>
      <c r="H742" s="220">
        <v>4.42</v>
      </c>
      <c r="I742" s="219">
        <v>18</v>
      </c>
      <c r="J742" s="218">
        <v>0.02</v>
      </c>
      <c r="K742" s="143" t="s">
        <v>285</v>
      </c>
      <c r="L742" s="155"/>
      <c r="M742" s="155"/>
      <c r="N742" s="155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84"/>
      <c r="AW742" s="84"/>
      <c r="AX742" s="84"/>
      <c r="AY742" s="84"/>
      <c r="AZ742" s="84"/>
      <c r="BA742" s="84"/>
      <c r="BB742" s="84"/>
      <c r="BC742" s="84"/>
      <c r="BD742" s="84"/>
      <c r="BE742" s="84"/>
      <c r="BF742" s="84"/>
      <c r="BG742" s="84"/>
      <c r="BH742" s="84"/>
      <c r="BI742" s="84"/>
      <c r="BJ742" s="84"/>
      <c r="BK742" s="84"/>
      <c r="BL742" s="84"/>
      <c r="BM742" s="84"/>
      <c r="BN742" s="84"/>
      <c r="BO742" s="84"/>
      <c r="BP742" s="84"/>
      <c r="BQ742" s="84"/>
      <c r="BR742" s="84"/>
      <c r="BS742" s="84"/>
      <c r="BT742" s="84"/>
      <c r="BU742" s="84"/>
      <c r="BV742" s="84"/>
      <c r="BW742" s="84"/>
      <c r="BX742" s="84"/>
      <c r="BY742" s="84"/>
      <c r="BZ742" s="84"/>
      <c r="CA742" s="84"/>
      <c r="CB742" s="84"/>
      <c r="CC742" s="84"/>
      <c r="CD742" s="84"/>
      <c r="CE742" s="84"/>
      <c r="CF742" s="84"/>
      <c r="CG742" s="84"/>
      <c r="CH742" s="84"/>
      <c r="CI742" s="84"/>
      <c r="CJ742" s="84"/>
      <c r="CK742" s="84"/>
      <c r="CL742" s="84"/>
      <c r="CM742" s="84"/>
      <c r="CN742" s="84"/>
      <c r="CO742" s="84"/>
      <c r="CP742" s="84"/>
      <c r="CQ742" s="84"/>
      <c r="CR742" s="84"/>
      <c r="CS742" s="84"/>
      <c r="CT742" s="84"/>
      <c r="CU742" s="84"/>
      <c r="CV742" s="84"/>
      <c r="CW742" s="84"/>
      <c r="CX742" s="84"/>
      <c r="CY742" s="84"/>
      <c r="CZ742" s="84"/>
      <c r="DA742" s="84"/>
      <c r="DB742" s="84"/>
      <c r="DC742" s="84"/>
      <c r="DD742" s="84"/>
      <c r="DE742" s="84"/>
      <c r="DF742" s="84"/>
      <c r="DG742" s="84"/>
      <c r="DH742" s="84"/>
      <c r="DI742" s="84"/>
      <c r="DJ742" s="84"/>
      <c r="DK742" s="84"/>
      <c r="DL742" s="84"/>
      <c r="DM742" s="84"/>
      <c r="DN742" s="84"/>
      <c r="DO742" s="84"/>
      <c r="DP742" s="84"/>
      <c r="DQ742" s="84"/>
      <c r="DR742" s="84"/>
      <c r="DS742" s="84"/>
      <c r="DT742" s="84"/>
      <c r="DU742" s="84"/>
      <c r="DV742" s="84"/>
      <c r="DW742" s="84"/>
      <c r="DX742" s="84"/>
      <c r="DY742" s="84"/>
      <c r="DZ742" s="84"/>
      <c r="EA742" s="84"/>
      <c r="EB742" s="84"/>
      <c r="EC742" s="84"/>
      <c r="ED742" s="84"/>
      <c r="EE742" s="84"/>
      <c r="EF742" s="84"/>
      <c r="EG742" s="84"/>
      <c r="EH742" s="84"/>
      <c r="EI742" s="84"/>
      <c r="EJ742" s="84"/>
      <c r="EK742" s="84"/>
      <c r="EL742" s="84"/>
      <c r="EM742" s="84"/>
      <c r="EN742" s="84"/>
      <c r="EO742" s="84"/>
      <c r="EP742" s="84"/>
      <c r="EQ742" s="84"/>
      <c r="ER742" s="84"/>
      <c r="ES742" s="84"/>
      <c r="ET742" s="84"/>
      <c r="EU742" s="84"/>
      <c r="EV742" s="84"/>
      <c r="EW742" s="84"/>
      <c r="EX742" s="84"/>
      <c r="EY742" s="84"/>
      <c r="EZ742" s="84"/>
      <c r="FA742" s="84"/>
      <c r="FB742" s="84"/>
      <c r="FC742" s="84"/>
      <c r="FD742" s="84"/>
      <c r="FE742" s="84"/>
      <c r="FF742" s="84"/>
      <c r="FG742" s="84"/>
      <c r="FH742" s="84"/>
      <c r="FI742" s="84"/>
      <c r="FJ742" s="84"/>
      <c r="FK742" s="84"/>
      <c r="FL742" s="84"/>
      <c r="FM742" s="84"/>
      <c r="FN742" s="84"/>
      <c r="FO742" s="84"/>
      <c r="FP742" s="84"/>
      <c r="FQ742" s="84"/>
      <c r="FR742" s="84"/>
      <c r="FS742" s="84"/>
      <c r="FT742" s="84"/>
      <c r="FU742" s="84"/>
      <c r="FV742" s="84"/>
      <c r="FW742" s="84"/>
      <c r="FX742" s="84"/>
      <c r="FY742" s="84"/>
      <c r="FZ742" s="84"/>
      <c r="GA742" s="84"/>
      <c r="GB742" s="84"/>
      <c r="GC742" s="84"/>
      <c r="GD742" s="84"/>
      <c r="GE742" s="84"/>
      <c r="GF742" s="84"/>
    </row>
    <row r="743" spans="1:188" s="75" customFormat="1" x14ac:dyDescent="0.25">
      <c r="A743" s="213"/>
      <c r="B743" s="214" t="s">
        <v>64</v>
      </c>
      <c r="C743" s="221"/>
      <c r="D743" s="222">
        <v>0.2</v>
      </c>
      <c r="E743" s="215">
        <v>0.2</v>
      </c>
      <c r="F743" s="218"/>
      <c r="G743" s="218"/>
      <c r="H743" s="219"/>
      <c r="I743" s="219"/>
      <c r="J743" s="218"/>
      <c r="K743" s="143"/>
      <c r="L743" s="155"/>
      <c r="M743" s="155"/>
      <c r="N743" s="155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  <c r="AA743" s="84"/>
      <c r="AB743" s="84"/>
      <c r="AC743" s="84"/>
      <c r="AD743" s="84"/>
      <c r="AE743" s="84"/>
      <c r="AF743" s="84"/>
      <c r="AG743" s="84"/>
      <c r="AH743" s="84"/>
      <c r="AI743" s="84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84"/>
      <c r="AW743" s="84"/>
      <c r="AX743" s="84"/>
      <c r="AY743" s="84"/>
      <c r="AZ743" s="84"/>
      <c r="BA743" s="84"/>
      <c r="BB743" s="84"/>
      <c r="BC743" s="84"/>
      <c r="BD743" s="84"/>
      <c r="BE743" s="84"/>
      <c r="BF743" s="84"/>
      <c r="BG743" s="84"/>
      <c r="BH743" s="84"/>
      <c r="BI743" s="84"/>
      <c r="BJ743" s="84"/>
      <c r="BK743" s="84"/>
      <c r="BL743" s="84"/>
      <c r="BM743" s="84"/>
      <c r="BN743" s="84"/>
      <c r="BO743" s="84"/>
      <c r="BP743" s="84"/>
      <c r="BQ743" s="84"/>
      <c r="BR743" s="84"/>
      <c r="BS743" s="84"/>
      <c r="BT743" s="84"/>
      <c r="BU743" s="84"/>
      <c r="BV743" s="84"/>
      <c r="BW743" s="84"/>
      <c r="BX743" s="84"/>
      <c r="BY743" s="84"/>
      <c r="BZ743" s="84"/>
      <c r="CA743" s="84"/>
      <c r="CB743" s="84"/>
      <c r="CC743" s="84"/>
      <c r="CD743" s="84"/>
      <c r="CE743" s="84"/>
      <c r="CF743" s="84"/>
      <c r="CG743" s="84"/>
      <c r="CH743" s="84"/>
      <c r="CI743" s="84"/>
      <c r="CJ743" s="84"/>
      <c r="CK743" s="84"/>
      <c r="CL743" s="84"/>
      <c r="CM743" s="84"/>
      <c r="CN743" s="84"/>
      <c r="CO743" s="84"/>
      <c r="CP743" s="84"/>
      <c r="CQ743" s="84"/>
      <c r="CR743" s="84"/>
      <c r="CS743" s="84"/>
      <c r="CT743" s="84"/>
      <c r="CU743" s="84"/>
      <c r="CV743" s="84"/>
      <c r="CW743" s="84"/>
      <c r="CX743" s="84"/>
      <c r="CY743" s="84"/>
      <c r="CZ743" s="84"/>
      <c r="DA743" s="84"/>
      <c r="DB743" s="84"/>
      <c r="DC743" s="84"/>
      <c r="DD743" s="84"/>
      <c r="DE743" s="84"/>
      <c r="DF743" s="84"/>
      <c r="DG743" s="84"/>
      <c r="DH743" s="84"/>
      <c r="DI743" s="84"/>
      <c r="DJ743" s="84"/>
      <c r="DK743" s="84"/>
      <c r="DL743" s="84"/>
      <c r="DM743" s="84"/>
      <c r="DN743" s="84"/>
      <c r="DO743" s="84"/>
      <c r="DP743" s="84"/>
      <c r="DQ743" s="84"/>
      <c r="DR743" s="84"/>
      <c r="DS743" s="84"/>
      <c r="DT743" s="84"/>
      <c r="DU743" s="84"/>
      <c r="DV743" s="84"/>
      <c r="DW743" s="84"/>
      <c r="DX743" s="84"/>
      <c r="DY743" s="84"/>
      <c r="DZ743" s="84"/>
      <c r="EA743" s="84"/>
      <c r="EB743" s="84"/>
      <c r="EC743" s="84"/>
      <c r="ED743" s="84"/>
      <c r="EE743" s="84"/>
      <c r="EF743" s="84"/>
      <c r="EG743" s="84"/>
      <c r="EH743" s="84"/>
      <c r="EI743" s="84"/>
      <c r="EJ743" s="84"/>
      <c r="EK743" s="84"/>
      <c r="EL743" s="84"/>
      <c r="EM743" s="84"/>
      <c r="EN743" s="84"/>
      <c r="EO743" s="84"/>
      <c r="EP743" s="84"/>
      <c r="EQ743" s="84"/>
      <c r="ER743" s="84"/>
      <c r="ES743" s="84"/>
      <c r="ET743" s="84"/>
      <c r="EU743" s="84"/>
      <c r="EV743" s="84"/>
      <c r="EW743" s="84"/>
      <c r="EX743" s="84"/>
      <c r="EY743" s="84"/>
      <c r="EZ743" s="84"/>
      <c r="FA743" s="84"/>
      <c r="FB743" s="84"/>
      <c r="FC743" s="84"/>
      <c r="FD743" s="84"/>
      <c r="FE743" s="84"/>
      <c r="FF743" s="84"/>
      <c r="FG743" s="84"/>
      <c r="FH743" s="84"/>
      <c r="FI743" s="84"/>
      <c r="FJ743" s="84"/>
      <c r="FK743" s="84"/>
      <c r="FL743" s="84"/>
      <c r="FM743" s="84"/>
      <c r="FN743" s="84"/>
      <c r="FO743" s="84"/>
      <c r="FP743" s="84"/>
      <c r="FQ743" s="84"/>
      <c r="FR743" s="84"/>
      <c r="FS743" s="84"/>
      <c r="FT743" s="84"/>
      <c r="FU743" s="84"/>
      <c r="FV743" s="84"/>
      <c r="FW743" s="84"/>
      <c r="FX743" s="84"/>
      <c r="FY743" s="84"/>
      <c r="FZ743" s="84"/>
      <c r="GA743" s="84"/>
      <c r="GB743" s="84"/>
      <c r="GC743" s="84"/>
      <c r="GD743" s="84"/>
      <c r="GE743" s="84"/>
      <c r="GF743" s="84"/>
    </row>
    <row r="744" spans="1:188" s="75" customFormat="1" x14ac:dyDescent="0.25">
      <c r="A744" s="213"/>
      <c r="B744" s="214" t="s">
        <v>54</v>
      </c>
      <c r="C744" s="221"/>
      <c r="D744" s="222">
        <v>4</v>
      </c>
      <c r="E744" s="215">
        <v>4</v>
      </c>
      <c r="F744" s="218"/>
      <c r="G744" s="218"/>
      <c r="H744" s="219"/>
      <c r="I744" s="218"/>
      <c r="J744" s="218"/>
      <c r="K744" s="143"/>
      <c r="L744" s="155"/>
      <c r="M744" s="155"/>
      <c r="N744" s="155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84"/>
      <c r="AW744" s="84"/>
      <c r="AX744" s="84"/>
      <c r="AY744" s="84"/>
      <c r="AZ744" s="84"/>
      <c r="BA744" s="84"/>
      <c r="BB744" s="84"/>
      <c r="BC744" s="84"/>
      <c r="BD744" s="84"/>
      <c r="BE744" s="84"/>
      <c r="BF744" s="84"/>
      <c r="BG744" s="84"/>
      <c r="BH744" s="84"/>
      <c r="BI744" s="84"/>
      <c r="BJ744" s="84"/>
      <c r="BK744" s="84"/>
      <c r="BL744" s="84"/>
      <c r="BM744" s="84"/>
      <c r="BN744" s="84"/>
      <c r="BO744" s="84"/>
      <c r="BP744" s="84"/>
      <c r="BQ744" s="84"/>
      <c r="BR744" s="84"/>
      <c r="BS744" s="84"/>
      <c r="BT744" s="84"/>
      <c r="BU744" s="84"/>
      <c r="BV744" s="84"/>
      <c r="BW744" s="84"/>
      <c r="BX744" s="84"/>
      <c r="BY744" s="84"/>
      <c r="BZ744" s="84"/>
      <c r="CA744" s="84"/>
      <c r="CB744" s="84"/>
      <c r="CC744" s="84"/>
      <c r="CD744" s="84"/>
      <c r="CE744" s="84"/>
      <c r="CF744" s="84"/>
      <c r="CG744" s="84"/>
      <c r="CH744" s="84"/>
      <c r="CI744" s="84"/>
      <c r="CJ744" s="84"/>
      <c r="CK744" s="84"/>
      <c r="CL744" s="84"/>
      <c r="CM744" s="84"/>
      <c r="CN744" s="84"/>
      <c r="CO744" s="84"/>
      <c r="CP744" s="84"/>
      <c r="CQ744" s="84"/>
      <c r="CR744" s="84"/>
      <c r="CS744" s="84"/>
      <c r="CT744" s="84"/>
      <c r="CU744" s="84"/>
      <c r="CV744" s="84"/>
      <c r="CW744" s="84"/>
      <c r="CX744" s="84"/>
      <c r="CY744" s="84"/>
      <c r="CZ744" s="84"/>
      <c r="DA744" s="84"/>
      <c r="DB744" s="84"/>
      <c r="DC744" s="84"/>
      <c r="DD744" s="84"/>
      <c r="DE744" s="84"/>
      <c r="DF744" s="84"/>
      <c r="DG744" s="84"/>
      <c r="DH744" s="84"/>
      <c r="DI744" s="84"/>
      <c r="DJ744" s="84"/>
      <c r="DK744" s="84"/>
      <c r="DL744" s="84"/>
      <c r="DM744" s="84"/>
      <c r="DN744" s="84"/>
      <c r="DO744" s="84"/>
      <c r="DP744" s="84"/>
      <c r="DQ744" s="84"/>
      <c r="DR744" s="84"/>
      <c r="DS744" s="84"/>
      <c r="DT744" s="84"/>
      <c r="DU744" s="84"/>
      <c r="DV744" s="84"/>
      <c r="DW744" s="84"/>
      <c r="DX744" s="84"/>
      <c r="DY744" s="84"/>
      <c r="DZ744" s="84"/>
      <c r="EA744" s="84"/>
      <c r="EB744" s="84"/>
      <c r="EC744" s="84"/>
      <c r="ED744" s="84"/>
      <c r="EE744" s="84"/>
      <c r="EF744" s="84"/>
      <c r="EG744" s="84"/>
      <c r="EH744" s="84"/>
      <c r="EI744" s="84"/>
      <c r="EJ744" s="84"/>
      <c r="EK744" s="84"/>
      <c r="EL744" s="84"/>
      <c r="EM744" s="84"/>
      <c r="EN744" s="84"/>
      <c r="EO744" s="84"/>
      <c r="EP744" s="84"/>
      <c r="EQ744" s="84"/>
      <c r="ER744" s="84"/>
      <c r="ES744" s="84"/>
      <c r="ET744" s="84"/>
      <c r="EU744" s="84"/>
      <c r="EV744" s="84"/>
      <c r="EW744" s="84"/>
      <c r="EX744" s="84"/>
      <c r="EY744" s="84"/>
      <c r="EZ744" s="84"/>
      <c r="FA744" s="84"/>
      <c r="FB744" s="84"/>
      <c r="FC744" s="84"/>
      <c r="FD744" s="84"/>
      <c r="FE744" s="84"/>
      <c r="FF744" s="84"/>
      <c r="FG744" s="84"/>
      <c r="FH744" s="84"/>
      <c r="FI744" s="84"/>
      <c r="FJ744" s="84"/>
      <c r="FK744" s="84"/>
      <c r="FL744" s="84"/>
      <c r="FM744" s="84"/>
      <c r="FN744" s="84"/>
      <c r="FO744" s="84"/>
      <c r="FP744" s="84"/>
      <c r="FQ744" s="84"/>
      <c r="FR744" s="84"/>
      <c r="FS744" s="84"/>
      <c r="FT744" s="84"/>
      <c r="FU744" s="84"/>
      <c r="FV744" s="84"/>
      <c r="FW744" s="84"/>
      <c r="FX744" s="84"/>
      <c r="FY744" s="84"/>
      <c r="FZ744" s="84"/>
      <c r="GA744" s="84"/>
      <c r="GB744" s="84"/>
      <c r="GC744" s="84"/>
      <c r="GD744" s="84"/>
      <c r="GE744" s="84"/>
      <c r="GF744" s="84"/>
    </row>
    <row r="745" spans="1:188" s="75" customFormat="1" x14ac:dyDescent="0.25">
      <c r="A745" s="213"/>
      <c r="B745" s="214" t="s">
        <v>19</v>
      </c>
      <c r="C745" s="221"/>
      <c r="D745" s="222">
        <v>160</v>
      </c>
      <c r="E745" s="215">
        <v>160</v>
      </c>
      <c r="F745" s="218"/>
      <c r="G745" s="218"/>
      <c r="H745" s="219"/>
      <c r="I745" s="218"/>
      <c r="J745" s="218"/>
      <c r="K745" s="143"/>
      <c r="L745" s="155"/>
      <c r="M745" s="155"/>
      <c r="N745" s="155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  <c r="AA745" s="84"/>
      <c r="AB745" s="84"/>
      <c r="AC745" s="84"/>
      <c r="AD745" s="84"/>
      <c r="AE745" s="84"/>
      <c r="AF745" s="84"/>
      <c r="AG745" s="84"/>
      <c r="AH745" s="84"/>
      <c r="AI745" s="84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84"/>
      <c r="AW745" s="84"/>
      <c r="AX745" s="84"/>
      <c r="AY745" s="84"/>
      <c r="AZ745" s="84"/>
      <c r="BA745" s="84"/>
      <c r="BB745" s="84"/>
      <c r="BC745" s="84"/>
      <c r="BD745" s="84"/>
      <c r="BE745" s="84"/>
      <c r="BF745" s="84"/>
      <c r="BG745" s="84"/>
      <c r="BH745" s="84"/>
      <c r="BI745" s="84"/>
      <c r="BJ745" s="84"/>
      <c r="BK745" s="84"/>
      <c r="BL745" s="84"/>
      <c r="BM745" s="84"/>
      <c r="BN745" s="84"/>
      <c r="BO745" s="84"/>
      <c r="BP745" s="84"/>
      <c r="BQ745" s="84"/>
      <c r="BR745" s="84"/>
      <c r="BS745" s="84"/>
      <c r="BT745" s="84"/>
      <c r="BU745" s="84"/>
      <c r="BV745" s="84"/>
      <c r="BW745" s="84"/>
      <c r="BX745" s="84"/>
      <c r="BY745" s="84"/>
      <c r="BZ745" s="84"/>
      <c r="CA745" s="84"/>
      <c r="CB745" s="84"/>
      <c r="CC745" s="84"/>
      <c r="CD745" s="84"/>
      <c r="CE745" s="84"/>
      <c r="CF745" s="84"/>
      <c r="CG745" s="84"/>
      <c r="CH745" s="84"/>
      <c r="CI745" s="84"/>
      <c r="CJ745" s="84"/>
      <c r="CK745" s="84"/>
      <c r="CL745" s="84"/>
      <c r="CM745" s="84"/>
      <c r="CN745" s="84"/>
      <c r="CO745" s="84"/>
      <c r="CP745" s="84"/>
      <c r="CQ745" s="84"/>
      <c r="CR745" s="84"/>
      <c r="CS745" s="84"/>
      <c r="CT745" s="84"/>
      <c r="CU745" s="84"/>
      <c r="CV745" s="84"/>
      <c r="CW745" s="84"/>
      <c r="CX745" s="84"/>
      <c r="CY745" s="84"/>
      <c r="CZ745" s="84"/>
      <c r="DA745" s="84"/>
      <c r="DB745" s="84"/>
      <c r="DC745" s="84"/>
      <c r="DD745" s="84"/>
      <c r="DE745" s="84"/>
      <c r="DF745" s="84"/>
      <c r="DG745" s="84"/>
      <c r="DH745" s="84"/>
      <c r="DI745" s="84"/>
      <c r="DJ745" s="84"/>
      <c r="DK745" s="84"/>
      <c r="DL745" s="84"/>
      <c r="DM745" s="84"/>
      <c r="DN745" s="84"/>
      <c r="DO745" s="84"/>
      <c r="DP745" s="84"/>
      <c r="DQ745" s="84"/>
      <c r="DR745" s="84"/>
      <c r="DS745" s="84"/>
      <c r="DT745" s="84"/>
      <c r="DU745" s="84"/>
      <c r="DV745" s="84"/>
      <c r="DW745" s="84"/>
      <c r="DX745" s="84"/>
      <c r="DY745" s="84"/>
      <c r="DZ745" s="84"/>
      <c r="EA745" s="84"/>
      <c r="EB745" s="84"/>
      <c r="EC745" s="84"/>
      <c r="ED745" s="84"/>
      <c r="EE745" s="84"/>
      <c r="EF745" s="84"/>
      <c r="EG745" s="84"/>
      <c r="EH745" s="84"/>
      <c r="EI745" s="84"/>
      <c r="EJ745" s="84"/>
      <c r="EK745" s="84"/>
      <c r="EL745" s="84"/>
      <c r="EM745" s="84"/>
      <c r="EN745" s="84"/>
      <c r="EO745" s="84"/>
      <c r="EP745" s="84"/>
      <c r="EQ745" s="84"/>
      <c r="ER745" s="84"/>
      <c r="ES745" s="84"/>
      <c r="ET745" s="84"/>
      <c r="EU745" s="84"/>
      <c r="EV745" s="84"/>
      <c r="EW745" s="84"/>
      <c r="EX745" s="84"/>
      <c r="EY745" s="84"/>
      <c r="EZ745" s="84"/>
      <c r="FA745" s="84"/>
      <c r="FB745" s="84"/>
      <c r="FC745" s="84"/>
      <c r="FD745" s="84"/>
      <c r="FE745" s="84"/>
      <c r="FF745" s="84"/>
      <c r="FG745" s="84"/>
      <c r="FH745" s="84"/>
      <c r="FI745" s="84"/>
      <c r="FJ745" s="84"/>
      <c r="FK745" s="84"/>
      <c r="FL745" s="84"/>
      <c r="FM745" s="84"/>
      <c r="FN745" s="84"/>
      <c r="FO745" s="84"/>
      <c r="FP745" s="84"/>
      <c r="FQ745" s="84"/>
      <c r="FR745" s="84"/>
      <c r="FS745" s="84"/>
      <c r="FT745" s="84"/>
      <c r="FU745" s="84"/>
      <c r="FV745" s="84"/>
      <c r="FW745" s="84"/>
      <c r="FX745" s="84"/>
      <c r="FY745" s="84"/>
      <c r="FZ745" s="84"/>
      <c r="GA745" s="84"/>
      <c r="GB745" s="84"/>
      <c r="GC745" s="84"/>
      <c r="GD745" s="84"/>
      <c r="GE745" s="84"/>
      <c r="GF745" s="84"/>
    </row>
    <row r="746" spans="1:188" s="66" customFormat="1" ht="15.75" thickBot="1" x14ac:dyDescent="0.3">
      <c r="A746" s="137" t="s">
        <v>42</v>
      </c>
      <c r="B746" s="138"/>
      <c r="C746" s="226">
        <v>20</v>
      </c>
      <c r="D746" s="262">
        <v>20</v>
      </c>
      <c r="E746" s="139">
        <v>20</v>
      </c>
      <c r="F746" s="158">
        <v>1.6</v>
      </c>
      <c r="G746" s="159">
        <v>0.2</v>
      </c>
      <c r="H746" s="292">
        <v>9.8000000000000007</v>
      </c>
      <c r="I746" s="454">
        <v>47</v>
      </c>
      <c r="J746" s="139">
        <v>0</v>
      </c>
      <c r="K746" s="143"/>
      <c r="L746" s="184"/>
      <c r="M746" s="184"/>
      <c r="N746" s="184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  <c r="AA746" s="87"/>
      <c r="AB746" s="87"/>
      <c r="AC746" s="87"/>
      <c r="AD746" s="87"/>
      <c r="AE746" s="87"/>
      <c r="AF746" s="87"/>
      <c r="AG746" s="87"/>
      <c r="AH746" s="87"/>
      <c r="AI746" s="87"/>
      <c r="AJ746" s="87"/>
      <c r="AK746" s="87"/>
      <c r="AL746" s="87"/>
      <c r="AM746" s="87"/>
      <c r="AN746" s="87"/>
      <c r="AO746" s="87"/>
      <c r="AP746" s="87"/>
      <c r="AQ746" s="87"/>
      <c r="AR746" s="87"/>
      <c r="AS746" s="87"/>
      <c r="AT746" s="87"/>
      <c r="AU746" s="87"/>
      <c r="AV746" s="87"/>
      <c r="AW746" s="87"/>
      <c r="AX746" s="87"/>
      <c r="AY746" s="87"/>
      <c r="AZ746" s="87"/>
      <c r="BA746" s="87"/>
      <c r="BB746" s="87"/>
      <c r="BC746" s="87"/>
      <c r="BD746" s="87"/>
      <c r="BE746" s="87"/>
      <c r="BF746" s="87"/>
      <c r="BG746" s="87"/>
      <c r="BH746" s="87"/>
      <c r="BI746" s="87"/>
      <c r="BJ746" s="87"/>
      <c r="BK746" s="87"/>
      <c r="BL746" s="87"/>
      <c r="BM746" s="87"/>
      <c r="BN746" s="87"/>
      <c r="BO746" s="87"/>
      <c r="BP746" s="87"/>
      <c r="BQ746" s="87"/>
      <c r="BR746" s="87"/>
      <c r="BS746" s="87"/>
      <c r="BT746" s="87"/>
      <c r="BU746" s="87"/>
      <c r="BV746" s="87"/>
      <c r="BW746" s="87"/>
      <c r="BX746" s="87"/>
      <c r="BY746" s="87"/>
      <c r="BZ746" s="87"/>
      <c r="CA746" s="87"/>
      <c r="CB746" s="87"/>
      <c r="CC746" s="87"/>
      <c r="CD746" s="87"/>
      <c r="CE746" s="87"/>
      <c r="CF746" s="87"/>
      <c r="CG746" s="87"/>
      <c r="CH746" s="87"/>
      <c r="CI746" s="87"/>
      <c r="CJ746" s="87"/>
      <c r="CK746" s="87"/>
      <c r="CL746" s="87"/>
      <c r="CM746" s="87"/>
      <c r="CN746" s="87"/>
      <c r="CO746" s="87"/>
      <c r="CP746" s="87"/>
      <c r="CQ746" s="87"/>
      <c r="CR746" s="87"/>
      <c r="CS746" s="87"/>
      <c r="CT746" s="87"/>
      <c r="CU746" s="87"/>
      <c r="CV746" s="87"/>
      <c r="CW746" s="87"/>
      <c r="CX746" s="87"/>
      <c r="CY746" s="87"/>
      <c r="CZ746" s="87"/>
      <c r="DA746" s="87"/>
      <c r="DB746" s="87"/>
      <c r="DC746" s="87"/>
      <c r="DD746" s="87"/>
      <c r="DE746" s="87"/>
      <c r="DF746" s="87"/>
      <c r="DG746" s="87"/>
      <c r="DH746" s="87"/>
      <c r="DI746" s="87"/>
      <c r="DJ746" s="87"/>
      <c r="DK746" s="87"/>
      <c r="DL746" s="87"/>
      <c r="DM746" s="87"/>
      <c r="DN746" s="87"/>
      <c r="DO746" s="87"/>
      <c r="DP746" s="87"/>
      <c r="DQ746" s="87"/>
      <c r="DR746" s="87"/>
      <c r="DS746" s="87"/>
      <c r="DT746" s="87"/>
      <c r="DU746" s="87"/>
      <c r="DV746" s="87"/>
      <c r="DW746" s="87"/>
      <c r="DX746" s="87"/>
      <c r="DY746" s="87"/>
      <c r="DZ746" s="87"/>
      <c r="EA746" s="87"/>
      <c r="EB746" s="87"/>
      <c r="EC746" s="87"/>
      <c r="ED746" s="87"/>
      <c r="EE746" s="87"/>
      <c r="EF746" s="87"/>
      <c r="EG746" s="87"/>
      <c r="EH746" s="87"/>
      <c r="EI746" s="87"/>
      <c r="EJ746" s="87"/>
      <c r="EK746" s="87"/>
      <c r="EL746" s="87"/>
      <c r="EM746" s="87"/>
      <c r="EN746" s="87"/>
      <c r="EO746" s="87"/>
      <c r="EP746" s="87"/>
      <c r="EQ746" s="87"/>
      <c r="ER746" s="87"/>
      <c r="ES746" s="87"/>
      <c r="ET746" s="87"/>
      <c r="EU746" s="87"/>
      <c r="EV746" s="87"/>
      <c r="EW746" s="87"/>
      <c r="EX746" s="87"/>
      <c r="EY746" s="87"/>
      <c r="EZ746" s="87"/>
      <c r="FA746" s="87"/>
      <c r="FB746" s="87"/>
      <c r="FC746" s="87"/>
      <c r="FD746" s="87"/>
      <c r="FE746" s="87"/>
      <c r="FF746" s="87"/>
      <c r="FG746" s="87"/>
      <c r="FH746" s="87"/>
      <c r="FI746" s="87"/>
      <c r="FJ746" s="87"/>
      <c r="FK746" s="87"/>
      <c r="FL746" s="87"/>
      <c r="FM746" s="87"/>
      <c r="FN746" s="87"/>
      <c r="FO746" s="87"/>
      <c r="FP746" s="87"/>
      <c r="FQ746" s="87"/>
      <c r="FR746" s="87"/>
      <c r="FS746" s="87"/>
      <c r="FT746" s="87"/>
      <c r="FU746" s="87"/>
      <c r="FV746" s="87"/>
      <c r="FW746" s="87"/>
      <c r="FX746" s="87"/>
      <c r="FY746" s="87"/>
      <c r="FZ746" s="87"/>
      <c r="GA746" s="87"/>
      <c r="GB746" s="87"/>
      <c r="GC746" s="87"/>
      <c r="GD746" s="87"/>
      <c r="GE746" s="87"/>
      <c r="GF746" s="87"/>
    </row>
    <row r="747" spans="1:188" ht="15.75" thickBot="1" x14ac:dyDescent="0.3">
      <c r="A747" s="223" t="s">
        <v>29</v>
      </c>
      <c r="B747" s="224"/>
      <c r="C747" s="225">
        <v>438</v>
      </c>
      <c r="D747" s="245"/>
      <c r="E747" s="207"/>
      <c r="F747" s="208">
        <v>11.97</v>
      </c>
      <c r="G747" s="208">
        <v>10.86</v>
      </c>
      <c r="H747" s="208">
        <v>54.269999999999996</v>
      </c>
      <c r="I747" s="208">
        <v>362.7</v>
      </c>
      <c r="J747" s="208">
        <v>0.58000000000000007</v>
      </c>
      <c r="K747" s="197"/>
    </row>
    <row r="748" spans="1:188" ht="15.75" thickBot="1" x14ac:dyDescent="0.3">
      <c r="A748" s="259" t="s">
        <v>65</v>
      </c>
      <c r="B748" s="241"/>
      <c r="C748" s="242">
        <v>1383</v>
      </c>
      <c r="D748" s="261"/>
      <c r="E748" s="243"/>
      <c r="F748" s="243">
        <v>39.769999999999996</v>
      </c>
      <c r="G748" s="243">
        <v>42.24</v>
      </c>
      <c r="H748" s="243">
        <v>179.38</v>
      </c>
      <c r="I748" s="243">
        <v>1247.5</v>
      </c>
      <c r="J748" s="243">
        <v>16.53</v>
      </c>
      <c r="K748" s="209"/>
    </row>
    <row r="749" spans="1:188" x14ac:dyDescent="0.25">
      <c r="C749" s="478"/>
      <c r="D749" s="187"/>
      <c r="F749" s="305"/>
      <c r="G749" s="305"/>
      <c r="H749" s="305"/>
      <c r="I749" s="305"/>
      <c r="K749" s="478"/>
    </row>
    <row r="750" spans="1:188" ht="15.75" thickBot="1" x14ac:dyDescent="0.3">
      <c r="A750" s="184" t="s">
        <v>125</v>
      </c>
      <c r="C750" s="241"/>
      <c r="D750" s="184"/>
      <c r="E750" s="184"/>
      <c r="K750" s="241"/>
    </row>
    <row r="751" spans="1:188" ht="22.5" customHeight="1" x14ac:dyDescent="0.25">
      <c r="A751" s="437" t="s">
        <v>264</v>
      </c>
      <c r="B751" s="438"/>
      <c r="C751" s="439" t="s">
        <v>260</v>
      </c>
      <c r="D751" s="192" t="s">
        <v>3</v>
      </c>
      <c r="E751" s="193" t="s">
        <v>3</v>
      </c>
      <c r="F751" s="194" t="s">
        <v>261</v>
      </c>
      <c r="G751" s="195"/>
      <c r="H751" s="196"/>
      <c r="I751" s="192" t="s">
        <v>4</v>
      </c>
      <c r="J751" s="440" t="s">
        <v>5</v>
      </c>
      <c r="K751" s="197" t="s">
        <v>262</v>
      </c>
    </row>
    <row r="752" spans="1:188" ht="15.75" thickBot="1" x14ac:dyDescent="0.3">
      <c r="A752" s="441" t="s">
        <v>263</v>
      </c>
      <c r="B752" s="442"/>
      <c r="C752" s="443"/>
      <c r="D752" s="200" t="s">
        <v>6</v>
      </c>
      <c r="E752" s="201" t="s">
        <v>6</v>
      </c>
      <c r="F752" s="202"/>
      <c r="G752" s="203"/>
      <c r="H752" s="204"/>
      <c r="I752" s="200" t="s">
        <v>7</v>
      </c>
      <c r="J752" s="210"/>
      <c r="K752" s="143"/>
    </row>
    <row r="753" spans="1:188" ht="15.75" thickBot="1" x14ac:dyDescent="0.3">
      <c r="A753" s="444"/>
      <c r="B753" s="445"/>
      <c r="C753" s="446"/>
      <c r="D753" s="207" t="s">
        <v>8</v>
      </c>
      <c r="E753" s="207" t="s">
        <v>9</v>
      </c>
      <c r="F753" s="207" t="s">
        <v>10</v>
      </c>
      <c r="G753" s="207" t="s">
        <v>11</v>
      </c>
      <c r="H753" s="208" t="s">
        <v>12</v>
      </c>
      <c r="I753" s="208" t="s">
        <v>13</v>
      </c>
      <c r="J753" s="207" t="s">
        <v>14</v>
      </c>
      <c r="K753" s="209"/>
    </row>
    <row r="754" spans="1:188" x14ac:dyDescent="0.25">
      <c r="A754" s="229"/>
      <c r="B754" s="230" t="s">
        <v>15</v>
      </c>
      <c r="C754" s="447"/>
      <c r="D754" s="476"/>
      <c r="E754" s="197"/>
      <c r="F754" s="257"/>
      <c r="G754" s="233"/>
      <c r="H754" s="269"/>
      <c r="I754" s="257"/>
      <c r="J754" s="257"/>
      <c r="K754" s="197"/>
    </row>
    <row r="755" spans="1:188" s="64" customFormat="1" ht="26.25" x14ac:dyDescent="0.25">
      <c r="A755" s="137" t="s">
        <v>201</v>
      </c>
      <c r="B755" s="138"/>
      <c r="C755" s="226" t="s">
        <v>126</v>
      </c>
      <c r="D755" s="163"/>
      <c r="E755" s="139"/>
      <c r="F755" s="238">
        <v>6</v>
      </c>
      <c r="G755" s="238">
        <v>5</v>
      </c>
      <c r="H755" s="139">
        <v>17.23</v>
      </c>
      <c r="I755" s="139">
        <v>138</v>
      </c>
      <c r="J755" s="238">
        <v>0.16</v>
      </c>
      <c r="K755" s="143" t="s">
        <v>95</v>
      </c>
      <c r="L755" s="155"/>
      <c r="M755" s="155"/>
      <c r="N755" s="15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  <c r="DT755" s="65"/>
      <c r="DU755" s="65"/>
      <c r="DV755" s="65"/>
      <c r="DW755" s="65"/>
      <c r="DX755" s="65"/>
      <c r="DY755" s="65"/>
      <c r="DZ755" s="65"/>
      <c r="EA755" s="65"/>
      <c r="EB755" s="65"/>
      <c r="EC755" s="65"/>
      <c r="ED755" s="65"/>
      <c r="EE755" s="65"/>
      <c r="EF755" s="65"/>
      <c r="EG755" s="65"/>
      <c r="EH755" s="65"/>
      <c r="EI755" s="65"/>
      <c r="EJ755" s="65"/>
      <c r="EK755" s="65"/>
      <c r="EL755" s="65"/>
      <c r="EM755" s="65"/>
      <c r="EN755" s="65"/>
      <c r="EO755" s="65"/>
      <c r="EP755" s="65"/>
      <c r="EQ755" s="65"/>
      <c r="ER755" s="65"/>
      <c r="ES755" s="65"/>
      <c r="ET755" s="65"/>
      <c r="EU755" s="65"/>
      <c r="EV755" s="65"/>
      <c r="EW755" s="65"/>
      <c r="EX755" s="65"/>
      <c r="EY755" s="65"/>
      <c r="EZ755" s="65"/>
      <c r="FA755" s="65"/>
      <c r="FB755" s="65"/>
      <c r="FC755" s="65"/>
      <c r="FD755" s="65"/>
      <c r="FE755" s="65"/>
      <c r="FF755" s="65"/>
      <c r="FG755" s="65"/>
      <c r="FH755" s="65"/>
      <c r="FI755" s="65"/>
      <c r="FJ755" s="65"/>
      <c r="FK755" s="65"/>
      <c r="FL755" s="65"/>
      <c r="FM755" s="65"/>
      <c r="FN755" s="65"/>
      <c r="FO755" s="65"/>
      <c r="FP755" s="65"/>
      <c r="FQ755" s="65"/>
      <c r="FR755" s="65"/>
      <c r="FS755" s="65"/>
      <c r="FT755" s="65"/>
      <c r="FU755" s="65"/>
      <c r="FV755" s="65"/>
      <c r="FW755" s="65"/>
      <c r="FX755" s="65"/>
      <c r="FY755" s="65"/>
      <c r="FZ755" s="65"/>
      <c r="GA755" s="65"/>
      <c r="GB755" s="65"/>
      <c r="GC755" s="65"/>
      <c r="GD755" s="65"/>
      <c r="GE755" s="65"/>
      <c r="GF755" s="65"/>
    </row>
    <row r="756" spans="1:188" s="64" customFormat="1" x14ac:dyDescent="0.25">
      <c r="A756" s="137"/>
      <c r="B756" s="138" t="s">
        <v>17</v>
      </c>
      <c r="C756" s="226"/>
      <c r="D756" s="238">
        <v>19</v>
      </c>
      <c r="E756" s="139">
        <v>19</v>
      </c>
      <c r="F756" s="238"/>
      <c r="G756" s="238"/>
      <c r="H756" s="238"/>
      <c r="I756" s="238"/>
      <c r="J756" s="238"/>
      <c r="K756" s="143"/>
      <c r="L756" s="155"/>
      <c r="M756" s="155"/>
      <c r="N756" s="15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</row>
    <row r="757" spans="1:188" s="64" customFormat="1" x14ac:dyDescent="0.25">
      <c r="A757" s="137"/>
      <c r="B757" s="138" t="s">
        <v>18</v>
      </c>
      <c r="C757" s="226"/>
      <c r="D757" s="238">
        <v>55</v>
      </c>
      <c r="E757" s="139">
        <v>55</v>
      </c>
      <c r="F757" s="238"/>
      <c r="G757" s="238"/>
      <c r="H757" s="139"/>
      <c r="I757" s="238"/>
      <c r="J757" s="238"/>
      <c r="K757" s="143"/>
      <c r="L757" s="155"/>
      <c r="M757" s="155"/>
      <c r="N757" s="15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  <c r="DT757" s="65"/>
      <c r="DU757" s="65"/>
      <c r="DV757" s="65"/>
      <c r="DW757" s="65"/>
      <c r="DX757" s="65"/>
      <c r="DY757" s="65"/>
      <c r="DZ757" s="65"/>
      <c r="EA757" s="65"/>
      <c r="EB757" s="65"/>
      <c r="EC757" s="65"/>
      <c r="ED757" s="65"/>
      <c r="EE757" s="65"/>
      <c r="EF757" s="65"/>
      <c r="EG757" s="65"/>
      <c r="EH757" s="65"/>
      <c r="EI757" s="65"/>
      <c r="EJ757" s="65"/>
      <c r="EK757" s="65"/>
      <c r="EL757" s="65"/>
      <c r="EM757" s="65"/>
      <c r="EN757" s="65"/>
      <c r="EO757" s="65"/>
      <c r="EP757" s="65"/>
      <c r="EQ757" s="65"/>
      <c r="ER757" s="65"/>
      <c r="ES757" s="65"/>
      <c r="ET757" s="65"/>
      <c r="EU757" s="65"/>
      <c r="EV757" s="65"/>
      <c r="EW757" s="65"/>
      <c r="EX757" s="65"/>
      <c r="EY757" s="65"/>
      <c r="EZ757" s="65"/>
      <c r="FA757" s="65"/>
      <c r="FB757" s="65"/>
      <c r="FC757" s="65"/>
      <c r="FD757" s="65"/>
      <c r="FE757" s="65"/>
      <c r="FF757" s="65"/>
      <c r="FG757" s="65"/>
      <c r="FH757" s="65"/>
      <c r="FI757" s="65"/>
      <c r="FJ757" s="65"/>
      <c r="FK757" s="65"/>
      <c r="FL757" s="65"/>
      <c r="FM757" s="65"/>
      <c r="FN757" s="65"/>
      <c r="FO757" s="65"/>
      <c r="FP757" s="65"/>
      <c r="FQ757" s="65"/>
      <c r="FR757" s="65"/>
      <c r="FS757" s="65"/>
      <c r="FT757" s="65"/>
      <c r="FU757" s="65"/>
      <c r="FV757" s="65"/>
      <c r="FW757" s="65"/>
      <c r="FX757" s="65"/>
      <c r="FY757" s="65"/>
      <c r="FZ757" s="65"/>
      <c r="GA757" s="65"/>
      <c r="GB757" s="65"/>
      <c r="GC757" s="65"/>
      <c r="GD757" s="65"/>
      <c r="GE757" s="65"/>
      <c r="GF757" s="65"/>
    </row>
    <row r="758" spans="1:188" s="64" customFormat="1" x14ac:dyDescent="0.25">
      <c r="A758" s="137"/>
      <c r="B758" s="138" t="s">
        <v>19</v>
      </c>
      <c r="C758" s="226"/>
      <c r="D758" s="238">
        <v>65</v>
      </c>
      <c r="E758" s="139">
        <v>65</v>
      </c>
      <c r="F758" s="238"/>
      <c r="G758" s="238"/>
      <c r="H758" s="139"/>
      <c r="I758" s="238"/>
      <c r="J758" s="238"/>
      <c r="K758" s="143"/>
      <c r="L758" s="155"/>
      <c r="M758" s="155"/>
      <c r="N758" s="15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  <c r="DT758" s="65"/>
      <c r="DU758" s="65"/>
      <c r="DV758" s="65"/>
      <c r="DW758" s="65"/>
      <c r="DX758" s="65"/>
      <c r="DY758" s="65"/>
      <c r="DZ758" s="65"/>
      <c r="EA758" s="65"/>
      <c r="EB758" s="65"/>
      <c r="EC758" s="65"/>
      <c r="ED758" s="65"/>
      <c r="EE758" s="65"/>
      <c r="EF758" s="65"/>
      <c r="EG758" s="65"/>
      <c r="EH758" s="65"/>
      <c r="EI758" s="65"/>
      <c r="EJ758" s="65"/>
      <c r="EK758" s="65"/>
      <c r="EL758" s="65"/>
      <c r="EM758" s="65"/>
      <c r="EN758" s="65"/>
      <c r="EO758" s="65"/>
      <c r="EP758" s="65"/>
      <c r="EQ758" s="65"/>
      <c r="ER758" s="65"/>
      <c r="ES758" s="65"/>
      <c r="ET758" s="65"/>
      <c r="EU758" s="65"/>
      <c r="EV758" s="65"/>
      <c r="EW758" s="65"/>
      <c r="EX758" s="65"/>
      <c r="EY758" s="65"/>
      <c r="EZ758" s="65"/>
      <c r="FA758" s="65"/>
      <c r="FB758" s="65"/>
      <c r="FC758" s="65"/>
      <c r="FD758" s="65"/>
      <c r="FE758" s="65"/>
      <c r="FF758" s="65"/>
      <c r="FG758" s="65"/>
      <c r="FH758" s="65"/>
      <c r="FI758" s="65"/>
      <c r="FJ758" s="65"/>
      <c r="FK758" s="65"/>
      <c r="FL758" s="65"/>
      <c r="FM758" s="65"/>
      <c r="FN758" s="65"/>
      <c r="FO758" s="65"/>
      <c r="FP758" s="65"/>
      <c r="FQ758" s="65"/>
      <c r="FR758" s="65"/>
      <c r="FS758" s="65"/>
      <c r="FT758" s="65"/>
      <c r="FU758" s="65"/>
      <c r="FV758" s="65"/>
      <c r="FW758" s="65"/>
      <c r="FX758" s="65"/>
      <c r="FY758" s="65"/>
      <c r="FZ758" s="65"/>
      <c r="GA758" s="65"/>
      <c r="GB758" s="65"/>
      <c r="GC758" s="65"/>
      <c r="GD758" s="65"/>
      <c r="GE758" s="65"/>
      <c r="GF758" s="65"/>
    </row>
    <row r="759" spans="1:188" s="64" customFormat="1" x14ac:dyDescent="0.25">
      <c r="A759" s="137"/>
      <c r="B759" s="138" t="s">
        <v>20</v>
      </c>
      <c r="C759" s="226"/>
      <c r="D759" s="238">
        <v>0.75</v>
      </c>
      <c r="E759" s="139">
        <v>0.75</v>
      </c>
      <c r="F759" s="238"/>
      <c r="G759" s="238"/>
      <c r="H759" s="139"/>
      <c r="I759" s="139"/>
      <c r="J759" s="238"/>
      <c r="K759" s="143"/>
      <c r="L759" s="155"/>
      <c r="M759" s="155"/>
      <c r="N759" s="15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  <c r="DT759" s="65"/>
      <c r="DU759" s="65"/>
      <c r="DV759" s="65"/>
      <c r="DW759" s="65"/>
      <c r="DX759" s="65"/>
      <c r="DY759" s="65"/>
      <c r="DZ759" s="65"/>
      <c r="EA759" s="65"/>
      <c r="EB759" s="65"/>
      <c r="EC759" s="65"/>
      <c r="ED759" s="65"/>
      <c r="EE759" s="65"/>
      <c r="EF759" s="65"/>
      <c r="EG759" s="65"/>
      <c r="EH759" s="65"/>
      <c r="EI759" s="65"/>
      <c r="EJ759" s="65"/>
      <c r="EK759" s="65"/>
      <c r="EL759" s="65"/>
      <c r="EM759" s="65"/>
      <c r="EN759" s="65"/>
      <c r="EO759" s="65"/>
      <c r="EP759" s="65"/>
      <c r="EQ759" s="65"/>
      <c r="ER759" s="65"/>
      <c r="ES759" s="65"/>
      <c r="ET759" s="65"/>
      <c r="EU759" s="65"/>
      <c r="EV759" s="65"/>
      <c r="EW759" s="65"/>
      <c r="EX759" s="65"/>
      <c r="EY759" s="65"/>
      <c r="EZ759" s="65"/>
      <c r="FA759" s="65"/>
      <c r="FB759" s="65"/>
      <c r="FC759" s="65"/>
      <c r="FD759" s="65"/>
      <c r="FE759" s="65"/>
      <c r="FF759" s="65"/>
      <c r="FG759" s="65"/>
      <c r="FH759" s="65"/>
      <c r="FI759" s="65"/>
      <c r="FJ759" s="65"/>
      <c r="FK759" s="65"/>
      <c r="FL759" s="65"/>
      <c r="FM759" s="65"/>
      <c r="FN759" s="65"/>
      <c r="FO759" s="65"/>
      <c r="FP759" s="65"/>
      <c r="FQ759" s="65"/>
      <c r="FR759" s="65"/>
      <c r="FS759" s="65"/>
      <c r="FT759" s="65"/>
      <c r="FU759" s="65"/>
      <c r="FV759" s="65"/>
      <c r="FW759" s="65"/>
      <c r="FX759" s="65"/>
      <c r="FY759" s="65"/>
      <c r="FZ759" s="65"/>
      <c r="GA759" s="65"/>
      <c r="GB759" s="65"/>
      <c r="GC759" s="65"/>
      <c r="GD759" s="65"/>
      <c r="GE759" s="65"/>
      <c r="GF759" s="65"/>
    </row>
    <row r="760" spans="1:188" s="64" customFormat="1" x14ac:dyDescent="0.25">
      <c r="A760" s="137"/>
      <c r="B760" s="138" t="s">
        <v>21</v>
      </c>
      <c r="C760" s="226"/>
      <c r="D760" s="238">
        <v>1</v>
      </c>
      <c r="E760" s="139">
        <v>1</v>
      </c>
      <c r="F760" s="238"/>
      <c r="G760" s="238"/>
      <c r="H760" s="139"/>
      <c r="I760" s="139"/>
      <c r="J760" s="238"/>
      <c r="K760" s="143"/>
      <c r="L760" s="155"/>
      <c r="M760" s="155"/>
      <c r="N760" s="15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  <c r="DT760" s="65"/>
      <c r="DU760" s="65"/>
      <c r="DV760" s="65"/>
      <c r="DW760" s="65"/>
      <c r="DX760" s="65"/>
      <c r="DY760" s="65"/>
      <c r="DZ760" s="65"/>
      <c r="EA760" s="65"/>
      <c r="EB760" s="65"/>
      <c r="EC760" s="65"/>
      <c r="ED760" s="65"/>
      <c r="EE760" s="65"/>
      <c r="EF760" s="65"/>
      <c r="EG760" s="65"/>
      <c r="EH760" s="65"/>
      <c r="EI760" s="65"/>
      <c r="EJ760" s="65"/>
      <c r="EK760" s="65"/>
      <c r="EL760" s="65"/>
      <c r="EM760" s="65"/>
      <c r="EN760" s="65"/>
      <c r="EO760" s="65"/>
      <c r="EP760" s="65"/>
      <c r="EQ760" s="65"/>
      <c r="ER760" s="65"/>
      <c r="ES760" s="65"/>
      <c r="ET760" s="65"/>
      <c r="EU760" s="65"/>
      <c r="EV760" s="65"/>
      <c r="EW760" s="65"/>
      <c r="EX760" s="65"/>
      <c r="EY760" s="65"/>
      <c r="EZ760" s="65"/>
      <c r="FA760" s="65"/>
      <c r="FB760" s="65"/>
      <c r="FC760" s="65"/>
      <c r="FD760" s="65"/>
      <c r="FE760" s="65"/>
      <c r="FF760" s="65"/>
      <c r="FG760" s="65"/>
      <c r="FH760" s="65"/>
      <c r="FI760" s="65"/>
      <c r="FJ760" s="65"/>
      <c r="FK760" s="65"/>
      <c r="FL760" s="65"/>
      <c r="FM760" s="65"/>
      <c r="FN760" s="65"/>
      <c r="FO760" s="65"/>
      <c r="FP760" s="65"/>
      <c r="FQ760" s="65"/>
      <c r="FR760" s="65"/>
      <c r="FS760" s="65"/>
      <c r="FT760" s="65"/>
      <c r="FU760" s="65"/>
      <c r="FV760" s="65"/>
      <c r="FW760" s="65"/>
      <c r="FX760" s="65"/>
      <c r="FY760" s="65"/>
      <c r="FZ760" s="65"/>
      <c r="GA760" s="65"/>
      <c r="GB760" s="65"/>
      <c r="GC760" s="65"/>
      <c r="GD760" s="65"/>
      <c r="GE760" s="65"/>
      <c r="GF760" s="65"/>
    </row>
    <row r="761" spans="1:188" s="64" customFormat="1" x14ac:dyDescent="0.25">
      <c r="A761" s="137"/>
      <c r="B761" s="138" t="s">
        <v>22</v>
      </c>
      <c r="C761" s="226"/>
      <c r="D761" s="238">
        <v>5</v>
      </c>
      <c r="E761" s="139">
        <v>5</v>
      </c>
      <c r="F761" s="238"/>
      <c r="G761" s="238"/>
      <c r="H761" s="139"/>
      <c r="I761" s="139"/>
      <c r="J761" s="238"/>
      <c r="K761" s="143"/>
      <c r="L761" s="155"/>
      <c r="M761" s="155"/>
      <c r="N761" s="15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  <c r="DT761" s="65"/>
      <c r="DU761" s="65"/>
      <c r="DV761" s="65"/>
      <c r="DW761" s="65"/>
      <c r="DX761" s="65"/>
      <c r="DY761" s="65"/>
      <c r="DZ761" s="65"/>
      <c r="EA761" s="65"/>
      <c r="EB761" s="65"/>
      <c r="EC761" s="65"/>
      <c r="ED761" s="65"/>
      <c r="EE761" s="65"/>
      <c r="EF761" s="65"/>
      <c r="EG761" s="65"/>
      <c r="EH761" s="65"/>
      <c r="EI761" s="65"/>
      <c r="EJ761" s="65"/>
      <c r="EK761" s="65"/>
      <c r="EL761" s="65"/>
      <c r="EM761" s="65"/>
      <c r="EN761" s="65"/>
      <c r="EO761" s="65"/>
      <c r="EP761" s="65"/>
      <c r="EQ761" s="65"/>
      <c r="ER761" s="65"/>
      <c r="ES761" s="65"/>
      <c r="ET761" s="65"/>
      <c r="EU761" s="65"/>
      <c r="EV761" s="65"/>
      <c r="EW761" s="65"/>
      <c r="EX761" s="65"/>
      <c r="EY761" s="65"/>
      <c r="EZ761" s="65"/>
      <c r="FA761" s="65"/>
      <c r="FB761" s="65"/>
      <c r="FC761" s="65"/>
      <c r="FD761" s="65"/>
      <c r="FE761" s="65"/>
      <c r="FF761" s="65"/>
      <c r="FG761" s="65"/>
      <c r="FH761" s="65"/>
      <c r="FI761" s="65"/>
      <c r="FJ761" s="65"/>
      <c r="FK761" s="65"/>
      <c r="FL761" s="65"/>
      <c r="FM761" s="65"/>
      <c r="FN761" s="65"/>
      <c r="FO761" s="65"/>
      <c r="FP761" s="65"/>
      <c r="FQ761" s="65"/>
      <c r="FR761" s="65"/>
      <c r="FS761" s="65"/>
      <c r="FT761" s="65"/>
      <c r="FU761" s="65"/>
      <c r="FV761" s="65"/>
      <c r="FW761" s="65"/>
      <c r="FX761" s="65"/>
      <c r="FY761" s="65"/>
      <c r="FZ761" s="65"/>
      <c r="GA761" s="65"/>
      <c r="GB761" s="65"/>
      <c r="GC761" s="65"/>
      <c r="GD761" s="65"/>
      <c r="GE761" s="65"/>
      <c r="GF761" s="65"/>
    </row>
    <row r="762" spans="1:188" s="64" customFormat="1" x14ac:dyDescent="0.25">
      <c r="A762" s="213" t="s">
        <v>97</v>
      </c>
      <c r="B762" s="214"/>
      <c r="C762" s="215" t="s">
        <v>293</v>
      </c>
      <c r="D762" s="216"/>
      <c r="E762" s="217"/>
      <c r="F762" s="218">
        <v>2.2999999999999998</v>
      </c>
      <c r="G762" s="219">
        <v>2</v>
      </c>
      <c r="H762" s="220">
        <v>11.9</v>
      </c>
      <c r="I762" s="219">
        <v>74.8</v>
      </c>
      <c r="J762" s="218">
        <v>1.2</v>
      </c>
      <c r="K762" s="143" t="s">
        <v>176</v>
      </c>
      <c r="L762" s="155"/>
      <c r="M762" s="155"/>
      <c r="N762" s="15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  <c r="EB762" s="65"/>
      <c r="EC762" s="65"/>
      <c r="ED762" s="65"/>
      <c r="EE762" s="65"/>
      <c r="EF762" s="65"/>
      <c r="EG762" s="65"/>
      <c r="EH762" s="65"/>
      <c r="EI762" s="65"/>
      <c r="EJ762" s="65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</row>
    <row r="763" spans="1:188" s="64" customFormat="1" x14ac:dyDescent="0.25">
      <c r="A763" s="213"/>
      <c r="B763" s="214" t="s">
        <v>64</v>
      </c>
      <c r="C763" s="221"/>
      <c r="D763" s="222">
        <v>0.2</v>
      </c>
      <c r="E763" s="215">
        <v>0.2</v>
      </c>
      <c r="F763" s="218"/>
      <c r="G763" s="218"/>
      <c r="H763" s="219"/>
      <c r="I763" s="219"/>
      <c r="J763" s="218"/>
      <c r="K763" s="143"/>
      <c r="L763" s="155"/>
      <c r="M763" s="155"/>
      <c r="N763" s="15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  <c r="DT763" s="65"/>
      <c r="DU763" s="65"/>
      <c r="DV763" s="65"/>
      <c r="DW763" s="65"/>
      <c r="DX763" s="65"/>
      <c r="DY763" s="65"/>
      <c r="DZ763" s="65"/>
      <c r="EA763" s="65"/>
      <c r="EB763" s="65"/>
      <c r="EC763" s="65"/>
      <c r="ED763" s="65"/>
      <c r="EE763" s="65"/>
      <c r="EF763" s="65"/>
      <c r="EG763" s="65"/>
      <c r="EH763" s="65"/>
      <c r="EI763" s="65"/>
      <c r="EJ763" s="65"/>
      <c r="EK763" s="65"/>
      <c r="EL763" s="65"/>
      <c r="EM763" s="65"/>
      <c r="EN763" s="65"/>
      <c r="EO763" s="65"/>
      <c r="EP763" s="65"/>
      <c r="EQ763" s="65"/>
      <c r="ER763" s="65"/>
      <c r="ES763" s="65"/>
      <c r="ET763" s="65"/>
      <c r="EU763" s="65"/>
      <c r="EV763" s="65"/>
      <c r="EW763" s="65"/>
      <c r="EX763" s="65"/>
      <c r="EY763" s="65"/>
      <c r="EZ763" s="65"/>
      <c r="FA763" s="65"/>
      <c r="FB763" s="65"/>
      <c r="FC763" s="65"/>
      <c r="FD763" s="65"/>
      <c r="FE763" s="65"/>
      <c r="FF763" s="65"/>
      <c r="FG763" s="65"/>
      <c r="FH763" s="65"/>
      <c r="FI763" s="65"/>
      <c r="FJ763" s="65"/>
      <c r="FK763" s="65"/>
      <c r="FL763" s="65"/>
      <c r="FM763" s="65"/>
      <c r="FN763" s="65"/>
      <c r="FO763" s="65"/>
      <c r="FP763" s="65"/>
      <c r="FQ763" s="65"/>
      <c r="FR763" s="65"/>
      <c r="FS763" s="65"/>
      <c r="FT763" s="65"/>
      <c r="FU763" s="65"/>
      <c r="FV763" s="65"/>
      <c r="FW763" s="65"/>
      <c r="FX763" s="65"/>
      <c r="FY763" s="65"/>
      <c r="FZ763" s="65"/>
      <c r="GA763" s="65"/>
      <c r="GB763" s="65"/>
      <c r="GC763" s="65"/>
      <c r="GD763" s="65"/>
      <c r="GE763" s="65"/>
      <c r="GF763" s="65"/>
    </row>
    <row r="764" spans="1:188" s="64" customFormat="1" x14ac:dyDescent="0.25">
      <c r="A764" s="213"/>
      <c r="B764" s="214" t="s">
        <v>20</v>
      </c>
      <c r="C764" s="221"/>
      <c r="D764" s="222">
        <v>4</v>
      </c>
      <c r="E764" s="215">
        <v>4</v>
      </c>
      <c r="F764" s="218"/>
      <c r="G764" s="218"/>
      <c r="H764" s="219"/>
      <c r="I764" s="218"/>
      <c r="J764" s="218"/>
      <c r="K764" s="143"/>
      <c r="L764" s="155"/>
      <c r="M764" s="155"/>
      <c r="N764" s="15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  <c r="DT764" s="65"/>
      <c r="DU764" s="65"/>
      <c r="DV764" s="65"/>
      <c r="DW764" s="65"/>
      <c r="DX764" s="65"/>
      <c r="DY764" s="65"/>
      <c r="DZ764" s="65"/>
      <c r="EA764" s="65"/>
      <c r="EB764" s="65"/>
      <c r="EC764" s="65"/>
      <c r="ED764" s="65"/>
      <c r="EE764" s="65"/>
      <c r="EF764" s="65"/>
      <c r="EG764" s="65"/>
      <c r="EH764" s="65"/>
      <c r="EI764" s="65"/>
      <c r="EJ764" s="65"/>
      <c r="EK764" s="65"/>
      <c r="EL764" s="65"/>
      <c r="EM764" s="65"/>
      <c r="EN764" s="65"/>
      <c r="EO764" s="65"/>
      <c r="EP764" s="65"/>
      <c r="EQ764" s="65"/>
      <c r="ER764" s="65"/>
      <c r="ES764" s="65"/>
      <c r="ET764" s="65"/>
      <c r="EU764" s="65"/>
      <c r="EV764" s="65"/>
      <c r="EW764" s="65"/>
      <c r="EX764" s="65"/>
      <c r="EY764" s="65"/>
      <c r="EZ764" s="65"/>
      <c r="FA764" s="65"/>
      <c r="FB764" s="65"/>
      <c r="FC764" s="65"/>
      <c r="FD764" s="65"/>
      <c r="FE764" s="65"/>
      <c r="FF764" s="65"/>
      <c r="FG764" s="65"/>
      <c r="FH764" s="65"/>
      <c r="FI764" s="65"/>
      <c r="FJ764" s="65"/>
      <c r="FK764" s="65"/>
      <c r="FL764" s="65"/>
      <c r="FM764" s="65"/>
      <c r="FN764" s="65"/>
      <c r="FO764" s="65"/>
      <c r="FP764" s="65"/>
      <c r="FQ764" s="65"/>
      <c r="FR764" s="65"/>
      <c r="FS764" s="65"/>
      <c r="FT764" s="65"/>
      <c r="FU764" s="65"/>
      <c r="FV764" s="65"/>
      <c r="FW764" s="65"/>
      <c r="FX764" s="65"/>
      <c r="FY764" s="65"/>
      <c r="FZ764" s="65"/>
      <c r="GA764" s="65"/>
      <c r="GB764" s="65"/>
      <c r="GC764" s="65"/>
      <c r="GD764" s="65"/>
      <c r="GE764" s="65"/>
      <c r="GF764" s="65"/>
    </row>
    <row r="765" spans="1:188" s="64" customFormat="1" x14ac:dyDescent="0.25">
      <c r="A765" s="213"/>
      <c r="B765" s="214" t="s">
        <v>18</v>
      </c>
      <c r="C765" s="221"/>
      <c r="D765" s="222">
        <v>42</v>
      </c>
      <c r="E765" s="215">
        <v>42</v>
      </c>
      <c r="F765" s="218"/>
      <c r="G765" s="218"/>
      <c r="H765" s="219"/>
      <c r="I765" s="218"/>
      <c r="J765" s="218"/>
      <c r="K765" s="143"/>
      <c r="L765" s="155"/>
      <c r="M765" s="155"/>
      <c r="N765" s="15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  <c r="DT765" s="65"/>
      <c r="DU765" s="65"/>
      <c r="DV765" s="65"/>
      <c r="DW765" s="65"/>
      <c r="DX765" s="65"/>
      <c r="DY765" s="65"/>
      <c r="DZ765" s="65"/>
      <c r="EA765" s="65"/>
      <c r="EB765" s="65"/>
      <c r="EC765" s="65"/>
      <c r="ED765" s="65"/>
      <c r="EE765" s="65"/>
      <c r="EF765" s="65"/>
      <c r="EG765" s="65"/>
      <c r="EH765" s="65"/>
      <c r="EI765" s="65"/>
      <c r="EJ765" s="65"/>
      <c r="EK765" s="65"/>
      <c r="EL765" s="65"/>
      <c r="EM765" s="65"/>
      <c r="EN765" s="65"/>
      <c r="EO765" s="65"/>
      <c r="EP765" s="65"/>
      <c r="EQ765" s="65"/>
      <c r="ER765" s="65"/>
      <c r="ES765" s="65"/>
      <c r="ET765" s="65"/>
      <c r="EU765" s="65"/>
      <c r="EV765" s="65"/>
      <c r="EW765" s="65"/>
      <c r="EX765" s="65"/>
      <c r="EY765" s="65"/>
      <c r="EZ765" s="65"/>
      <c r="FA765" s="65"/>
      <c r="FB765" s="65"/>
      <c r="FC765" s="65"/>
      <c r="FD765" s="65"/>
      <c r="FE765" s="65"/>
      <c r="FF765" s="65"/>
      <c r="FG765" s="65"/>
      <c r="FH765" s="65"/>
      <c r="FI765" s="65"/>
      <c r="FJ765" s="65"/>
      <c r="FK765" s="65"/>
      <c r="FL765" s="65"/>
      <c r="FM765" s="65"/>
      <c r="FN765" s="65"/>
      <c r="FO765" s="65"/>
      <c r="FP765" s="65"/>
      <c r="FQ765" s="65"/>
      <c r="FR765" s="65"/>
      <c r="FS765" s="65"/>
      <c r="FT765" s="65"/>
      <c r="FU765" s="65"/>
      <c r="FV765" s="65"/>
      <c r="FW765" s="65"/>
      <c r="FX765" s="65"/>
      <c r="FY765" s="65"/>
      <c r="FZ765" s="65"/>
      <c r="GA765" s="65"/>
      <c r="GB765" s="65"/>
      <c r="GC765" s="65"/>
      <c r="GD765" s="65"/>
      <c r="GE765" s="65"/>
      <c r="GF765" s="65"/>
    </row>
    <row r="766" spans="1:188" s="64" customFormat="1" x14ac:dyDescent="0.25">
      <c r="A766" s="213"/>
      <c r="B766" s="214" t="s">
        <v>19</v>
      </c>
      <c r="C766" s="221"/>
      <c r="D766" s="222">
        <v>115</v>
      </c>
      <c r="E766" s="215">
        <v>115</v>
      </c>
      <c r="F766" s="218"/>
      <c r="G766" s="218"/>
      <c r="H766" s="219"/>
      <c r="I766" s="218"/>
      <c r="J766" s="218"/>
      <c r="K766" s="143"/>
      <c r="L766" s="155"/>
      <c r="M766" s="155"/>
      <c r="N766" s="15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  <c r="AT766" s="65"/>
      <c r="AU766" s="65"/>
      <c r="AV766" s="65"/>
      <c r="AW766" s="65"/>
      <c r="AX766" s="65"/>
      <c r="AY766" s="65"/>
      <c r="AZ766" s="65"/>
      <c r="BA766" s="65"/>
      <c r="BB766" s="65"/>
      <c r="BC766" s="65"/>
      <c r="BD766" s="65"/>
      <c r="BE766" s="65"/>
      <c r="BF766" s="65"/>
      <c r="BG766" s="65"/>
      <c r="BH766" s="65"/>
      <c r="BI766" s="65"/>
      <c r="BJ766" s="65"/>
      <c r="BK766" s="65"/>
      <c r="BL766" s="65"/>
      <c r="BM766" s="65"/>
      <c r="BN766" s="65"/>
      <c r="BO766" s="65"/>
      <c r="BP766" s="65"/>
      <c r="BQ766" s="65"/>
      <c r="BR766" s="65"/>
      <c r="BS766" s="65"/>
      <c r="BT766" s="65"/>
      <c r="BU766" s="65"/>
      <c r="BV766" s="65"/>
      <c r="BW766" s="65"/>
      <c r="BX766" s="65"/>
      <c r="BY766" s="65"/>
      <c r="BZ766" s="65"/>
      <c r="CA766" s="65"/>
      <c r="CB766" s="65"/>
      <c r="CC766" s="65"/>
      <c r="CD766" s="65"/>
      <c r="CE766" s="65"/>
      <c r="CF766" s="65"/>
      <c r="CG766" s="65"/>
      <c r="CH766" s="65"/>
      <c r="CI766" s="65"/>
      <c r="CJ766" s="65"/>
      <c r="CK766" s="65"/>
      <c r="CL766" s="65"/>
      <c r="CM766" s="65"/>
      <c r="CN766" s="65"/>
      <c r="CO766" s="65"/>
      <c r="CP766" s="65"/>
      <c r="CQ766" s="65"/>
      <c r="CR766" s="65"/>
      <c r="CS766" s="65"/>
      <c r="CT766" s="65"/>
      <c r="CU766" s="65"/>
      <c r="CV766" s="65"/>
      <c r="CW766" s="65"/>
      <c r="CX766" s="65"/>
      <c r="CY766" s="65"/>
      <c r="CZ766" s="65"/>
      <c r="DA766" s="65"/>
      <c r="DB766" s="65"/>
      <c r="DC766" s="65"/>
      <c r="DD766" s="65"/>
      <c r="DE766" s="65"/>
      <c r="DF766" s="65"/>
      <c r="DG766" s="65"/>
      <c r="DH766" s="65"/>
      <c r="DI766" s="65"/>
      <c r="DJ766" s="65"/>
      <c r="DK766" s="65"/>
      <c r="DL766" s="65"/>
      <c r="DM766" s="65"/>
      <c r="DN766" s="65"/>
      <c r="DO766" s="65"/>
      <c r="DP766" s="65"/>
      <c r="DQ766" s="65"/>
      <c r="DR766" s="65"/>
      <c r="DS766" s="65"/>
      <c r="DT766" s="65"/>
      <c r="DU766" s="65"/>
      <c r="DV766" s="65"/>
      <c r="DW766" s="65"/>
      <c r="DX766" s="65"/>
      <c r="DY766" s="65"/>
      <c r="DZ766" s="65"/>
      <c r="EA766" s="65"/>
      <c r="EB766" s="65"/>
      <c r="EC766" s="65"/>
      <c r="ED766" s="65"/>
      <c r="EE766" s="65"/>
      <c r="EF766" s="65"/>
      <c r="EG766" s="65"/>
      <c r="EH766" s="65"/>
      <c r="EI766" s="65"/>
      <c r="EJ766" s="65"/>
      <c r="EK766" s="65"/>
      <c r="EL766" s="65"/>
      <c r="EM766" s="65"/>
      <c r="EN766" s="65"/>
      <c r="EO766" s="65"/>
      <c r="EP766" s="65"/>
      <c r="EQ766" s="65"/>
      <c r="ER766" s="65"/>
      <c r="ES766" s="65"/>
      <c r="ET766" s="65"/>
      <c r="EU766" s="65"/>
      <c r="EV766" s="65"/>
      <c r="EW766" s="65"/>
      <c r="EX766" s="65"/>
      <c r="EY766" s="65"/>
      <c r="EZ766" s="65"/>
      <c r="FA766" s="65"/>
      <c r="FB766" s="65"/>
      <c r="FC766" s="65"/>
      <c r="FD766" s="65"/>
      <c r="FE766" s="65"/>
      <c r="FF766" s="65"/>
      <c r="FG766" s="65"/>
      <c r="FH766" s="65"/>
      <c r="FI766" s="65"/>
      <c r="FJ766" s="65"/>
      <c r="FK766" s="65"/>
      <c r="FL766" s="65"/>
      <c r="FM766" s="65"/>
      <c r="FN766" s="65"/>
      <c r="FO766" s="65"/>
      <c r="FP766" s="65"/>
      <c r="FQ766" s="65"/>
      <c r="FR766" s="65"/>
      <c r="FS766" s="65"/>
      <c r="FT766" s="65"/>
      <c r="FU766" s="65"/>
      <c r="FV766" s="65"/>
      <c r="FW766" s="65"/>
      <c r="FX766" s="65"/>
      <c r="FY766" s="65"/>
      <c r="FZ766" s="65"/>
      <c r="GA766" s="65"/>
      <c r="GB766" s="65"/>
      <c r="GC766" s="65"/>
      <c r="GD766" s="65"/>
      <c r="GE766" s="65"/>
      <c r="GF766" s="65"/>
    </row>
    <row r="767" spans="1:188" ht="26.25" x14ac:dyDescent="0.25">
      <c r="A767" s="137" t="s">
        <v>25</v>
      </c>
      <c r="B767" s="138"/>
      <c r="C767" s="160" t="s">
        <v>170</v>
      </c>
      <c r="D767" s="448"/>
      <c r="E767" s="235"/>
      <c r="F767" s="238">
        <v>1.9</v>
      </c>
      <c r="G767" s="139">
        <v>4.4000000000000004</v>
      </c>
      <c r="H767" s="163">
        <v>13</v>
      </c>
      <c r="I767" s="139">
        <v>99</v>
      </c>
      <c r="J767" s="163"/>
      <c r="K767" s="143" t="s">
        <v>27</v>
      </c>
    </row>
    <row r="768" spans="1:188" x14ac:dyDescent="0.25">
      <c r="A768" s="137"/>
      <c r="B768" s="138" t="s">
        <v>28</v>
      </c>
      <c r="C768" s="226"/>
      <c r="D768" s="238">
        <v>25</v>
      </c>
      <c r="E768" s="139">
        <v>25</v>
      </c>
      <c r="F768" s="238"/>
      <c r="G768" s="139"/>
      <c r="H768" s="139"/>
      <c r="I768" s="139"/>
      <c r="J768" s="238"/>
      <c r="K768" s="143"/>
    </row>
    <row r="769" spans="1:188" ht="15.75" thickBot="1" x14ac:dyDescent="0.3">
      <c r="A769" s="137"/>
      <c r="B769" s="138" t="s">
        <v>22</v>
      </c>
      <c r="C769" s="226"/>
      <c r="D769" s="238">
        <v>5</v>
      </c>
      <c r="E769" s="139">
        <v>5</v>
      </c>
      <c r="F769" s="238" t="s">
        <v>1</v>
      </c>
      <c r="G769" s="139"/>
      <c r="H769" s="139"/>
      <c r="I769" s="139"/>
      <c r="J769" s="238"/>
      <c r="K769" s="143"/>
    </row>
    <row r="770" spans="1:188" ht="15.75" thickBot="1" x14ac:dyDescent="0.3">
      <c r="A770" s="223" t="s">
        <v>29</v>
      </c>
      <c r="B770" s="224"/>
      <c r="C770" s="449">
        <v>349</v>
      </c>
      <c r="D770" s="453"/>
      <c r="E770" s="225"/>
      <c r="F770" s="207">
        <v>10.200000000000001</v>
      </c>
      <c r="G770" s="207">
        <v>11.4</v>
      </c>
      <c r="H770" s="207">
        <v>42.13</v>
      </c>
      <c r="I770" s="207">
        <v>311.8</v>
      </c>
      <c r="J770" s="207">
        <v>1.3599999999999999</v>
      </c>
      <c r="K770" s="209"/>
    </row>
    <row r="771" spans="1:188" x14ac:dyDescent="0.25">
      <c r="A771" s="137" t="s">
        <v>30</v>
      </c>
      <c r="B771" s="138"/>
      <c r="C771" s="226">
        <v>125</v>
      </c>
      <c r="D771" s="227">
        <v>125</v>
      </c>
      <c r="E771" s="226">
        <v>125</v>
      </c>
      <c r="F771" s="142">
        <v>0.6</v>
      </c>
      <c r="G771" s="141">
        <v>0</v>
      </c>
      <c r="H771" s="140">
        <v>18</v>
      </c>
      <c r="I771" s="141">
        <v>74</v>
      </c>
      <c r="J771" s="142">
        <v>5.6</v>
      </c>
      <c r="K771" s="143" t="s">
        <v>53</v>
      </c>
    </row>
    <row r="772" spans="1:188" ht="15.75" thickBot="1" x14ac:dyDescent="0.3">
      <c r="A772" s="137" t="s">
        <v>219</v>
      </c>
      <c r="B772" s="138"/>
      <c r="C772" s="226"/>
      <c r="D772" s="227"/>
      <c r="E772" s="226"/>
      <c r="F772" s="142"/>
      <c r="G772" s="142"/>
      <c r="H772" s="140"/>
      <c r="I772" s="142"/>
      <c r="J772" s="142"/>
      <c r="K772" s="143"/>
    </row>
    <row r="773" spans="1:188" ht="15.75" thickBot="1" x14ac:dyDescent="0.3">
      <c r="A773" s="223" t="s">
        <v>29</v>
      </c>
      <c r="B773" s="224"/>
      <c r="C773" s="449">
        <v>125</v>
      </c>
      <c r="D773" s="278"/>
      <c r="E773" s="451"/>
      <c r="F773" s="208">
        <v>0.6</v>
      </c>
      <c r="G773" s="208">
        <v>0</v>
      </c>
      <c r="H773" s="208">
        <v>18</v>
      </c>
      <c r="I773" s="208">
        <v>74</v>
      </c>
      <c r="J773" s="208">
        <v>5.6</v>
      </c>
      <c r="K773" s="209"/>
    </row>
    <row r="774" spans="1:188" ht="15.75" thickBot="1" x14ac:dyDescent="0.3">
      <c r="A774" s="229"/>
      <c r="B774" s="230"/>
      <c r="C774" s="447">
        <v>474</v>
      </c>
      <c r="D774" s="463"/>
      <c r="E774" s="464"/>
      <c r="F774" s="192">
        <v>10.8</v>
      </c>
      <c r="G774" s="192">
        <v>12.3</v>
      </c>
      <c r="H774" s="192">
        <v>60.13</v>
      </c>
      <c r="I774" s="192">
        <v>385.8</v>
      </c>
      <c r="J774" s="192">
        <v>6.9599999999999991</v>
      </c>
      <c r="K774" s="197"/>
    </row>
    <row r="775" spans="1:188" x14ac:dyDescent="0.25">
      <c r="A775" s="229"/>
      <c r="B775" s="230" t="s">
        <v>32</v>
      </c>
      <c r="C775" s="459"/>
      <c r="D775" s="463"/>
      <c r="E775" s="460"/>
      <c r="F775" s="192"/>
      <c r="G775" s="193"/>
      <c r="H775" s="232"/>
      <c r="I775" s="192"/>
      <c r="J775" s="257"/>
      <c r="K775" s="197"/>
    </row>
    <row r="776" spans="1:188" x14ac:dyDescent="0.25">
      <c r="A776" s="130" t="s">
        <v>432</v>
      </c>
      <c r="B776" s="103"/>
      <c r="C776" s="139">
        <v>30</v>
      </c>
      <c r="D776" s="140"/>
      <c r="E776" s="141"/>
      <c r="F776" s="140">
        <v>0.36</v>
      </c>
      <c r="G776" s="141">
        <v>0.96</v>
      </c>
      <c r="H776" s="140">
        <v>1.8</v>
      </c>
      <c r="I776" s="142">
        <v>17.3</v>
      </c>
      <c r="J776" s="143"/>
      <c r="K776" s="143" t="s">
        <v>433</v>
      </c>
      <c r="L776" s="488"/>
      <c r="M776" s="488"/>
      <c r="N776" s="488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</row>
    <row r="777" spans="1:188" x14ac:dyDescent="0.25">
      <c r="A777" s="130"/>
      <c r="B777" s="103" t="s">
        <v>33</v>
      </c>
      <c r="C777" s="139"/>
      <c r="D777" s="140">
        <v>38.76</v>
      </c>
      <c r="E777" s="141">
        <v>28.5</v>
      </c>
      <c r="F777" s="140"/>
      <c r="G777" s="141"/>
      <c r="H777" s="140"/>
      <c r="I777" s="142"/>
      <c r="J777" s="143"/>
      <c r="K777" s="488"/>
      <c r="L777" s="488"/>
      <c r="M777" s="488"/>
      <c r="N777" s="488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</row>
    <row r="778" spans="1:188" x14ac:dyDescent="0.25">
      <c r="A778" s="130"/>
      <c r="B778" s="103" t="s">
        <v>38</v>
      </c>
      <c r="C778" s="139"/>
      <c r="D778" s="140">
        <v>1.5</v>
      </c>
      <c r="E778" s="141">
        <v>1.5</v>
      </c>
      <c r="F778" s="140"/>
      <c r="G778" s="141"/>
      <c r="H778" s="140"/>
      <c r="I778" s="142"/>
      <c r="J778" s="143"/>
      <c r="K778" s="488"/>
      <c r="L778" s="488"/>
      <c r="M778" s="488"/>
      <c r="N778" s="48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</row>
    <row r="779" spans="1:188" s="71" customFormat="1" ht="38.25" x14ac:dyDescent="0.25">
      <c r="A779" s="275" t="s">
        <v>338</v>
      </c>
      <c r="B779" s="263"/>
      <c r="C779" s="139" t="s">
        <v>231</v>
      </c>
      <c r="D779" s="139"/>
      <c r="E779" s="163"/>
      <c r="F779" s="141">
        <v>3</v>
      </c>
      <c r="G779" s="141">
        <v>6.2</v>
      </c>
      <c r="H779" s="140">
        <v>13</v>
      </c>
      <c r="I779" s="142">
        <v>120</v>
      </c>
      <c r="J779" s="141">
        <v>0.75</v>
      </c>
      <c r="K779" s="143" t="s">
        <v>233</v>
      </c>
      <c r="L779" s="155"/>
      <c r="M779" s="155"/>
      <c r="N779" s="15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  <c r="DT779" s="65"/>
      <c r="DU779" s="65"/>
      <c r="DV779" s="65"/>
      <c r="DW779" s="65"/>
      <c r="DX779" s="65"/>
      <c r="DY779" s="65"/>
      <c r="DZ779" s="65"/>
      <c r="EA779" s="65"/>
      <c r="EB779" s="65"/>
      <c r="EC779" s="65"/>
      <c r="ED779" s="65"/>
      <c r="EE779" s="65"/>
      <c r="EF779" s="65"/>
      <c r="EG779" s="65"/>
      <c r="EH779" s="65"/>
      <c r="EI779" s="65"/>
      <c r="EJ779" s="65"/>
      <c r="EK779" s="65"/>
      <c r="EL779" s="65"/>
      <c r="EM779" s="65"/>
      <c r="EN779" s="65"/>
      <c r="EO779" s="65"/>
      <c r="EP779" s="65"/>
      <c r="EQ779" s="65"/>
      <c r="ER779" s="65"/>
      <c r="ES779" s="65"/>
      <c r="ET779" s="65"/>
      <c r="EU779" s="65"/>
      <c r="EV779" s="65"/>
      <c r="EW779" s="65"/>
      <c r="EX779" s="65"/>
      <c r="EY779" s="65"/>
      <c r="EZ779" s="65"/>
      <c r="FA779" s="65"/>
      <c r="FB779" s="65"/>
      <c r="FC779" s="65"/>
      <c r="FD779" s="65"/>
      <c r="FE779" s="65"/>
      <c r="FF779" s="65"/>
      <c r="FG779" s="65"/>
      <c r="FH779" s="65"/>
      <c r="FI779" s="65"/>
      <c r="FJ779" s="65"/>
      <c r="FK779" s="65"/>
      <c r="FL779" s="65"/>
      <c r="FM779" s="65"/>
      <c r="FN779" s="65"/>
      <c r="FO779" s="65"/>
      <c r="FP779" s="65"/>
      <c r="FQ779" s="65"/>
      <c r="FR779" s="65"/>
      <c r="FS779" s="65"/>
      <c r="FT779" s="65"/>
      <c r="FU779" s="65"/>
      <c r="FV779" s="65"/>
      <c r="FW779" s="65"/>
      <c r="FX779" s="65"/>
      <c r="FY779" s="65"/>
      <c r="FZ779" s="65"/>
      <c r="GA779" s="65"/>
      <c r="GB779" s="65"/>
      <c r="GC779" s="65"/>
      <c r="GD779" s="65"/>
      <c r="GE779" s="65"/>
      <c r="GF779" s="65"/>
    </row>
    <row r="780" spans="1:188" s="64" customFormat="1" x14ac:dyDescent="0.25">
      <c r="A780" s="275"/>
      <c r="B780" s="263"/>
      <c r="C780" s="160"/>
      <c r="D780" s="139"/>
      <c r="E780" s="163"/>
      <c r="F780" s="141"/>
      <c r="G780" s="140"/>
      <c r="H780" s="141"/>
      <c r="I780" s="141"/>
      <c r="J780" s="140"/>
      <c r="K780" s="143"/>
      <c r="L780" s="155"/>
      <c r="M780" s="155"/>
      <c r="N780" s="15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65"/>
      <c r="AS780" s="65"/>
      <c r="AT780" s="65"/>
      <c r="AU780" s="65"/>
      <c r="AV780" s="65"/>
      <c r="AW780" s="65"/>
      <c r="AX780" s="65"/>
      <c r="AY780" s="65"/>
      <c r="AZ780" s="65"/>
      <c r="BA780" s="65"/>
      <c r="BB780" s="65"/>
      <c r="BC780" s="65"/>
      <c r="BD780" s="65"/>
      <c r="BE780" s="65"/>
      <c r="BF780" s="65"/>
      <c r="BG780" s="65"/>
      <c r="BH780" s="65"/>
      <c r="BI780" s="65"/>
      <c r="BJ780" s="65"/>
      <c r="BK780" s="65"/>
      <c r="BL780" s="65"/>
      <c r="BM780" s="65"/>
      <c r="BN780" s="65"/>
      <c r="BO780" s="65"/>
      <c r="BP780" s="65"/>
      <c r="BQ780" s="65"/>
      <c r="BR780" s="65"/>
      <c r="BS780" s="65"/>
      <c r="BT780" s="65"/>
      <c r="BU780" s="65"/>
      <c r="BV780" s="65"/>
      <c r="BW780" s="65"/>
      <c r="BX780" s="65"/>
      <c r="BY780" s="65"/>
      <c r="BZ780" s="65"/>
      <c r="CA780" s="65"/>
      <c r="CB780" s="65"/>
      <c r="CC780" s="65"/>
      <c r="CD780" s="65"/>
      <c r="CE780" s="65"/>
      <c r="CF780" s="65"/>
      <c r="CG780" s="65"/>
      <c r="CH780" s="65"/>
      <c r="CI780" s="65"/>
      <c r="CJ780" s="65"/>
      <c r="CK780" s="65"/>
      <c r="CL780" s="65"/>
      <c r="CM780" s="65"/>
      <c r="CN780" s="65"/>
      <c r="CO780" s="65"/>
      <c r="CP780" s="65"/>
      <c r="CQ780" s="65"/>
      <c r="CR780" s="65"/>
      <c r="CS780" s="65"/>
      <c r="CT780" s="65"/>
      <c r="CU780" s="65"/>
      <c r="CV780" s="65"/>
      <c r="CW780" s="65"/>
      <c r="CX780" s="65"/>
      <c r="CY780" s="65"/>
      <c r="CZ780" s="65"/>
      <c r="DA780" s="65"/>
      <c r="DB780" s="65"/>
      <c r="DC780" s="65"/>
      <c r="DD780" s="65"/>
      <c r="DE780" s="65"/>
      <c r="DF780" s="65"/>
      <c r="DG780" s="65"/>
      <c r="DH780" s="65"/>
      <c r="DI780" s="65"/>
      <c r="DJ780" s="65"/>
      <c r="DK780" s="65"/>
      <c r="DL780" s="65"/>
      <c r="DM780" s="65"/>
      <c r="DN780" s="65"/>
      <c r="DO780" s="65"/>
      <c r="DP780" s="65"/>
      <c r="DQ780" s="65"/>
      <c r="DR780" s="65"/>
      <c r="DS780" s="65"/>
      <c r="DT780" s="65"/>
      <c r="DU780" s="65"/>
      <c r="DV780" s="65"/>
      <c r="DW780" s="65"/>
      <c r="DX780" s="65"/>
      <c r="DY780" s="65"/>
      <c r="DZ780" s="65"/>
      <c r="EA780" s="65"/>
      <c r="EB780" s="65"/>
      <c r="EC780" s="65"/>
      <c r="ED780" s="65"/>
      <c r="EE780" s="65"/>
      <c r="EF780" s="65"/>
      <c r="EG780" s="65"/>
      <c r="EH780" s="65"/>
      <c r="EI780" s="65"/>
      <c r="EJ780" s="65"/>
      <c r="EK780" s="65"/>
      <c r="EL780" s="65"/>
      <c r="EM780" s="65"/>
      <c r="EN780" s="65"/>
      <c r="EO780" s="65"/>
      <c r="EP780" s="65"/>
      <c r="EQ780" s="65"/>
      <c r="ER780" s="65"/>
      <c r="ES780" s="65"/>
      <c r="ET780" s="65"/>
      <c r="EU780" s="65"/>
      <c r="EV780" s="65"/>
      <c r="EW780" s="65"/>
      <c r="EX780" s="65"/>
      <c r="EY780" s="65"/>
      <c r="EZ780" s="65"/>
      <c r="FA780" s="65"/>
      <c r="FB780" s="65"/>
      <c r="FC780" s="65"/>
      <c r="FD780" s="65"/>
      <c r="FE780" s="65"/>
      <c r="FF780" s="65"/>
      <c r="FG780" s="65"/>
      <c r="FH780" s="65"/>
      <c r="FI780" s="65"/>
      <c r="FJ780" s="65"/>
      <c r="FK780" s="65"/>
      <c r="FL780" s="65"/>
      <c r="FM780" s="65"/>
      <c r="FN780" s="65"/>
      <c r="FO780" s="65"/>
      <c r="FP780" s="65"/>
      <c r="FQ780" s="65"/>
      <c r="FR780" s="65"/>
      <c r="FS780" s="65"/>
      <c r="FT780" s="65"/>
      <c r="FU780" s="65"/>
      <c r="FV780" s="65"/>
      <c r="FW780" s="65"/>
      <c r="FX780" s="65"/>
      <c r="FY780" s="65"/>
      <c r="FZ780" s="65"/>
      <c r="GA780" s="65"/>
      <c r="GB780" s="65"/>
      <c r="GC780" s="65"/>
      <c r="GD780" s="65"/>
      <c r="GE780" s="65"/>
      <c r="GF780" s="65"/>
    </row>
    <row r="781" spans="1:188" s="75" customFormat="1" x14ac:dyDescent="0.25">
      <c r="A781" s="137"/>
      <c r="B781" s="138" t="s">
        <v>225</v>
      </c>
      <c r="C781" s="160"/>
      <c r="D781" s="139">
        <v>22.62</v>
      </c>
      <c r="E781" s="163">
        <v>14.7</v>
      </c>
      <c r="F781" s="142"/>
      <c r="G781" s="142"/>
      <c r="H781" s="142"/>
      <c r="I781" s="142"/>
      <c r="J781" s="142"/>
      <c r="K781" s="143"/>
      <c r="L781" s="155"/>
      <c r="M781" s="155"/>
      <c r="N781" s="155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  <c r="AA781" s="84"/>
      <c r="AB781" s="84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84"/>
      <c r="AW781" s="84"/>
      <c r="AX781" s="84"/>
      <c r="AY781" s="84"/>
      <c r="AZ781" s="84"/>
      <c r="BA781" s="84"/>
      <c r="BB781" s="84"/>
      <c r="BC781" s="84"/>
      <c r="BD781" s="84"/>
      <c r="BE781" s="84"/>
      <c r="BF781" s="84"/>
      <c r="BG781" s="84"/>
      <c r="BH781" s="84"/>
      <c r="BI781" s="84"/>
      <c r="BJ781" s="84"/>
      <c r="BK781" s="84"/>
      <c r="BL781" s="84"/>
      <c r="BM781" s="84"/>
      <c r="BN781" s="84"/>
      <c r="BO781" s="84"/>
      <c r="BP781" s="84"/>
      <c r="BQ781" s="84"/>
      <c r="BR781" s="84"/>
      <c r="BS781" s="84"/>
      <c r="BT781" s="84"/>
      <c r="BU781" s="84"/>
      <c r="BV781" s="84"/>
      <c r="BW781" s="84"/>
      <c r="BX781" s="84"/>
      <c r="BY781" s="84"/>
      <c r="BZ781" s="84"/>
      <c r="CA781" s="84"/>
      <c r="CB781" s="84"/>
      <c r="CC781" s="84"/>
      <c r="CD781" s="84"/>
      <c r="CE781" s="84"/>
      <c r="CF781" s="84"/>
      <c r="CG781" s="84"/>
      <c r="CH781" s="84"/>
      <c r="CI781" s="84"/>
      <c r="CJ781" s="84"/>
      <c r="CK781" s="84"/>
      <c r="CL781" s="84"/>
      <c r="CM781" s="84"/>
      <c r="CN781" s="84"/>
      <c r="CO781" s="84"/>
      <c r="CP781" s="84"/>
      <c r="CQ781" s="84"/>
      <c r="CR781" s="84"/>
      <c r="CS781" s="84"/>
      <c r="CT781" s="84"/>
      <c r="CU781" s="84"/>
      <c r="CV781" s="84"/>
      <c r="CW781" s="84"/>
      <c r="CX781" s="84"/>
      <c r="CY781" s="84"/>
      <c r="CZ781" s="84"/>
      <c r="DA781" s="84"/>
      <c r="DB781" s="84"/>
      <c r="DC781" s="84"/>
      <c r="DD781" s="84"/>
      <c r="DE781" s="84"/>
      <c r="DF781" s="84"/>
      <c r="DG781" s="84"/>
      <c r="DH781" s="84"/>
      <c r="DI781" s="84"/>
      <c r="DJ781" s="84"/>
      <c r="DK781" s="84"/>
      <c r="DL781" s="84"/>
      <c r="DM781" s="84"/>
      <c r="DN781" s="84"/>
      <c r="DO781" s="84"/>
      <c r="DP781" s="84"/>
      <c r="DQ781" s="84"/>
      <c r="DR781" s="84"/>
      <c r="DS781" s="84"/>
      <c r="DT781" s="84"/>
      <c r="DU781" s="84"/>
      <c r="DV781" s="84"/>
      <c r="DW781" s="84"/>
      <c r="DX781" s="84"/>
      <c r="DY781" s="84"/>
      <c r="DZ781" s="84"/>
      <c r="EA781" s="84"/>
      <c r="EB781" s="84"/>
      <c r="EC781" s="84"/>
      <c r="ED781" s="84"/>
      <c r="EE781" s="84"/>
      <c r="EF781" s="84"/>
      <c r="EG781" s="84"/>
      <c r="EH781" s="84"/>
      <c r="EI781" s="84"/>
      <c r="EJ781" s="84"/>
      <c r="EK781" s="84"/>
      <c r="EL781" s="84"/>
      <c r="EM781" s="84"/>
      <c r="EN781" s="84"/>
      <c r="EO781" s="84"/>
      <c r="EP781" s="84"/>
      <c r="EQ781" s="84"/>
      <c r="ER781" s="84"/>
      <c r="ES781" s="84"/>
      <c r="ET781" s="84"/>
      <c r="EU781" s="84"/>
      <c r="EV781" s="84"/>
      <c r="EW781" s="84"/>
      <c r="EX781" s="84"/>
      <c r="EY781" s="84"/>
      <c r="EZ781" s="84"/>
      <c r="FA781" s="84"/>
      <c r="FB781" s="84"/>
      <c r="FC781" s="84"/>
      <c r="FD781" s="84"/>
      <c r="FE781" s="84"/>
      <c r="FF781" s="84"/>
      <c r="FG781" s="84"/>
      <c r="FH781" s="84"/>
      <c r="FI781" s="84"/>
      <c r="FJ781" s="84"/>
      <c r="FK781" s="84"/>
      <c r="FL781" s="84"/>
      <c r="FM781" s="84"/>
      <c r="FN781" s="84"/>
      <c r="FO781" s="84"/>
      <c r="FP781" s="84"/>
      <c r="FQ781" s="84"/>
      <c r="FR781" s="84"/>
      <c r="FS781" s="84"/>
      <c r="FT781" s="84"/>
      <c r="FU781" s="84"/>
      <c r="FV781" s="84"/>
      <c r="FW781" s="84"/>
      <c r="FX781" s="84"/>
      <c r="FY781" s="84"/>
      <c r="FZ781" s="84"/>
      <c r="GA781" s="84"/>
      <c r="GB781" s="84"/>
      <c r="GC781" s="84"/>
      <c r="GD781" s="84"/>
      <c r="GE781" s="84"/>
      <c r="GF781" s="84"/>
    </row>
    <row r="782" spans="1:188" s="64" customFormat="1" x14ac:dyDescent="0.25">
      <c r="A782" s="137"/>
      <c r="B782" s="138" t="s">
        <v>46</v>
      </c>
      <c r="C782" s="141"/>
      <c r="D782" s="139">
        <v>37.5</v>
      </c>
      <c r="E782" s="163">
        <v>30</v>
      </c>
      <c r="F782" s="141"/>
      <c r="G782" s="140"/>
      <c r="H782" s="141"/>
      <c r="I782" s="141"/>
      <c r="J782" s="140"/>
      <c r="K782" s="143"/>
      <c r="L782" s="155"/>
      <c r="M782" s="155"/>
      <c r="N782" s="15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65"/>
      <c r="AS782" s="65"/>
      <c r="AT782" s="65"/>
      <c r="AU782" s="65"/>
      <c r="AV782" s="65"/>
      <c r="AW782" s="65"/>
      <c r="AX782" s="65"/>
      <c r="AY782" s="65"/>
      <c r="AZ782" s="65"/>
      <c r="BA782" s="65"/>
      <c r="BB782" s="65"/>
      <c r="BC782" s="65"/>
      <c r="BD782" s="65"/>
      <c r="BE782" s="65"/>
      <c r="BF782" s="65"/>
      <c r="BG782" s="65"/>
      <c r="BH782" s="65"/>
      <c r="BI782" s="65"/>
      <c r="BJ782" s="65"/>
      <c r="BK782" s="65"/>
      <c r="BL782" s="65"/>
      <c r="BM782" s="65"/>
      <c r="BN782" s="65"/>
      <c r="BO782" s="65"/>
      <c r="BP782" s="65"/>
      <c r="BQ782" s="65"/>
      <c r="BR782" s="65"/>
      <c r="BS782" s="65"/>
      <c r="BT782" s="65"/>
      <c r="BU782" s="65"/>
      <c r="BV782" s="65"/>
      <c r="BW782" s="65"/>
      <c r="BX782" s="65"/>
      <c r="BY782" s="65"/>
      <c r="BZ782" s="65"/>
      <c r="CA782" s="65"/>
      <c r="CB782" s="65"/>
      <c r="CC782" s="65"/>
      <c r="CD782" s="65"/>
      <c r="CE782" s="65"/>
      <c r="CF782" s="65"/>
      <c r="CG782" s="65"/>
      <c r="CH782" s="65"/>
      <c r="CI782" s="65"/>
      <c r="CJ782" s="65"/>
      <c r="CK782" s="65"/>
      <c r="CL782" s="65"/>
      <c r="CM782" s="65"/>
      <c r="CN782" s="65"/>
      <c r="CO782" s="65"/>
      <c r="CP782" s="65"/>
      <c r="CQ782" s="65"/>
      <c r="CR782" s="65"/>
      <c r="CS782" s="65"/>
      <c r="CT782" s="65"/>
      <c r="CU782" s="65"/>
      <c r="CV782" s="65"/>
      <c r="CW782" s="65"/>
      <c r="CX782" s="65"/>
      <c r="CY782" s="65"/>
      <c r="CZ782" s="65"/>
      <c r="DA782" s="65"/>
      <c r="DB782" s="65"/>
      <c r="DC782" s="65"/>
      <c r="DD782" s="65"/>
      <c r="DE782" s="65"/>
      <c r="DF782" s="65"/>
      <c r="DG782" s="65"/>
      <c r="DH782" s="65"/>
      <c r="DI782" s="65"/>
      <c r="DJ782" s="65"/>
      <c r="DK782" s="65"/>
      <c r="DL782" s="65"/>
      <c r="DM782" s="65"/>
      <c r="DN782" s="65"/>
      <c r="DO782" s="65"/>
      <c r="DP782" s="65"/>
      <c r="DQ782" s="65"/>
      <c r="DR782" s="65"/>
      <c r="DS782" s="65"/>
      <c r="DT782" s="65"/>
      <c r="DU782" s="65"/>
      <c r="DV782" s="65"/>
      <c r="DW782" s="65"/>
      <c r="DX782" s="65"/>
      <c r="DY782" s="65"/>
      <c r="DZ782" s="65"/>
      <c r="EA782" s="65"/>
      <c r="EB782" s="65"/>
      <c r="EC782" s="65"/>
      <c r="ED782" s="65"/>
      <c r="EE782" s="65"/>
      <c r="EF782" s="65"/>
      <c r="EG782" s="65"/>
      <c r="EH782" s="65"/>
      <c r="EI782" s="65"/>
      <c r="EJ782" s="65"/>
      <c r="EK782" s="65"/>
      <c r="EL782" s="65"/>
      <c r="EM782" s="65"/>
      <c r="EN782" s="65"/>
      <c r="EO782" s="65"/>
      <c r="EP782" s="65"/>
      <c r="EQ782" s="65"/>
      <c r="ER782" s="65"/>
      <c r="ES782" s="65"/>
      <c r="ET782" s="65"/>
      <c r="EU782" s="65"/>
      <c r="EV782" s="65"/>
      <c r="EW782" s="65"/>
      <c r="EX782" s="65"/>
      <c r="EY782" s="65"/>
      <c r="EZ782" s="65"/>
      <c r="FA782" s="65"/>
      <c r="FB782" s="65"/>
      <c r="FC782" s="65"/>
      <c r="FD782" s="65"/>
      <c r="FE782" s="65"/>
      <c r="FF782" s="65"/>
      <c r="FG782" s="65"/>
      <c r="FH782" s="65"/>
      <c r="FI782" s="65"/>
      <c r="FJ782" s="65"/>
      <c r="FK782" s="65"/>
      <c r="FL782" s="65"/>
      <c r="FM782" s="65"/>
      <c r="FN782" s="65"/>
      <c r="FO782" s="65"/>
      <c r="FP782" s="65"/>
      <c r="FQ782" s="65"/>
      <c r="FR782" s="65"/>
      <c r="FS782" s="65"/>
      <c r="FT782" s="65"/>
      <c r="FU782" s="65"/>
      <c r="FV782" s="65"/>
      <c r="FW782" s="65"/>
      <c r="FX782" s="65"/>
      <c r="FY782" s="65"/>
      <c r="FZ782" s="65"/>
      <c r="GA782" s="65"/>
      <c r="GB782" s="65"/>
      <c r="GC782" s="65"/>
      <c r="GD782" s="65"/>
      <c r="GE782" s="65"/>
      <c r="GF782" s="65"/>
    </row>
    <row r="783" spans="1:188" s="64" customFormat="1" x14ac:dyDescent="0.25">
      <c r="A783" s="137"/>
      <c r="B783" s="138" t="s">
        <v>34</v>
      </c>
      <c r="C783" s="141"/>
      <c r="D783" s="139">
        <v>26</v>
      </c>
      <c r="E783" s="163">
        <v>18</v>
      </c>
      <c r="F783" s="141"/>
      <c r="G783" s="140"/>
      <c r="H783" s="141"/>
      <c r="I783" s="141"/>
      <c r="J783" s="164"/>
      <c r="K783" s="143"/>
      <c r="L783" s="155"/>
      <c r="M783" s="155"/>
      <c r="N783" s="15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  <c r="DT783" s="65"/>
      <c r="DU783" s="65"/>
      <c r="DV783" s="65"/>
      <c r="DW783" s="65"/>
      <c r="DX783" s="65"/>
      <c r="DY783" s="65"/>
      <c r="DZ783" s="65"/>
      <c r="EA783" s="65"/>
      <c r="EB783" s="65"/>
      <c r="EC783" s="65"/>
      <c r="ED783" s="65"/>
      <c r="EE783" s="65"/>
      <c r="EF783" s="65"/>
      <c r="EG783" s="65"/>
      <c r="EH783" s="65"/>
      <c r="EI783" s="65"/>
      <c r="EJ783" s="65"/>
      <c r="EK783" s="65"/>
      <c r="EL783" s="65"/>
      <c r="EM783" s="65"/>
      <c r="EN783" s="65"/>
      <c r="EO783" s="65"/>
      <c r="EP783" s="65"/>
      <c r="EQ783" s="65"/>
      <c r="ER783" s="65"/>
      <c r="ES783" s="65"/>
      <c r="ET783" s="65"/>
      <c r="EU783" s="65"/>
      <c r="EV783" s="65"/>
      <c r="EW783" s="65"/>
      <c r="EX783" s="65"/>
      <c r="EY783" s="65"/>
      <c r="EZ783" s="65"/>
      <c r="FA783" s="65"/>
      <c r="FB783" s="65"/>
      <c r="FC783" s="65"/>
      <c r="FD783" s="65"/>
      <c r="FE783" s="65"/>
      <c r="FF783" s="65"/>
      <c r="FG783" s="65"/>
      <c r="FH783" s="65"/>
      <c r="FI783" s="65"/>
      <c r="FJ783" s="65"/>
      <c r="FK783" s="65"/>
      <c r="FL783" s="65"/>
      <c r="FM783" s="65"/>
      <c r="FN783" s="65"/>
      <c r="FO783" s="65"/>
      <c r="FP783" s="65"/>
      <c r="FQ783" s="65"/>
      <c r="FR783" s="65"/>
      <c r="FS783" s="65"/>
      <c r="FT783" s="65"/>
      <c r="FU783" s="65"/>
      <c r="FV783" s="65"/>
      <c r="FW783" s="65"/>
      <c r="FX783" s="65"/>
      <c r="FY783" s="65"/>
      <c r="FZ783" s="65"/>
      <c r="GA783" s="65"/>
      <c r="GB783" s="65"/>
      <c r="GC783" s="65"/>
      <c r="GD783" s="65"/>
      <c r="GE783" s="65"/>
      <c r="GF783" s="65"/>
    </row>
    <row r="784" spans="1:188" s="64" customFormat="1" x14ac:dyDescent="0.25">
      <c r="A784" s="137"/>
      <c r="B784" s="138" t="s">
        <v>36</v>
      </c>
      <c r="C784" s="141"/>
      <c r="D784" s="139">
        <v>7.5</v>
      </c>
      <c r="E784" s="163">
        <v>6</v>
      </c>
      <c r="F784" s="141"/>
      <c r="G784" s="140"/>
      <c r="H784" s="141"/>
      <c r="I784" s="141"/>
      <c r="J784" s="164"/>
      <c r="K784" s="143"/>
      <c r="L784" s="155"/>
      <c r="M784" s="155"/>
      <c r="N784" s="15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65"/>
      <c r="AS784" s="65"/>
      <c r="AT784" s="65"/>
      <c r="AU784" s="65"/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  <c r="DQ784" s="65"/>
      <c r="DR784" s="65"/>
      <c r="DS784" s="65"/>
      <c r="DT784" s="65"/>
      <c r="DU784" s="65"/>
      <c r="DV784" s="65"/>
      <c r="DW784" s="65"/>
      <c r="DX784" s="65"/>
      <c r="DY784" s="65"/>
      <c r="DZ784" s="65"/>
      <c r="EA784" s="65"/>
      <c r="EB784" s="65"/>
      <c r="EC784" s="65"/>
      <c r="ED784" s="65"/>
      <c r="EE784" s="65"/>
      <c r="EF784" s="65"/>
      <c r="EG784" s="65"/>
      <c r="EH784" s="65"/>
      <c r="EI784" s="65"/>
      <c r="EJ784" s="65"/>
      <c r="EK784" s="65"/>
      <c r="EL784" s="65"/>
      <c r="EM784" s="65"/>
      <c r="EN784" s="65"/>
      <c r="EO784" s="65"/>
      <c r="EP784" s="65"/>
      <c r="EQ784" s="65"/>
      <c r="ER784" s="65"/>
      <c r="ES784" s="65"/>
      <c r="ET784" s="65"/>
      <c r="EU784" s="65"/>
      <c r="EV784" s="65"/>
      <c r="EW784" s="65"/>
      <c r="EX784" s="65"/>
      <c r="EY784" s="65"/>
      <c r="EZ784" s="65"/>
      <c r="FA784" s="65"/>
      <c r="FB784" s="65"/>
      <c r="FC784" s="65"/>
      <c r="FD784" s="65"/>
      <c r="FE784" s="65"/>
      <c r="FF784" s="65"/>
      <c r="FG784" s="65"/>
      <c r="FH784" s="65"/>
      <c r="FI784" s="65"/>
      <c r="FJ784" s="65"/>
      <c r="FK784" s="65"/>
      <c r="FL784" s="65"/>
      <c r="FM784" s="65"/>
      <c r="FN784" s="65"/>
      <c r="FO784" s="65"/>
      <c r="FP784" s="65"/>
      <c r="FQ784" s="65"/>
      <c r="FR784" s="65"/>
      <c r="FS784" s="65"/>
      <c r="FT784" s="65"/>
      <c r="FU784" s="65"/>
      <c r="FV784" s="65"/>
      <c r="FW784" s="65"/>
      <c r="FX784" s="65"/>
      <c r="FY784" s="65"/>
      <c r="FZ784" s="65"/>
      <c r="GA784" s="65"/>
      <c r="GB784" s="65"/>
      <c r="GC784" s="65"/>
      <c r="GD784" s="65"/>
      <c r="GE784" s="65"/>
      <c r="GF784" s="65"/>
    </row>
    <row r="785" spans="1:188" s="64" customFormat="1" x14ac:dyDescent="0.25">
      <c r="A785" s="137"/>
      <c r="B785" s="138" t="s">
        <v>37</v>
      </c>
      <c r="C785" s="141"/>
      <c r="D785" s="139">
        <v>7.14</v>
      </c>
      <c r="E785" s="163">
        <v>6</v>
      </c>
      <c r="F785" s="141"/>
      <c r="G785" s="140"/>
      <c r="H785" s="141"/>
      <c r="I785" s="141"/>
      <c r="J785" s="164"/>
      <c r="K785" s="143"/>
      <c r="L785" s="155"/>
      <c r="M785" s="155"/>
      <c r="N785" s="15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65"/>
      <c r="AS785" s="65"/>
      <c r="AT785" s="65"/>
      <c r="AU785" s="65"/>
      <c r="AV785" s="65"/>
      <c r="AW785" s="65"/>
      <c r="AX785" s="65"/>
      <c r="AY785" s="65"/>
      <c r="AZ785" s="65"/>
      <c r="BA785" s="65"/>
      <c r="BB785" s="65"/>
      <c r="BC785" s="65"/>
      <c r="BD785" s="65"/>
      <c r="BE785" s="65"/>
      <c r="BF785" s="65"/>
      <c r="BG785" s="65"/>
      <c r="BH785" s="65"/>
      <c r="BI785" s="65"/>
      <c r="BJ785" s="65"/>
      <c r="BK785" s="65"/>
      <c r="BL785" s="65"/>
      <c r="BM785" s="65"/>
      <c r="BN785" s="65"/>
      <c r="BO785" s="65"/>
      <c r="BP785" s="65"/>
      <c r="BQ785" s="65"/>
      <c r="BR785" s="65"/>
      <c r="BS785" s="65"/>
      <c r="BT785" s="65"/>
      <c r="BU785" s="65"/>
      <c r="BV785" s="65"/>
      <c r="BW785" s="65"/>
      <c r="BX785" s="65"/>
      <c r="BY785" s="65"/>
      <c r="BZ785" s="65"/>
      <c r="CA785" s="65"/>
      <c r="CB785" s="65"/>
      <c r="CC785" s="65"/>
      <c r="CD785" s="65"/>
      <c r="CE785" s="65"/>
      <c r="CF785" s="65"/>
      <c r="CG785" s="65"/>
      <c r="CH785" s="65"/>
      <c r="CI785" s="65"/>
      <c r="CJ785" s="65"/>
      <c r="CK785" s="65"/>
      <c r="CL785" s="65"/>
      <c r="CM785" s="65"/>
      <c r="CN785" s="65"/>
      <c r="CO785" s="65"/>
      <c r="CP785" s="65"/>
      <c r="CQ785" s="65"/>
      <c r="CR785" s="65"/>
      <c r="CS785" s="65"/>
      <c r="CT785" s="65"/>
      <c r="CU785" s="65"/>
      <c r="CV785" s="65"/>
      <c r="CW785" s="65"/>
      <c r="CX785" s="65"/>
      <c r="CY785" s="65"/>
      <c r="CZ785" s="65"/>
      <c r="DA785" s="65"/>
      <c r="DB785" s="65"/>
      <c r="DC785" s="65"/>
      <c r="DD785" s="65"/>
      <c r="DE785" s="65"/>
      <c r="DF785" s="65"/>
      <c r="DG785" s="65"/>
      <c r="DH785" s="65"/>
      <c r="DI785" s="65"/>
      <c r="DJ785" s="65"/>
      <c r="DK785" s="65"/>
      <c r="DL785" s="65"/>
      <c r="DM785" s="65"/>
      <c r="DN785" s="65"/>
      <c r="DO785" s="65"/>
      <c r="DP785" s="65"/>
      <c r="DQ785" s="65"/>
      <c r="DR785" s="65"/>
      <c r="DS785" s="65"/>
      <c r="DT785" s="65"/>
      <c r="DU785" s="65"/>
      <c r="DV785" s="65"/>
      <c r="DW785" s="65"/>
      <c r="DX785" s="65"/>
      <c r="DY785" s="65"/>
      <c r="DZ785" s="65"/>
      <c r="EA785" s="65"/>
      <c r="EB785" s="65"/>
      <c r="EC785" s="65"/>
      <c r="ED785" s="65"/>
      <c r="EE785" s="65"/>
      <c r="EF785" s="65"/>
      <c r="EG785" s="65"/>
      <c r="EH785" s="65"/>
      <c r="EI785" s="65"/>
      <c r="EJ785" s="65"/>
      <c r="EK785" s="65"/>
      <c r="EL785" s="65"/>
      <c r="EM785" s="65"/>
      <c r="EN785" s="65"/>
      <c r="EO785" s="65"/>
      <c r="EP785" s="65"/>
      <c r="EQ785" s="65"/>
      <c r="ER785" s="65"/>
      <c r="ES785" s="65"/>
      <c r="ET785" s="65"/>
      <c r="EU785" s="65"/>
      <c r="EV785" s="65"/>
      <c r="EW785" s="65"/>
      <c r="EX785" s="65"/>
      <c r="EY785" s="65"/>
      <c r="EZ785" s="65"/>
      <c r="FA785" s="65"/>
      <c r="FB785" s="65"/>
      <c r="FC785" s="65"/>
      <c r="FD785" s="65"/>
      <c r="FE785" s="65"/>
      <c r="FF785" s="65"/>
      <c r="FG785" s="65"/>
      <c r="FH785" s="65"/>
      <c r="FI785" s="65"/>
      <c r="FJ785" s="65"/>
      <c r="FK785" s="65"/>
      <c r="FL785" s="65"/>
      <c r="FM785" s="65"/>
      <c r="FN785" s="65"/>
      <c r="FO785" s="65"/>
      <c r="FP785" s="65"/>
      <c r="FQ785" s="65"/>
      <c r="FR785" s="65"/>
      <c r="FS785" s="65"/>
      <c r="FT785" s="65"/>
      <c r="FU785" s="65"/>
      <c r="FV785" s="65"/>
      <c r="FW785" s="65"/>
      <c r="FX785" s="65"/>
      <c r="FY785" s="65"/>
      <c r="FZ785" s="65"/>
      <c r="GA785" s="65"/>
      <c r="GB785" s="65"/>
      <c r="GC785" s="65"/>
      <c r="GD785" s="65"/>
      <c r="GE785" s="65"/>
      <c r="GF785" s="65"/>
    </row>
    <row r="786" spans="1:188" s="64" customFormat="1" x14ac:dyDescent="0.25">
      <c r="A786" s="137"/>
      <c r="B786" s="138" t="s">
        <v>38</v>
      </c>
      <c r="C786" s="141"/>
      <c r="D786" s="139">
        <v>3</v>
      </c>
      <c r="E786" s="163">
        <v>3</v>
      </c>
      <c r="F786" s="141"/>
      <c r="G786" s="140"/>
      <c r="H786" s="141"/>
      <c r="I786" s="141"/>
      <c r="J786" s="164"/>
      <c r="K786" s="143"/>
      <c r="L786" s="155"/>
      <c r="M786" s="155"/>
      <c r="N786" s="15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65"/>
      <c r="AS786" s="65"/>
      <c r="AT786" s="65"/>
      <c r="AU786" s="65"/>
      <c r="AV786" s="65"/>
      <c r="AW786" s="65"/>
      <c r="AX786" s="65"/>
      <c r="AY786" s="65"/>
      <c r="AZ786" s="65"/>
      <c r="BA786" s="65"/>
      <c r="BB786" s="65"/>
      <c r="BC786" s="65"/>
      <c r="BD786" s="65"/>
      <c r="BE786" s="65"/>
      <c r="BF786" s="65"/>
      <c r="BG786" s="65"/>
      <c r="BH786" s="65"/>
      <c r="BI786" s="65"/>
      <c r="BJ786" s="65"/>
      <c r="BK786" s="65"/>
      <c r="BL786" s="65"/>
      <c r="BM786" s="65"/>
      <c r="BN786" s="65"/>
      <c r="BO786" s="65"/>
      <c r="BP786" s="65"/>
      <c r="BQ786" s="65"/>
      <c r="BR786" s="65"/>
      <c r="BS786" s="65"/>
      <c r="BT786" s="65"/>
      <c r="BU786" s="65"/>
      <c r="BV786" s="65"/>
      <c r="BW786" s="65"/>
      <c r="BX786" s="65"/>
      <c r="BY786" s="65"/>
      <c r="BZ786" s="65"/>
      <c r="CA786" s="65"/>
      <c r="CB786" s="65"/>
      <c r="CC786" s="65"/>
      <c r="CD786" s="65"/>
      <c r="CE786" s="65"/>
      <c r="CF786" s="65"/>
      <c r="CG786" s="65"/>
      <c r="CH786" s="65"/>
      <c r="CI786" s="65"/>
      <c r="CJ786" s="65"/>
      <c r="CK786" s="65"/>
      <c r="CL786" s="65"/>
      <c r="CM786" s="65"/>
      <c r="CN786" s="65"/>
      <c r="CO786" s="65"/>
      <c r="CP786" s="65"/>
      <c r="CQ786" s="65"/>
      <c r="CR786" s="65"/>
      <c r="CS786" s="65"/>
      <c r="CT786" s="65"/>
      <c r="CU786" s="65"/>
      <c r="CV786" s="65"/>
      <c r="CW786" s="65"/>
      <c r="CX786" s="65"/>
      <c r="CY786" s="65"/>
      <c r="CZ786" s="65"/>
      <c r="DA786" s="65"/>
      <c r="DB786" s="65"/>
      <c r="DC786" s="65"/>
      <c r="DD786" s="65"/>
      <c r="DE786" s="65"/>
      <c r="DF786" s="65"/>
      <c r="DG786" s="65"/>
      <c r="DH786" s="65"/>
      <c r="DI786" s="65"/>
      <c r="DJ786" s="65"/>
      <c r="DK786" s="65"/>
      <c r="DL786" s="65"/>
      <c r="DM786" s="65"/>
      <c r="DN786" s="65"/>
      <c r="DO786" s="65"/>
      <c r="DP786" s="65"/>
      <c r="DQ786" s="65"/>
      <c r="DR786" s="65"/>
      <c r="DS786" s="65"/>
      <c r="DT786" s="65"/>
      <c r="DU786" s="65"/>
      <c r="DV786" s="65"/>
      <c r="DW786" s="65"/>
      <c r="DX786" s="65"/>
      <c r="DY786" s="65"/>
      <c r="DZ786" s="65"/>
      <c r="EA786" s="65"/>
      <c r="EB786" s="65"/>
      <c r="EC786" s="65"/>
      <c r="ED786" s="65"/>
      <c r="EE786" s="65"/>
      <c r="EF786" s="65"/>
      <c r="EG786" s="65"/>
      <c r="EH786" s="65"/>
      <c r="EI786" s="65"/>
      <c r="EJ786" s="65"/>
      <c r="EK786" s="65"/>
      <c r="EL786" s="65"/>
      <c r="EM786" s="65"/>
      <c r="EN786" s="65"/>
      <c r="EO786" s="65"/>
      <c r="EP786" s="65"/>
      <c r="EQ786" s="65"/>
      <c r="ER786" s="65"/>
      <c r="ES786" s="65"/>
      <c r="ET786" s="65"/>
      <c r="EU786" s="65"/>
      <c r="EV786" s="65"/>
      <c r="EW786" s="65"/>
      <c r="EX786" s="65"/>
      <c r="EY786" s="65"/>
      <c r="EZ786" s="65"/>
      <c r="FA786" s="65"/>
      <c r="FB786" s="65"/>
      <c r="FC786" s="65"/>
      <c r="FD786" s="65"/>
      <c r="FE786" s="65"/>
      <c r="FF786" s="65"/>
      <c r="FG786" s="65"/>
      <c r="FH786" s="65"/>
      <c r="FI786" s="65"/>
      <c r="FJ786" s="65"/>
      <c r="FK786" s="65"/>
      <c r="FL786" s="65"/>
      <c r="FM786" s="65"/>
      <c r="FN786" s="65"/>
      <c r="FO786" s="65"/>
      <c r="FP786" s="65"/>
      <c r="FQ786" s="65"/>
      <c r="FR786" s="65"/>
      <c r="FS786" s="65"/>
      <c r="FT786" s="65"/>
      <c r="FU786" s="65"/>
      <c r="FV786" s="65"/>
      <c r="FW786" s="65"/>
      <c r="FX786" s="65"/>
      <c r="FY786" s="65"/>
      <c r="FZ786" s="65"/>
      <c r="GA786" s="65"/>
      <c r="GB786" s="65"/>
      <c r="GC786" s="65"/>
      <c r="GD786" s="65"/>
      <c r="GE786" s="65"/>
      <c r="GF786" s="65"/>
    </row>
    <row r="787" spans="1:188" s="64" customFormat="1" x14ac:dyDescent="0.25">
      <c r="A787" s="137"/>
      <c r="B787" s="138" t="s">
        <v>40</v>
      </c>
      <c r="C787" s="141"/>
      <c r="D787" s="139">
        <v>5</v>
      </c>
      <c r="E787" s="163">
        <v>5</v>
      </c>
      <c r="F787" s="141"/>
      <c r="G787" s="140"/>
      <c r="H787" s="141"/>
      <c r="I787" s="141"/>
      <c r="J787" s="164"/>
      <c r="K787" s="143"/>
      <c r="L787" s="155"/>
      <c r="M787" s="155"/>
      <c r="N787" s="15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65"/>
      <c r="AS787" s="65"/>
      <c r="AT787" s="65"/>
      <c r="AU787" s="65"/>
      <c r="AV787" s="65"/>
      <c r="AW787" s="65"/>
      <c r="AX787" s="65"/>
      <c r="AY787" s="65"/>
      <c r="AZ787" s="65"/>
      <c r="BA787" s="65"/>
      <c r="BB787" s="65"/>
      <c r="BC787" s="65"/>
      <c r="BD787" s="65"/>
      <c r="BE787" s="65"/>
      <c r="BF787" s="65"/>
      <c r="BG787" s="65"/>
      <c r="BH787" s="65"/>
      <c r="BI787" s="65"/>
      <c r="BJ787" s="65"/>
      <c r="BK787" s="65"/>
      <c r="BL787" s="65"/>
      <c r="BM787" s="65"/>
      <c r="BN787" s="65"/>
      <c r="BO787" s="65"/>
      <c r="BP787" s="65"/>
      <c r="BQ787" s="65"/>
      <c r="BR787" s="65"/>
      <c r="BS787" s="65"/>
      <c r="BT787" s="65"/>
      <c r="BU787" s="65"/>
      <c r="BV787" s="65"/>
      <c r="BW787" s="65"/>
      <c r="BX787" s="65"/>
      <c r="BY787" s="65"/>
      <c r="BZ787" s="65"/>
      <c r="CA787" s="65"/>
      <c r="CB787" s="65"/>
      <c r="CC787" s="65"/>
      <c r="CD787" s="65"/>
      <c r="CE787" s="65"/>
      <c r="CF787" s="65"/>
      <c r="CG787" s="65"/>
      <c r="CH787" s="65"/>
      <c r="CI787" s="65"/>
      <c r="CJ787" s="65"/>
      <c r="CK787" s="65"/>
      <c r="CL787" s="65"/>
      <c r="CM787" s="65"/>
      <c r="CN787" s="65"/>
      <c r="CO787" s="65"/>
      <c r="CP787" s="65"/>
      <c r="CQ787" s="65"/>
      <c r="CR787" s="65"/>
      <c r="CS787" s="65"/>
      <c r="CT787" s="65"/>
      <c r="CU787" s="65"/>
      <c r="CV787" s="65"/>
      <c r="CW787" s="65"/>
      <c r="CX787" s="65"/>
      <c r="CY787" s="65"/>
      <c r="CZ787" s="65"/>
      <c r="DA787" s="65"/>
      <c r="DB787" s="65"/>
      <c r="DC787" s="65"/>
      <c r="DD787" s="65"/>
      <c r="DE787" s="65"/>
      <c r="DF787" s="65"/>
      <c r="DG787" s="65"/>
      <c r="DH787" s="65"/>
      <c r="DI787" s="65"/>
      <c r="DJ787" s="65"/>
      <c r="DK787" s="65"/>
      <c r="DL787" s="65"/>
      <c r="DM787" s="65"/>
      <c r="DN787" s="65"/>
      <c r="DO787" s="65"/>
      <c r="DP787" s="65"/>
      <c r="DQ787" s="65"/>
      <c r="DR787" s="65"/>
      <c r="DS787" s="65"/>
      <c r="DT787" s="65"/>
      <c r="DU787" s="65"/>
      <c r="DV787" s="65"/>
      <c r="DW787" s="65"/>
      <c r="DX787" s="65"/>
      <c r="DY787" s="65"/>
      <c r="DZ787" s="65"/>
      <c r="EA787" s="65"/>
      <c r="EB787" s="65"/>
      <c r="EC787" s="65"/>
      <c r="ED787" s="65"/>
      <c r="EE787" s="65"/>
      <c r="EF787" s="65"/>
      <c r="EG787" s="65"/>
      <c r="EH787" s="65"/>
      <c r="EI787" s="65"/>
      <c r="EJ787" s="65"/>
      <c r="EK787" s="65"/>
      <c r="EL787" s="65"/>
      <c r="EM787" s="65"/>
      <c r="EN787" s="65"/>
      <c r="EO787" s="65"/>
      <c r="EP787" s="65"/>
      <c r="EQ787" s="65"/>
      <c r="ER787" s="65"/>
      <c r="ES787" s="65"/>
      <c r="ET787" s="65"/>
      <c r="EU787" s="65"/>
      <c r="EV787" s="65"/>
      <c r="EW787" s="65"/>
      <c r="EX787" s="65"/>
      <c r="EY787" s="65"/>
      <c r="EZ787" s="65"/>
      <c r="FA787" s="65"/>
      <c r="FB787" s="65"/>
      <c r="FC787" s="65"/>
      <c r="FD787" s="65"/>
      <c r="FE787" s="65"/>
      <c r="FF787" s="65"/>
      <c r="FG787" s="65"/>
      <c r="FH787" s="65"/>
      <c r="FI787" s="65"/>
      <c r="FJ787" s="65"/>
      <c r="FK787" s="65"/>
      <c r="FL787" s="65"/>
      <c r="FM787" s="65"/>
      <c r="FN787" s="65"/>
      <c r="FO787" s="65"/>
      <c r="FP787" s="65"/>
      <c r="FQ787" s="65"/>
      <c r="FR787" s="65"/>
      <c r="FS787" s="65"/>
      <c r="FT787" s="65"/>
      <c r="FU787" s="65"/>
      <c r="FV787" s="65"/>
      <c r="FW787" s="65"/>
      <c r="FX787" s="65"/>
      <c r="FY787" s="65"/>
      <c r="FZ787" s="65"/>
      <c r="GA787" s="65"/>
      <c r="GB787" s="65"/>
      <c r="GC787" s="65"/>
      <c r="GD787" s="65"/>
      <c r="GE787" s="65"/>
      <c r="GF787" s="65"/>
    </row>
    <row r="788" spans="1:188" s="64" customFormat="1" x14ac:dyDescent="0.25">
      <c r="A788" s="137"/>
      <c r="B788" s="138" t="s">
        <v>21</v>
      </c>
      <c r="C788" s="141"/>
      <c r="D788" s="139">
        <v>0.5</v>
      </c>
      <c r="E788" s="163">
        <v>0.5</v>
      </c>
      <c r="F788" s="141"/>
      <c r="G788" s="140"/>
      <c r="H788" s="141"/>
      <c r="I788" s="141"/>
      <c r="J788" s="164"/>
      <c r="K788" s="143"/>
      <c r="L788" s="155"/>
      <c r="M788" s="155"/>
      <c r="N788" s="15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65"/>
      <c r="AS788" s="65"/>
      <c r="AT788" s="65"/>
      <c r="AU788" s="65"/>
      <c r="AV788" s="65"/>
      <c r="AW788" s="65"/>
      <c r="AX788" s="65"/>
      <c r="AY788" s="65"/>
      <c r="AZ788" s="65"/>
      <c r="BA788" s="65"/>
      <c r="BB788" s="65"/>
      <c r="BC788" s="65"/>
      <c r="BD788" s="65"/>
      <c r="BE788" s="65"/>
      <c r="BF788" s="65"/>
      <c r="BG788" s="65"/>
      <c r="BH788" s="65"/>
      <c r="BI788" s="65"/>
      <c r="BJ788" s="65"/>
      <c r="BK788" s="65"/>
      <c r="BL788" s="65"/>
      <c r="BM788" s="65"/>
      <c r="BN788" s="65"/>
      <c r="BO788" s="65"/>
      <c r="BP788" s="65"/>
      <c r="BQ788" s="65"/>
      <c r="BR788" s="65"/>
      <c r="BS788" s="65"/>
      <c r="BT788" s="65"/>
      <c r="BU788" s="65"/>
      <c r="BV788" s="65"/>
      <c r="BW788" s="65"/>
      <c r="BX788" s="65"/>
      <c r="BY788" s="65"/>
      <c r="BZ788" s="65"/>
      <c r="CA788" s="65"/>
      <c r="CB788" s="65"/>
      <c r="CC788" s="65"/>
      <c r="CD788" s="65"/>
      <c r="CE788" s="65"/>
      <c r="CF788" s="65"/>
      <c r="CG788" s="65"/>
      <c r="CH788" s="65"/>
      <c r="CI788" s="65"/>
      <c r="CJ788" s="65"/>
      <c r="CK788" s="65"/>
      <c r="CL788" s="65"/>
      <c r="CM788" s="65"/>
      <c r="CN788" s="65"/>
      <c r="CO788" s="65"/>
      <c r="CP788" s="65"/>
      <c r="CQ788" s="65"/>
      <c r="CR788" s="65"/>
      <c r="CS788" s="65"/>
      <c r="CT788" s="65"/>
      <c r="CU788" s="65"/>
      <c r="CV788" s="65"/>
      <c r="CW788" s="65"/>
      <c r="CX788" s="65"/>
      <c r="CY788" s="65"/>
      <c r="CZ788" s="65"/>
      <c r="DA788" s="65"/>
      <c r="DB788" s="65"/>
      <c r="DC788" s="65"/>
      <c r="DD788" s="65"/>
      <c r="DE788" s="65"/>
      <c r="DF788" s="65"/>
      <c r="DG788" s="65"/>
      <c r="DH788" s="65"/>
      <c r="DI788" s="65"/>
      <c r="DJ788" s="65"/>
      <c r="DK788" s="65"/>
      <c r="DL788" s="65"/>
      <c r="DM788" s="65"/>
      <c r="DN788" s="65"/>
      <c r="DO788" s="65"/>
      <c r="DP788" s="65"/>
      <c r="DQ788" s="65"/>
      <c r="DR788" s="65"/>
      <c r="DS788" s="65"/>
      <c r="DT788" s="65"/>
      <c r="DU788" s="65"/>
      <c r="DV788" s="65"/>
      <c r="DW788" s="65"/>
      <c r="DX788" s="65"/>
      <c r="DY788" s="65"/>
      <c r="DZ788" s="65"/>
      <c r="EA788" s="65"/>
      <c r="EB788" s="65"/>
      <c r="EC788" s="65"/>
      <c r="ED788" s="65"/>
      <c r="EE788" s="65"/>
      <c r="EF788" s="65"/>
      <c r="EG788" s="65"/>
      <c r="EH788" s="65"/>
      <c r="EI788" s="65"/>
      <c r="EJ788" s="65"/>
      <c r="EK788" s="65"/>
      <c r="EL788" s="65"/>
      <c r="EM788" s="65"/>
      <c r="EN788" s="65"/>
      <c r="EO788" s="65"/>
      <c r="EP788" s="65"/>
      <c r="EQ788" s="65"/>
      <c r="ER788" s="65"/>
      <c r="ES788" s="65"/>
      <c r="ET788" s="65"/>
      <c r="EU788" s="65"/>
      <c r="EV788" s="65"/>
      <c r="EW788" s="65"/>
      <c r="EX788" s="65"/>
      <c r="EY788" s="65"/>
      <c r="EZ788" s="65"/>
      <c r="FA788" s="65"/>
      <c r="FB788" s="65"/>
      <c r="FC788" s="65"/>
      <c r="FD788" s="65"/>
      <c r="FE788" s="65"/>
      <c r="FF788" s="65"/>
      <c r="FG788" s="65"/>
      <c r="FH788" s="65"/>
      <c r="FI788" s="65"/>
      <c r="FJ788" s="65"/>
      <c r="FK788" s="65"/>
      <c r="FL788" s="65"/>
      <c r="FM788" s="65"/>
      <c r="FN788" s="65"/>
      <c r="FO788" s="65"/>
      <c r="FP788" s="65"/>
      <c r="FQ788" s="65"/>
      <c r="FR788" s="65"/>
      <c r="FS788" s="65"/>
      <c r="FT788" s="65"/>
      <c r="FU788" s="65"/>
      <c r="FV788" s="65"/>
      <c r="FW788" s="65"/>
      <c r="FX788" s="65"/>
      <c r="FY788" s="65"/>
      <c r="FZ788" s="65"/>
      <c r="GA788" s="65"/>
      <c r="GB788" s="65"/>
      <c r="GC788" s="65"/>
      <c r="GD788" s="65"/>
      <c r="GE788" s="65"/>
      <c r="GF788" s="65"/>
    </row>
    <row r="789" spans="1:188" s="64" customFormat="1" x14ac:dyDescent="0.25">
      <c r="A789" s="137"/>
      <c r="B789" s="138" t="s">
        <v>19</v>
      </c>
      <c r="C789" s="141"/>
      <c r="D789" s="139">
        <v>120</v>
      </c>
      <c r="E789" s="163">
        <v>120</v>
      </c>
      <c r="F789" s="141"/>
      <c r="G789" s="140"/>
      <c r="H789" s="141"/>
      <c r="I789" s="141"/>
      <c r="J789" s="164"/>
      <c r="K789" s="143"/>
      <c r="L789" s="155"/>
      <c r="M789" s="155"/>
      <c r="N789" s="15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65"/>
      <c r="AS789" s="65"/>
      <c r="AT789" s="65"/>
      <c r="AU789" s="65"/>
      <c r="AV789" s="65"/>
      <c r="AW789" s="65"/>
      <c r="AX789" s="65"/>
      <c r="AY789" s="65"/>
      <c r="AZ789" s="65"/>
      <c r="BA789" s="65"/>
      <c r="BB789" s="65"/>
      <c r="BC789" s="65"/>
      <c r="BD789" s="65"/>
      <c r="BE789" s="65"/>
      <c r="BF789" s="65"/>
      <c r="BG789" s="65"/>
      <c r="BH789" s="65"/>
      <c r="BI789" s="65"/>
      <c r="BJ789" s="65"/>
      <c r="BK789" s="65"/>
      <c r="BL789" s="65"/>
      <c r="BM789" s="65"/>
      <c r="BN789" s="65"/>
      <c r="BO789" s="65"/>
      <c r="BP789" s="65"/>
      <c r="BQ789" s="65"/>
      <c r="BR789" s="65"/>
      <c r="BS789" s="65"/>
      <c r="BT789" s="65"/>
      <c r="BU789" s="65"/>
      <c r="BV789" s="65"/>
      <c r="BW789" s="65"/>
      <c r="BX789" s="65"/>
      <c r="BY789" s="65"/>
      <c r="BZ789" s="65"/>
      <c r="CA789" s="65"/>
      <c r="CB789" s="65"/>
      <c r="CC789" s="65"/>
      <c r="CD789" s="65"/>
      <c r="CE789" s="65"/>
      <c r="CF789" s="65"/>
      <c r="CG789" s="65"/>
      <c r="CH789" s="65"/>
      <c r="CI789" s="65"/>
      <c r="CJ789" s="65"/>
      <c r="CK789" s="65"/>
      <c r="CL789" s="65"/>
      <c r="CM789" s="65"/>
      <c r="CN789" s="65"/>
      <c r="CO789" s="65"/>
      <c r="CP789" s="65"/>
      <c r="CQ789" s="65"/>
      <c r="CR789" s="65"/>
      <c r="CS789" s="65"/>
      <c r="CT789" s="65"/>
      <c r="CU789" s="65"/>
      <c r="CV789" s="65"/>
      <c r="CW789" s="65"/>
      <c r="CX789" s="65"/>
      <c r="CY789" s="65"/>
      <c r="CZ789" s="65"/>
      <c r="DA789" s="65"/>
      <c r="DB789" s="65"/>
      <c r="DC789" s="65"/>
      <c r="DD789" s="65"/>
      <c r="DE789" s="65"/>
      <c r="DF789" s="65"/>
      <c r="DG789" s="65"/>
      <c r="DH789" s="65"/>
      <c r="DI789" s="65"/>
      <c r="DJ789" s="65"/>
      <c r="DK789" s="65"/>
      <c r="DL789" s="65"/>
      <c r="DM789" s="65"/>
      <c r="DN789" s="65"/>
      <c r="DO789" s="65"/>
      <c r="DP789" s="65"/>
      <c r="DQ789" s="65"/>
      <c r="DR789" s="65"/>
      <c r="DS789" s="65"/>
      <c r="DT789" s="65"/>
      <c r="DU789" s="65"/>
      <c r="DV789" s="65"/>
      <c r="DW789" s="65"/>
      <c r="DX789" s="65"/>
      <c r="DY789" s="65"/>
      <c r="DZ789" s="65"/>
      <c r="EA789" s="65"/>
      <c r="EB789" s="65"/>
      <c r="EC789" s="65"/>
      <c r="ED789" s="65"/>
      <c r="EE789" s="65"/>
      <c r="EF789" s="65"/>
      <c r="EG789" s="65"/>
      <c r="EH789" s="65"/>
      <c r="EI789" s="65"/>
      <c r="EJ789" s="65"/>
      <c r="EK789" s="65"/>
      <c r="EL789" s="65"/>
      <c r="EM789" s="65"/>
      <c r="EN789" s="65"/>
      <c r="EO789" s="65"/>
      <c r="EP789" s="65"/>
      <c r="EQ789" s="65"/>
      <c r="ER789" s="65"/>
      <c r="ES789" s="65"/>
      <c r="ET789" s="65"/>
      <c r="EU789" s="65"/>
      <c r="EV789" s="65"/>
      <c r="EW789" s="65"/>
      <c r="EX789" s="65"/>
      <c r="EY789" s="65"/>
      <c r="EZ789" s="65"/>
      <c r="FA789" s="65"/>
      <c r="FB789" s="65"/>
      <c r="FC789" s="65"/>
      <c r="FD789" s="65"/>
      <c r="FE789" s="65"/>
      <c r="FF789" s="65"/>
      <c r="FG789" s="65"/>
      <c r="FH789" s="65"/>
      <c r="FI789" s="65"/>
      <c r="FJ789" s="65"/>
      <c r="FK789" s="65"/>
      <c r="FL789" s="65"/>
      <c r="FM789" s="65"/>
      <c r="FN789" s="65"/>
      <c r="FO789" s="65"/>
      <c r="FP789" s="65"/>
      <c r="FQ789" s="65"/>
      <c r="FR789" s="65"/>
      <c r="FS789" s="65"/>
      <c r="FT789" s="65"/>
      <c r="FU789" s="65"/>
      <c r="FV789" s="65"/>
      <c r="FW789" s="65"/>
      <c r="FX789" s="65"/>
      <c r="FY789" s="65"/>
      <c r="FZ789" s="65"/>
      <c r="GA789" s="65"/>
      <c r="GB789" s="65"/>
      <c r="GC789" s="65"/>
      <c r="GD789" s="65"/>
      <c r="GE789" s="65"/>
      <c r="GF789" s="65"/>
    </row>
    <row r="790" spans="1:188" s="64" customFormat="1" x14ac:dyDescent="0.25">
      <c r="A790" s="213" t="s">
        <v>100</v>
      </c>
      <c r="B790" s="214"/>
      <c r="C790" s="215" t="s">
        <v>184</v>
      </c>
      <c r="D790" s="299"/>
      <c r="E790" s="218"/>
      <c r="F790" s="218">
        <v>10.7</v>
      </c>
      <c r="G790" s="219">
        <v>9.3000000000000007</v>
      </c>
      <c r="H790" s="220">
        <v>32.299999999999997</v>
      </c>
      <c r="I790" s="218">
        <v>256</v>
      </c>
      <c r="J790" s="219">
        <v>3.8</v>
      </c>
      <c r="K790" s="143" t="s">
        <v>101</v>
      </c>
      <c r="L790" s="155"/>
      <c r="M790" s="155"/>
      <c r="N790" s="15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65"/>
      <c r="AS790" s="65"/>
      <c r="AT790" s="65"/>
      <c r="AU790" s="65"/>
      <c r="AV790" s="65"/>
      <c r="AW790" s="65"/>
      <c r="AX790" s="65"/>
      <c r="AY790" s="65"/>
      <c r="AZ790" s="65"/>
      <c r="BA790" s="65"/>
      <c r="BB790" s="65"/>
      <c r="BC790" s="65"/>
      <c r="BD790" s="65"/>
      <c r="BE790" s="65"/>
      <c r="BF790" s="65"/>
      <c r="BG790" s="65"/>
      <c r="BH790" s="65"/>
      <c r="BI790" s="65"/>
      <c r="BJ790" s="65"/>
      <c r="BK790" s="65"/>
      <c r="BL790" s="65"/>
      <c r="BM790" s="65"/>
      <c r="BN790" s="65"/>
      <c r="BO790" s="65"/>
      <c r="BP790" s="65"/>
      <c r="BQ790" s="65"/>
      <c r="BR790" s="65"/>
      <c r="BS790" s="65"/>
      <c r="BT790" s="65"/>
      <c r="BU790" s="65"/>
      <c r="BV790" s="65"/>
      <c r="BW790" s="65"/>
      <c r="BX790" s="65"/>
      <c r="BY790" s="65"/>
      <c r="BZ790" s="65"/>
      <c r="CA790" s="65"/>
      <c r="CB790" s="65"/>
      <c r="CC790" s="65"/>
      <c r="CD790" s="65"/>
      <c r="CE790" s="65"/>
      <c r="CF790" s="65"/>
      <c r="CG790" s="65"/>
      <c r="CH790" s="65"/>
      <c r="CI790" s="65"/>
      <c r="CJ790" s="65"/>
      <c r="CK790" s="65"/>
      <c r="CL790" s="65"/>
      <c r="CM790" s="65"/>
      <c r="CN790" s="65"/>
      <c r="CO790" s="65"/>
      <c r="CP790" s="65"/>
      <c r="CQ790" s="65"/>
      <c r="CR790" s="65"/>
      <c r="CS790" s="65"/>
      <c r="CT790" s="65"/>
      <c r="CU790" s="65"/>
      <c r="CV790" s="65"/>
      <c r="CW790" s="65"/>
      <c r="CX790" s="65"/>
      <c r="CY790" s="65"/>
      <c r="CZ790" s="65"/>
      <c r="DA790" s="65"/>
      <c r="DB790" s="65"/>
      <c r="DC790" s="65"/>
      <c r="DD790" s="65"/>
      <c r="DE790" s="65"/>
      <c r="DF790" s="65"/>
      <c r="DG790" s="65"/>
      <c r="DH790" s="65"/>
      <c r="DI790" s="65"/>
      <c r="DJ790" s="65"/>
      <c r="DK790" s="65"/>
      <c r="DL790" s="65"/>
      <c r="DM790" s="65"/>
      <c r="DN790" s="65"/>
      <c r="DO790" s="65"/>
      <c r="DP790" s="65"/>
      <c r="DQ790" s="65"/>
      <c r="DR790" s="65"/>
      <c r="DS790" s="65"/>
      <c r="DT790" s="65"/>
      <c r="DU790" s="65"/>
      <c r="DV790" s="65"/>
      <c r="DW790" s="65"/>
      <c r="DX790" s="65"/>
      <c r="DY790" s="65"/>
      <c r="DZ790" s="65"/>
      <c r="EA790" s="65"/>
      <c r="EB790" s="65"/>
      <c r="EC790" s="65"/>
      <c r="ED790" s="65"/>
      <c r="EE790" s="65"/>
      <c r="EF790" s="65"/>
      <c r="EG790" s="65"/>
      <c r="EH790" s="65"/>
      <c r="EI790" s="65"/>
      <c r="EJ790" s="65"/>
      <c r="EK790" s="65"/>
      <c r="EL790" s="65"/>
      <c r="EM790" s="65"/>
      <c r="EN790" s="65"/>
      <c r="EO790" s="65"/>
      <c r="EP790" s="65"/>
      <c r="EQ790" s="65"/>
      <c r="ER790" s="65"/>
      <c r="ES790" s="65"/>
      <c r="ET790" s="65"/>
      <c r="EU790" s="65"/>
      <c r="EV790" s="65"/>
      <c r="EW790" s="65"/>
      <c r="EX790" s="65"/>
      <c r="EY790" s="65"/>
      <c r="EZ790" s="65"/>
      <c r="FA790" s="65"/>
      <c r="FB790" s="65"/>
      <c r="FC790" s="65"/>
      <c r="FD790" s="65"/>
      <c r="FE790" s="65"/>
      <c r="FF790" s="65"/>
      <c r="FG790" s="65"/>
      <c r="FH790" s="65"/>
      <c r="FI790" s="65"/>
      <c r="FJ790" s="65"/>
      <c r="FK790" s="65"/>
      <c r="FL790" s="65"/>
      <c r="FM790" s="65"/>
      <c r="FN790" s="65"/>
      <c r="FO790" s="65"/>
      <c r="FP790" s="65"/>
      <c r="FQ790" s="65"/>
      <c r="FR790" s="65"/>
      <c r="FS790" s="65"/>
      <c r="FT790" s="65"/>
      <c r="FU790" s="65"/>
      <c r="FV790" s="65"/>
      <c r="FW790" s="65"/>
      <c r="FX790" s="65"/>
      <c r="FY790" s="65"/>
      <c r="FZ790" s="65"/>
      <c r="GA790" s="65"/>
      <c r="GB790" s="65"/>
      <c r="GC790" s="65"/>
      <c r="GD790" s="65"/>
      <c r="GE790" s="65"/>
      <c r="GF790" s="65"/>
    </row>
    <row r="791" spans="1:188" s="64" customFormat="1" x14ac:dyDescent="0.25">
      <c r="A791" s="213"/>
      <c r="B791" s="214" t="s">
        <v>154</v>
      </c>
      <c r="C791" s="215"/>
      <c r="D791" s="299">
        <v>50.2</v>
      </c>
      <c r="E791" s="218">
        <v>50.2</v>
      </c>
      <c r="F791" s="218"/>
      <c r="G791" s="219"/>
      <c r="H791" s="220"/>
      <c r="I791" s="218"/>
      <c r="J791" s="219"/>
      <c r="K791" s="143"/>
      <c r="L791" s="155"/>
      <c r="M791" s="155"/>
      <c r="N791" s="15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65"/>
      <c r="AU791" s="65"/>
      <c r="AV791" s="65"/>
      <c r="AW791" s="65"/>
      <c r="AX791" s="65"/>
      <c r="AY791" s="65"/>
      <c r="AZ791" s="65"/>
      <c r="BA791" s="65"/>
      <c r="BB791" s="65"/>
      <c r="BC791" s="65"/>
      <c r="BD791" s="65"/>
      <c r="BE791" s="65"/>
      <c r="BF791" s="65"/>
      <c r="BG791" s="65"/>
      <c r="BH791" s="65"/>
      <c r="BI791" s="65"/>
      <c r="BJ791" s="65"/>
      <c r="BK791" s="65"/>
      <c r="BL791" s="65"/>
      <c r="BM791" s="65"/>
      <c r="BN791" s="65"/>
      <c r="BO791" s="65"/>
      <c r="BP791" s="65"/>
      <c r="BQ791" s="65"/>
      <c r="BR791" s="65"/>
      <c r="BS791" s="65"/>
      <c r="BT791" s="65"/>
      <c r="BU791" s="65"/>
      <c r="BV791" s="65"/>
      <c r="BW791" s="65"/>
      <c r="BX791" s="65"/>
      <c r="BY791" s="65"/>
      <c r="BZ791" s="65"/>
      <c r="CA791" s="65"/>
      <c r="CB791" s="65"/>
      <c r="CC791" s="65"/>
      <c r="CD791" s="65"/>
      <c r="CE791" s="65"/>
      <c r="CF791" s="65"/>
      <c r="CG791" s="65"/>
      <c r="CH791" s="65"/>
      <c r="CI791" s="65"/>
      <c r="CJ791" s="65"/>
      <c r="CK791" s="65"/>
      <c r="CL791" s="65"/>
      <c r="CM791" s="65"/>
      <c r="CN791" s="65"/>
      <c r="CO791" s="65"/>
      <c r="CP791" s="65"/>
      <c r="CQ791" s="65"/>
      <c r="CR791" s="65"/>
      <c r="CS791" s="65"/>
      <c r="CT791" s="65"/>
      <c r="CU791" s="65"/>
      <c r="CV791" s="65"/>
      <c r="CW791" s="65"/>
      <c r="CX791" s="65"/>
      <c r="CY791" s="65"/>
      <c r="CZ791" s="65"/>
      <c r="DA791" s="65"/>
      <c r="DB791" s="65"/>
      <c r="DC791" s="65"/>
      <c r="DD791" s="65"/>
      <c r="DE791" s="65"/>
      <c r="DF791" s="65"/>
      <c r="DG791" s="65"/>
      <c r="DH791" s="65"/>
      <c r="DI791" s="65"/>
      <c r="DJ791" s="65"/>
      <c r="DK791" s="65"/>
      <c r="DL791" s="65"/>
      <c r="DM791" s="65"/>
      <c r="DN791" s="65"/>
      <c r="DO791" s="65"/>
      <c r="DP791" s="65"/>
      <c r="DQ791" s="65"/>
      <c r="DR791" s="65"/>
      <c r="DS791" s="65"/>
      <c r="DT791" s="65"/>
      <c r="DU791" s="65"/>
      <c r="DV791" s="65"/>
      <c r="DW791" s="65"/>
      <c r="DX791" s="65"/>
      <c r="DY791" s="65"/>
      <c r="DZ791" s="65"/>
      <c r="EA791" s="65"/>
      <c r="EB791" s="65"/>
      <c r="EC791" s="65"/>
      <c r="ED791" s="65"/>
      <c r="EE791" s="65"/>
      <c r="EF791" s="65"/>
      <c r="EG791" s="65"/>
      <c r="EH791" s="65"/>
      <c r="EI791" s="65"/>
      <c r="EJ791" s="65"/>
      <c r="EK791" s="65"/>
      <c r="EL791" s="65"/>
      <c r="EM791" s="65"/>
      <c r="EN791" s="65"/>
      <c r="EO791" s="65"/>
      <c r="EP791" s="65"/>
      <c r="EQ791" s="65"/>
      <c r="ER791" s="65"/>
      <c r="ES791" s="65"/>
      <c r="ET791" s="65"/>
      <c r="EU791" s="65"/>
      <c r="EV791" s="65"/>
      <c r="EW791" s="65"/>
      <c r="EX791" s="65"/>
      <c r="EY791" s="65"/>
      <c r="EZ791" s="65"/>
      <c r="FA791" s="65"/>
      <c r="FB791" s="65"/>
      <c r="FC791" s="65"/>
      <c r="FD791" s="65"/>
      <c r="FE791" s="65"/>
      <c r="FF791" s="65"/>
      <c r="FG791" s="65"/>
      <c r="FH791" s="65"/>
      <c r="FI791" s="65"/>
      <c r="FJ791" s="65"/>
      <c r="FK791" s="65"/>
      <c r="FL791" s="65"/>
      <c r="FM791" s="65"/>
      <c r="FN791" s="65"/>
      <c r="FO791" s="65"/>
      <c r="FP791" s="65"/>
      <c r="FQ791" s="65"/>
      <c r="FR791" s="65"/>
      <c r="FS791" s="65"/>
      <c r="FT791" s="65"/>
      <c r="FU791" s="65"/>
      <c r="FV791" s="65"/>
      <c r="FW791" s="65"/>
      <c r="FX791" s="65"/>
      <c r="FY791" s="65"/>
      <c r="FZ791" s="65"/>
      <c r="GA791" s="65"/>
      <c r="GB791" s="65"/>
      <c r="GC791" s="65"/>
      <c r="GD791" s="65"/>
      <c r="GE791" s="65"/>
      <c r="GF791" s="65"/>
    </row>
    <row r="792" spans="1:188" s="64" customFormat="1" x14ac:dyDescent="0.25">
      <c r="A792" s="213"/>
      <c r="B792" s="214" t="s">
        <v>34</v>
      </c>
      <c r="C792" s="215"/>
      <c r="D792" s="299">
        <v>178</v>
      </c>
      <c r="E792" s="218">
        <v>123.9</v>
      </c>
      <c r="F792" s="218"/>
      <c r="G792" s="219"/>
      <c r="H792" s="220"/>
      <c r="I792" s="218"/>
      <c r="J792" s="219"/>
      <c r="K792" s="143"/>
      <c r="L792" s="155"/>
      <c r="M792" s="155"/>
      <c r="N792" s="15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5"/>
      <c r="AU792" s="65"/>
      <c r="AV792" s="65"/>
      <c r="AW792" s="65"/>
      <c r="AX792" s="65"/>
      <c r="AY792" s="65"/>
      <c r="AZ792" s="65"/>
      <c r="BA792" s="65"/>
      <c r="BB792" s="65"/>
      <c r="BC792" s="65"/>
      <c r="BD792" s="65"/>
      <c r="BE792" s="65"/>
      <c r="BF792" s="65"/>
      <c r="BG792" s="65"/>
      <c r="BH792" s="65"/>
      <c r="BI792" s="65"/>
      <c r="BJ792" s="65"/>
      <c r="BK792" s="65"/>
      <c r="BL792" s="65"/>
      <c r="BM792" s="65"/>
      <c r="BN792" s="65"/>
      <c r="BO792" s="65"/>
      <c r="BP792" s="65"/>
      <c r="BQ792" s="65"/>
      <c r="BR792" s="65"/>
      <c r="BS792" s="65"/>
      <c r="BT792" s="65"/>
      <c r="BU792" s="65"/>
      <c r="BV792" s="65"/>
      <c r="BW792" s="65"/>
      <c r="BX792" s="65"/>
      <c r="BY792" s="65"/>
      <c r="BZ792" s="65"/>
      <c r="CA792" s="65"/>
      <c r="CB792" s="65"/>
      <c r="CC792" s="65"/>
      <c r="CD792" s="65"/>
      <c r="CE792" s="65"/>
      <c r="CF792" s="65"/>
      <c r="CG792" s="65"/>
      <c r="CH792" s="65"/>
      <c r="CI792" s="65"/>
      <c r="CJ792" s="65"/>
      <c r="CK792" s="65"/>
      <c r="CL792" s="65"/>
      <c r="CM792" s="65"/>
      <c r="CN792" s="65"/>
      <c r="CO792" s="65"/>
      <c r="CP792" s="65"/>
      <c r="CQ792" s="65"/>
      <c r="CR792" s="65"/>
      <c r="CS792" s="65"/>
      <c r="CT792" s="65"/>
      <c r="CU792" s="65"/>
      <c r="CV792" s="65"/>
      <c r="CW792" s="65"/>
      <c r="CX792" s="65"/>
      <c r="CY792" s="65"/>
      <c r="CZ792" s="65"/>
      <c r="DA792" s="65"/>
      <c r="DB792" s="65"/>
      <c r="DC792" s="65"/>
      <c r="DD792" s="65"/>
      <c r="DE792" s="65"/>
      <c r="DF792" s="65"/>
      <c r="DG792" s="65"/>
      <c r="DH792" s="65"/>
      <c r="DI792" s="65"/>
      <c r="DJ792" s="65"/>
      <c r="DK792" s="65"/>
      <c r="DL792" s="65"/>
      <c r="DM792" s="65"/>
      <c r="DN792" s="65"/>
      <c r="DO792" s="65"/>
      <c r="DP792" s="65"/>
      <c r="DQ792" s="65"/>
      <c r="DR792" s="65"/>
      <c r="DS792" s="65"/>
      <c r="DT792" s="65"/>
      <c r="DU792" s="65"/>
      <c r="DV792" s="65"/>
      <c r="DW792" s="65"/>
      <c r="DX792" s="65"/>
      <c r="DY792" s="65"/>
      <c r="DZ792" s="65"/>
      <c r="EA792" s="65"/>
      <c r="EB792" s="65"/>
      <c r="EC792" s="65"/>
      <c r="ED792" s="65"/>
      <c r="EE792" s="65"/>
      <c r="EF792" s="65"/>
      <c r="EG792" s="65"/>
      <c r="EH792" s="65"/>
      <c r="EI792" s="65"/>
      <c r="EJ792" s="65"/>
      <c r="EK792" s="65"/>
      <c r="EL792" s="65"/>
      <c r="EM792" s="65"/>
      <c r="EN792" s="65"/>
      <c r="EO792" s="65"/>
      <c r="EP792" s="65"/>
      <c r="EQ792" s="65"/>
      <c r="ER792" s="65"/>
      <c r="ES792" s="65"/>
      <c r="ET792" s="65"/>
      <c r="EU792" s="65"/>
      <c r="EV792" s="65"/>
      <c r="EW792" s="65"/>
      <c r="EX792" s="65"/>
      <c r="EY792" s="65"/>
      <c r="EZ792" s="65"/>
      <c r="FA792" s="65"/>
      <c r="FB792" s="65"/>
      <c r="FC792" s="65"/>
      <c r="FD792" s="65"/>
      <c r="FE792" s="65"/>
      <c r="FF792" s="65"/>
      <c r="FG792" s="65"/>
      <c r="FH792" s="65"/>
      <c r="FI792" s="65"/>
      <c r="FJ792" s="65"/>
      <c r="FK792" s="65"/>
      <c r="FL792" s="65"/>
      <c r="FM792" s="65"/>
      <c r="FN792" s="65"/>
      <c r="FO792" s="65"/>
      <c r="FP792" s="65"/>
      <c r="FQ792" s="65"/>
      <c r="FR792" s="65"/>
      <c r="FS792" s="65"/>
      <c r="FT792" s="65"/>
      <c r="FU792" s="65"/>
      <c r="FV792" s="65"/>
      <c r="FW792" s="65"/>
      <c r="FX792" s="65"/>
      <c r="FY792" s="65"/>
      <c r="FZ792" s="65"/>
      <c r="GA792" s="65"/>
      <c r="GB792" s="65"/>
      <c r="GC792" s="65"/>
      <c r="GD792" s="65"/>
      <c r="GE792" s="65"/>
      <c r="GF792" s="65"/>
    </row>
    <row r="793" spans="1:188" s="64" customFormat="1" x14ac:dyDescent="0.25">
      <c r="A793" s="213"/>
      <c r="B793" s="214" t="s">
        <v>37</v>
      </c>
      <c r="C793" s="215"/>
      <c r="D793" s="299">
        <v>10.6</v>
      </c>
      <c r="E793" s="218">
        <v>8.9</v>
      </c>
      <c r="F793" s="218"/>
      <c r="G793" s="219"/>
      <c r="H793" s="220"/>
      <c r="I793" s="218"/>
      <c r="J793" s="308"/>
      <c r="K793" s="143"/>
      <c r="L793" s="155"/>
      <c r="M793" s="155"/>
      <c r="N793" s="15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C793" s="65"/>
      <c r="BD793" s="65"/>
      <c r="BE793" s="65"/>
      <c r="BF793" s="65"/>
      <c r="BG793" s="65"/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  <c r="BX793" s="65"/>
      <c r="BY793" s="65"/>
      <c r="BZ793" s="65"/>
      <c r="CA793" s="65"/>
      <c r="CB793" s="65"/>
      <c r="CC793" s="65"/>
      <c r="CD793" s="65"/>
      <c r="CE793" s="65"/>
      <c r="CF793" s="65"/>
      <c r="CG793" s="65"/>
      <c r="CH793" s="65"/>
      <c r="CI793" s="65"/>
      <c r="CJ793" s="65"/>
      <c r="CK793" s="65"/>
      <c r="CL793" s="65"/>
      <c r="CM793" s="65"/>
      <c r="CN793" s="65"/>
      <c r="CO793" s="65"/>
      <c r="CP793" s="65"/>
      <c r="CQ793" s="65"/>
      <c r="CR793" s="65"/>
      <c r="CS793" s="65"/>
      <c r="CT793" s="65"/>
      <c r="CU793" s="65"/>
      <c r="CV793" s="65"/>
      <c r="CW793" s="65"/>
      <c r="CX793" s="65"/>
      <c r="CY793" s="65"/>
      <c r="CZ793" s="65"/>
      <c r="DA793" s="65"/>
      <c r="DB793" s="65"/>
      <c r="DC793" s="65"/>
      <c r="DD793" s="65"/>
      <c r="DE793" s="65"/>
      <c r="DF793" s="65"/>
      <c r="DG793" s="65"/>
      <c r="DH793" s="65"/>
      <c r="DI793" s="65"/>
      <c r="DJ793" s="65"/>
      <c r="DK793" s="65"/>
      <c r="DL793" s="65"/>
      <c r="DM793" s="65"/>
      <c r="DN793" s="65"/>
      <c r="DO793" s="65"/>
      <c r="DP793" s="65"/>
      <c r="DQ793" s="65"/>
      <c r="DR793" s="65"/>
      <c r="DS793" s="65"/>
      <c r="DT793" s="65"/>
      <c r="DU793" s="65"/>
      <c r="DV793" s="65"/>
      <c r="DW793" s="65"/>
      <c r="DX793" s="65"/>
      <c r="DY793" s="65"/>
      <c r="DZ793" s="65"/>
      <c r="EA793" s="65"/>
      <c r="EB793" s="65"/>
      <c r="EC793" s="65"/>
      <c r="ED793" s="65"/>
      <c r="EE793" s="65"/>
      <c r="EF793" s="65"/>
      <c r="EG793" s="65"/>
      <c r="EH793" s="65"/>
      <c r="EI793" s="65"/>
      <c r="EJ793" s="65"/>
      <c r="EK793" s="65"/>
      <c r="EL793" s="65"/>
      <c r="EM793" s="65"/>
      <c r="EN793" s="65"/>
      <c r="EO793" s="65"/>
      <c r="EP793" s="65"/>
      <c r="EQ793" s="65"/>
      <c r="ER793" s="65"/>
      <c r="ES793" s="65"/>
      <c r="ET793" s="65"/>
      <c r="EU793" s="65"/>
      <c r="EV793" s="65"/>
      <c r="EW793" s="65"/>
      <c r="EX793" s="65"/>
      <c r="EY793" s="65"/>
      <c r="EZ793" s="65"/>
      <c r="FA793" s="65"/>
      <c r="FB793" s="65"/>
      <c r="FC793" s="65"/>
      <c r="FD793" s="65"/>
      <c r="FE793" s="65"/>
      <c r="FF793" s="65"/>
      <c r="FG793" s="65"/>
      <c r="FH793" s="65"/>
      <c r="FI793" s="65"/>
      <c r="FJ793" s="65"/>
      <c r="FK793" s="65"/>
      <c r="FL793" s="65"/>
      <c r="FM793" s="65"/>
      <c r="FN793" s="65"/>
      <c r="FO793" s="65"/>
      <c r="FP793" s="65"/>
      <c r="FQ793" s="65"/>
      <c r="FR793" s="65"/>
      <c r="FS793" s="65"/>
      <c r="FT793" s="65"/>
      <c r="FU793" s="65"/>
      <c r="FV793" s="65"/>
      <c r="FW793" s="65"/>
      <c r="FX793" s="65"/>
      <c r="FY793" s="65"/>
      <c r="FZ793" s="65"/>
      <c r="GA793" s="65"/>
      <c r="GB793" s="65"/>
      <c r="GC793" s="65"/>
      <c r="GD793" s="65"/>
      <c r="GE793" s="65"/>
      <c r="GF793" s="65"/>
    </row>
    <row r="794" spans="1:188" s="64" customFormat="1" x14ac:dyDescent="0.25">
      <c r="A794" s="213"/>
      <c r="B794" s="214" t="s">
        <v>22</v>
      </c>
      <c r="C794" s="215"/>
      <c r="D794" s="299">
        <v>1.7</v>
      </c>
      <c r="E794" s="218">
        <v>1.7</v>
      </c>
      <c r="F794" s="218"/>
      <c r="G794" s="219"/>
      <c r="H794" s="220"/>
      <c r="I794" s="218"/>
      <c r="J794" s="308"/>
      <c r="K794" s="143"/>
      <c r="L794" s="155"/>
      <c r="M794" s="155"/>
      <c r="N794" s="15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C794" s="65"/>
      <c r="BD794" s="65"/>
      <c r="BE794" s="65"/>
      <c r="BF794" s="65"/>
      <c r="BG794" s="65"/>
      <c r="BH794" s="65"/>
      <c r="BI794" s="65"/>
      <c r="BJ794" s="65"/>
      <c r="BK794" s="65"/>
      <c r="BL794" s="65"/>
      <c r="BM794" s="65"/>
      <c r="BN794" s="65"/>
      <c r="BO794" s="65"/>
      <c r="BP794" s="65"/>
      <c r="BQ794" s="65"/>
      <c r="BR794" s="65"/>
      <c r="BS794" s="65"/>
      <c r="BT794" s="65"/>
      <c r="BU794" s="65"/>
      <c r="BV794" s="65"/>
      <c r="BW794" s="65"/>
      <c r="BX794" s="65"/>
      <c r="BY794" s="65"/>
      <c r="BZ794" s="65"/>
      <c r="CA794" s="65"/>
      <c r="CB794" s="65"/>
      <c r="CC794" s="65"/>
      <c r="CD794" s="65"/>
      <c r="CE794" s="65"/>
      <c r="CF794" s="65"/>
      <c r="CG794" s="65"/>
      <c r="CH794" s="65"/>
      <c r="CI794" s="65"/>
      <c r="CJ794" s="65"/>
      <c r="CK794" s="65"/>
      <c r="CL794" s="65"/>
      <c r="CM794" s="65"/>
      <c r="CN794" s="65"/>
      <c r="CO794" s="65"/>
      <c r="CP794" s="65"/>
      <c r="CQ794" s="65"/>
      <c r="CR794" s="65"/>
      <c r="CS794" s="65"/>
      <c r="CT794" s="65"/>
      <c r="CU794" s="65"/>
      <c r="CV794" s="65"/>
      <c r="CW794" s="65"/>
      <c r="CX794" s="65"/>
      <c r="CY794" s="65"/>
      <c r="CZ794" s="65"/>
      <c r="DA794" s="65"/>
      <c r="DB794" s="65"/>
      <c r="DC794" s="65"/>
      <c r="DD794" s="65"/>
      <c r="DE794" s="65"/>
      <c r="DF794" s="65"/>
      <c r="DG794" s="65"/>
      <c r="DH794" s="65"/>
      <c r="DI794" s="65"/>
      <c r="DJ794" s="65"/>
      <c r="DK794" s="65"/>
      <c r="DL794" s="65"/>
      <c r="DM794" s="65"/>
      <c r="DN794" s="65"/>
      <c r="DO794" s="65"/>
      <c r="DP794" s="65"/>
      <c r="DQ794" s="65"/>
      <c r="DR794" s="65"/>
      <c r="DS794" s="65"/>
      <c r="DT794" s="65"/>
      <c r="DU794" s="65"/>
      <c r="DV794" s="65"/>
      <c r="DW794" s="65"/>
      <c r="DX794" s="65"/>
      <c r="DY794" s="65"/>
      <c r="DZ794" s="65"/>
      <c r="EA794" s="65"/>
      <c r="EB794" s="65"/>
      <c r="EC794" s="65"/>
      <c r="ED794" s="65"/>
      <c r="EE794" s="65"/>
      <c r="EF794" s="65"/>
      <c r="EG794" s="65"/>
      <c r="EH794" s="65"/>
      <c r="EI794" s="65"/>
      <c r="EJ794" s="65"/>
      <c r="EK794" s="65"/>
      <c r="EL794" s="65"/>
      <c r="EM794" s="65"/>
      <c r="EN794" s="65"/>
      <c r="EO794" s="65"/>
      <c r="EP794" s="65"/>
      <c r="EQ794" s="65"/>
      <c r="ER794" s="65"/>
      <c r="ES794" s="65"/>
      <c r="ET794" s="65"/>
      <c r="EU794" s="65"/>
      <c r="EV794" s="65"/>
      <c r="EW794" s="65"/>
      <c r="EX794" s="65"/>
      <c r="EY794" s="65"/>
      <c r="EZ794" s="65"/>
      <c r="FA794" s="65"/>
      <c r="FB794" s="65"/>
      <c r="FC794" s="65"/>
      <c r="FD794" s="65"/>
      <c r="FE794" s="65"/>
      <c r="FF794" s="65"/>
      <c r="FG794" s="65"/>
      <c r="FH794" s="65"/>
      <c r="FI794" s="65"/>
      <c r="FJ794" s="65"/>
      <c r="FK794" s="65"/>
      <c r="FL794" s="65"/>
      <c r="FM794" s="65"/>
      <c r="FN794" s="65"/>
      <c r="FO794" s="65"/>
      <c r="FP794" s="65"/>
      <c r="FQ794" s="65"/>
      <c r="FR794" s="65"/>
      <c r="FS794" s="65"/>
      <c r="FT794" s="65"/>
      <c r="FU794" s="65"/>
      <c r="FV794" s="65"/>
      <c r="FW794" s="65"/>
      <c r="FX794" s="65"/>
      <c r="FY794" s="65"/>
      <c r="FZ794" s="65"/>
      <c r="GA794" s="65"/>
      <c r="GB794" s="65"/>
      <c r="GC794" s="65"/>
      <c r="GD794" s="65"/>
      <c r="GE794" s="65"/>
      <c r="GF794" s="65"/>
    </row>
    <row r="795" spans="1:188" s="64" customFormat="1" x14ac:dyDescent="0.25">
      <c r="A795" s="213"/>
      <c r="B795" s="214" t="s">
        <v>21</v>
      </c>
      <c r="C795" s="215"/>
      <c r="D795" s="299">
        <v>1</v>
      </c>
      <c r="E795" s="218">
        <v>1</v>
      </c>
      <c r="F795" s="218"/>
      <c r="G795" s="219"/>
      <c r="H795" s="220"/>
      <c r="I795" s="218"/>
      <c r="J795" s="308"/>
      <c r="K795" s="143"/>
      <c r="L795" s="155"/>
      <c r="M795" s="155"/>
      <c r="N795" s="15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65"/>
      <c r="AS795" s="65"/>
      <c r="AT795" s="65"/>
      <c r="AU795" s="65"/>
      <c r="AV795" s="65"/>
      <c r="AW795" s="65"/>
      <c r="AX795" s="65"/>
      <c r="AY795" s="65"/>
      <c r="AZ795" s="65"/>
      <c r="BA795" s="65"/>
      <c r="BB795" s="65"/>
      <c r="BC795" s="65"/>
      <c r="BD795" s="65"/>
      <c r="BE795" s="65"/>
      <c r="BF795" s="65"/>
      <c r="BG795" s="65"/>
      <c r="BH795" s="65"/>
      <c r="BI795" s="65"/>
      <c r="BJ795" s="65"/>
      <c r="BK795" s="65"/>
      <c r="BL795" s="65"/>
      <c r="BM795" s="65"/>
      <c r="BN795" s="65"/>
      <c r="BO795" s="65"/>
      <c r="BP795" s="65"/>
      <c r="BQ795" s="65"/>
      <c r="BR795" s="65"/>
      <c r="BS795" s="65"/>
      <c r="BT795" s="65"/>
      <c r="BU795" s="65"/>
      <c r="BV795" s="65"/>
      <c r="BW795" s="65"/>
      <c r="BX795" s="65"/>
      <c r="BY795" s="65"/>
      <c r="BZ795" s="65"/>
      <c r="CA795" s="65"/>
      <c r="CB795" s="65"/>
      <c r="CC795" s="65"/>
      <c r="CD795" s="65"/>
      <c r="CE795" s="65"/>
      <c r="CF795" s="65"/>
      <c r="CG795" s="65"/>
      <c r="CH795" s="65"/>
      <c r="CI795" s="65"/>
      <c r="CJ795" s="65"/>
      <c r="CK795" s="65"/>
      <c r="CL795" s="65"/>
      <c r="CM795" s="65"/>
      <c r="CN795" s="65"/>
      <c r="CO795" s="65"/>
      <c r="CP795" s="65"/>
      <c r="CQ795" s="65"/>
      <c r="CR795" s="65"/>
      <c r="CS795" s="65"/>
      <c r="CT795" s="65"/>
      <c r="CU795" s="65"/>
      <c r="CV795" s="65"/>
      <c r="CW795" s="65"/>
      <c r="CX795" s="65"/>
      <c r="CY795" s="65"/>
      <c r="CZ795" s="65"/>
      <c r="DA795" s="65"/>
      <c r="DB795" s="65"/>
      <c r="DC795" s="65"/>
      <c r="DD795" s="65"/>
      <c r="DE795" s="65"/>
      <c r="DF795" s="65"/>
      <c r="DG795" s="65"/>
      <c r="DH795" s="65"/>
      <c r="DI795" s="65"/>
      <c r="DJ795" s="65"/>
      <c r="DK795" s="65"/>
      <c r="DL795" s="65"/>
      <c r="DM795" s="65"/>
      <c r="DN795" s="65"/>
      <c r="DO795" s="65"/>
      <c r="DP795" s="65"/>
      <c r="DQ795" s="65"/>
      <c r="DR795" s="65"/>
      <c r="DS795" s="65"/>
      <c r="DT795" s="65"/>
      <c r="DU795" s="65"/>
      <c r="DV795" s="65"/>
      <c r="DW795" s="65"/>
      <c r="DX795" s="65"/>
      <c r="DY795" s="65"/>
      <c r="DZ795" s="65"/>
      <c r="EA795" s="65"/>
      <c r="EB795" s="65"/>
      <c r="EC795" s="65"/>
      <c r="ED795" s="65"/>
      <c r="EE795" s="65"/>
      <c r="EF795" s="65"/>
      <c r="EG795" s="65"/>
      <c r="EH795" s="65"/>
      <c r="EI795" s="65"/>
      <c r="EJ795" s="65"/>
      <c r="EK795" s="65"/>
      <c r="EL795" s="65"/>
      <c r="EM795" s="65"/>
      <c r="EN795" s="65"/>
      <c r="EO795" s="65"/>
      <c r="EP795" s="65"/>
      <c r="EQ795" s="65"/>
      <c r="ER795" s="65"/>
      <c r="ES795" s="65"/>
      <c r="ET795" s="65"/>
      <c r="EU795" s="65"/>
      <c r="EV795" s="65"/>
      <c r="EW795" s="65"/>
      <c r="EX795" s="65"/>
      <c r="EY795" s="65"/>
      <c r="EZ795" s="65"/>
      <c r="FA795" s="65"/>
      <c r="FB795" s="65"/>
      <c r="FC795" s="65"/>
      <c r="FD795" s="65"/>
      <c r="FE795" s="65"/>
      <c r="FF795" s="65"/>
      <c r="FG795" s="65"/>
      <c r="FH795" s="65"/>
      <c r="FI795" s="65"/>
      <c r="FJ795" s="65"/>
      <c r="FK795" s="65"/>
      <c r="FL795" s="65"/>
      <c r="FM795" s="65"/>
      <c r="FN795" s="65"/>
      <c r="FO795" s="65"/>
      <c r="FP795" s="65"/>
      <c r="FQ795" s="65"/>
      <c r="FR795" s="65"/>
      <c r="FS795" s="65"/>
      <c r="FT795" s="65"/>
      <c r="FU795" s="65"/>
      <c r="FV795" s="65"/>
      <c r="FW795" s="65"/>
      <c r="FX795" s="65"/>
      <c r="FY795" s="65"/>
      <c r="FZ795" s="65"/>
      <c r="GA795" s="65"/>
      <c r="GB795" s="65"/>
      <c r="GC795" s="65"/>
      <c r="GD795" s="65"/>
      <c r="GE795" s="65"/>
      <c r="GF795" s="65"/>
    </row>
    <row r="796" spans="1:188" s="64" customFormat="1" x14ac:dyDescent="0.25">
      <c r="A796" s="213"/>
      <c r="B796" s="214" t="s">
        <v>44</v>
      </c>
      <c r="C796" s="215"/>
      <c r="D796" s="299">
        <v>1.7</v>
      </c>
      <c r="E796" s="218">
        <v>1.7</v>
      </c>
      <c r="F796" s="218"/>
      <c r="G796" s="219"/>
      <c r="H796" s="220"/>
      <c r="I796" s="218"/>
      <c r="J796" s="308"/>
      <c r="K796" s="143"/>
      <c r="L796" s="155"/>
      <c r="M796" s="155"/>
      <c r="N796" s="15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65"/>
      <c r="AS796" s="65"/>
      <c r="AT796" s="65"/>
      <c r="AU796" s="65"/>
      <c r="AV796" s="65"/>
      <c r="AW796" s="65"/>
      <c r="AX796" s="65"/>
      <c r="AY796" s="65"/>
      <c r="AZ796" s="65"/>
      <c r="BA796" s="65"/>
      <c r="BB796" s="65"/>
      <c r="BC796" s="65"/>
      <c r="BD796" s="65"/>
      <c r="BE796" s="65"/>
      <c r="BF796" s="65"/>
      <c r="BG796" s="65"/>
      <c r="BH796" s="65"/>
      <c r="BI796" s="65"/>
      <c r="BJ796" s="65"/>
      <c r="BK796" s="65"/>
      <c r="BL796" s="65"/>
      <c r="BM796" s="65"/>
      <c r="BN796" s="65"/>
      <c r="BO796" s="65"/>
      <c r="BP796" s="65"/>
      <c r="BQ796" s="65"/>
      <c r="BR796" s="65"/>
      <c r="BS796" s="65"/>
      <c r="BT796" s="65"/>
      <c r="BU796" s="65"/>
      <c r="BV796" s="65"/>
      <c r="BW796" s="65"/>
      <c r="BX796" s="65"/>
      <c r="BY796" s="65"/>
      <c r="BZ796" s="65"/>
      <c r="CA796" s="65"/>
      <c r="CB796" s="65"/>
      <c r="CC796" s="65"/>
      <c r="CD796" s="65"/>
      <c r="CE796" s="65"/>
      <c r="CF796" s="65"/>
      <c r="CG796" s="65"/>
      <c r="CH796" s="65"/>
      <c r="CI796" s="65"/>
      <c r="CJ796" s="65"/>
      <c r="CK796" s="65"/>
      <c r="CL796" s="65"/>
      <c r="CM796" s="65"/>
      <c r="CN796" s="65"/>
      <c r="CO796" s="65"/>
      <c r="CP796" s="65"/>
      <c r="CQ796" s="65"/>
      <c r="CR796" s="65"/>
      <c r="CS796" s="65"/>
      <c r="CT796" s="65"/>
      <c r="CU796" s="65"/>
      <c r="CV796" s="65"/>
      <c r="CW796" s="65"/>
      <c r="CX796" s="65"/>
      <c r="CY796" s="65"/>
      <c r="CZ796" s="65"/>
      <c r="DA796" s="65"/>
      <c r="DB796" s="65"/>
      <c r="DC796" s="65"/>
      <c r="DD796" s="65"/>
      <c r="DE796" s="65"/>
      <c r="DF796" s="65"/>
      <c r="DG796" s="65"/>
      <c r="DH796" s="65"/>
      <c r="DI796" s="65"/>
      <c r="DJ796" s="65"/>
      <c r="DK796" s="65"/>
      <c r="DL796" s="65"/>
      <c r="DM796" s="65"/>
      <c r="DN796" s="65"/>
      <c r="DO796" s="65"/>
      <c r="DP796" s="65"/>
      <c r="DQ796" s="65"/>
      <c r="DR796" s="65"/>
      <c r="DS796" s="65"/>
      <c r="DT796" s="65"/>
      <c r="DU796" s="65"/>
      <c r="DV796" s="65"/>
      <c r="DW796" s="65"/>
      <c r="DX796" s="65"/>
      <c r="DY796" s="65"/>
      <c r="DZ796" s="65"/>
      <c r="EA796" s="65"/>
      <c r="EB796" s="65"/>
      <c r="EC796" s="65"/>
      <c r="ED796" s="65"/>
      <c r="EE796" s="65"/>
      <c r="EF796" s="65"/>
      <c r="EG796" s="65"/>
      <c r="EH796" s="65"/>
      <c r="EI796" s="65"/>
      <c r="EJ796" s="65"/>
      <c r="EK796" s="65"/>
      <c r="EL796" s="65"/>
      <c r="EM796" s="65"/>
      <c r="EN796" s="65"/>
      <c r="EO796" s="65"/>
      <c r="EP796" s="65"/>
      <c r="EQ796" s="65"/>
      <c r="ER796" s="65"/>
      <c r="ES796" s="65"/>
      <c r="ET796" s="65"/>
      <c r="EU796" s="65"/>
      <c r="EV796" s="65"/>
      <c r="EW796" s="65"/>
      <c r="EX796" s="65"/>
      <c r="EY796" s="65"/>
      <c r="EZ796" s="65"/>
      <c r="FA796" s="65"/>
      <c r="FB796" s="65"/>
      <c r="FC796" s="65"/>
      <c r="FD796" s="65"/>
      <c r="FE796" s="65"/>
      <c r="FF796" s="65"/>
      <c r="FG796" s="65"/>
      <c r="FH796" s="65"/>
      <c r="FI796" s="65"/>
      <c r="FJ796" s="65"/>
      <c r="FK796" s="65"/>
      <c r="FL796" s="65"/>
      <c r="FM796" s="65"/>
      <c r="FN796" s="65"/>
      <c r="FO796" s="65"/>
      <c r="FP796" s="65"/>
      <c r="FQ796" s="65"/>
      <c r="FR796" s="65"/>
      <c r="FS796" s="65"/>
      <c r="FT796" s="65"/>
      <c r="FU796" s="65"/>
      <c r="FV796" s="65"/>
      <c r="FW796" s="65"/>
      <c r="FX796" s="65"/>
      <c r="FY796" s="65"/>
      <c r="FZ796" s="65"/>
      <c r="GA796" s="65"/>
      <c r="GB796" s="65"/>
      <c r="GC796" s="65"/>
      <c r="GD796" s="65"/>
      <c r="GE796" s="65"/>
      <c r="GF796" s="65"/>
    </row>
    <row r="797" spans="1:188" s="64" customFormat="1" x14ac:dyDescent="0.25">
      <c r="A797" s="213"/>
      <c r="B797" s="213" t="s">
        <v>102</v>
      </c>
      <c r="C797" s="215"/>
      <c r="D797" s="299"/>
      <c r="E797" s="218"/>
      <c r="F797" s="218"/>
      <c r="G797" s="219"/>
      <c r="H797" s="220"/>
      <c r="I797" s="218"/>
      <c r="J797" s="308"/>
      <c r="K797" s="143"/>
      <c r="L797" s="155"/>
      <c r="M797" s="155"/>
      <c r="N797" s="15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  <c r="DQ797" s="65"/>
      <c r="DR797" s="65"/>
      <c r="DS797" s="65"/>
      <c r="DT797" s="65"/>
      <c r="DU797" s="65"/>
      <c r="DV797" s="65"/>
      <c r="DW797" s="65"/>
      <c r="DX797" s="65"/>
      <c r="DY797" s="65"/>
      <c r="DZ797" s="65"/>
      <c r="EA797" s="65"/>
      <c r="EB797" s="65"/>
      <c r="EC797" s="65"/>
      <c r="ED797" s="65"/>
      <c r="EE797" s="65"/>
      <c r="EF797" s="65"/>
      <c r="EG797" s="65"/>
      <c r="EH797" s="65"/>
      <c r="EI797" s="65"/>
      <c r="EJ797" s="65"/>
      <c r="EK797" s="65"/>
      <c r="EL797" s="65"/>
      <c r="EM797" s="65"/>
      <c r="EN797" s="65"/>
      <c r="EO797" s="65"/>
      <c r="EP797" s="65"/>
      <c r="EQ797" s="65"/>
      <c r="ER797" s="65"/>
      <c r="ES797" s="65"/>
      <c r="ET797" s="65"/>
      <c r="EU797" s="65"/>
      <c r="EV797" s="65"/>
      <c r="EW797" s="65"/>
      <c r="EX797" s="65"/>
      <c r="EY797" s="65"/>
      <c r="EZ797" s="65"/>
      <c r="FA797" s="65"/>
      <c r="FB797" s="65"/>
      <c r="FC797" s="65"/>
      <c r="FD797" s="65"/>
      <c r="FE797" s="65"/>
      <c r="FF797" s="65"/>
      <c r="FG797" s="65"/>
      <c r="FH797" s="65"/>
      <c r="FI797" s="65"/>
      <c r="FJ797" s="65"/>
      <c r="FK797" s="65"/>
      <c r="FL797" s="65"/>
      <c r="FM797" s="65"/>
      <c r="FN797" s="65"/>
      <c r="FO797" s="65"/>
      <c r="FP797" s="65"/>
      <c r="FQ797" s="65"/>
      <c r="FR797" s="65"/>
      <c r="FS797" s="65"/>
      <c r="FT797" s="65"/>
      <c r="FU797" s="65"/>
      <c r="FV797" s="65"/>
      <c r="FW797" s="65"/>
      <c r="FX797" s="65"/>
      <c r="FY797" s="65"/>
      <c r="FZ797" s="65"/>
      <c r="GA797" s="65"/>
      <c r="GB797" s="65"/>
      <c r="GC797" s="65"/>
      <c r="GD797" s="65"/>
      <c r="GE797" s="65"/>
      <c r="GF797" s="65"/>
    </row>
    <row r="798" spans="1:188" s="64" customFormat="1" x14ac:dyDescent="0.25">
      <c r="A798" s="213"/>
      <c r="B798" s="214" t="s">
        <v>40</v>
      </c>
      <c r="C798" s="215"/>
      <c r="D798" s="299">
        <v>3.75</v>
      </c>
      <c r="E798" s="218">
        <v>3.75</v>
      </c>
      <c r="F798" s="218"/>
      <c r="G798" s="219"/>
      <c r="H798" s="220"/>
      <c r="I798" s="218"/>
      <c r="J798" s="308"/>
      <c r="K798" s="143"/>
      <c r="L798" s="155"/>
      <c r="M798" s="155"/>
      <c r="N798" s="15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65"/>
      <c r="AS798" s="65"/>
      <c r="AT798" s="65"/>
      <c r="AU798" s="65"/>
      <c r="AV798" s="65"/>
      <c r="AW798" s="65"/>
      <c r="AX798" s="65"/>
      <c r="AY798" s="65"/>
      <c r="AZ798" s="65"/>
      <c r="BA798" s="65"/>
      <c r="BB798" s="65"/>
      <c r="BC798" s="65"/>
      <c r="BD798" s="65"/>
      <c r="BE798" s="65"/>
      <c r="BF798" s="65"/>
      <c r="BG798" s="65"/>
      <c r="BH798" s="65"/>
      <c r="BI798" s="65"/>
      <c r="BJ798" s="65"/>
      <c r="BK798" s="65"/>
      <c r="BL798" s="65"/>
      <c r="BM798" s="65"/>
      <c r="BN798" s="65"/>
      <c r="BO798" s="65"/>
      <c r="BP798" s="65"/>
      <c r="BQ798" s="65"/>
      <c r="BR798" s="65"/>
      <c r="BS798" s="65"/>
      <c r="BT798" s="65"/>
      <c r="BU798" s="65"/>
      <c r="BV798" s="65"/>
      <c r="BW798" s="65"/>
      <c r="BX798" s="65"/>
      <c r="BY798" s="65"/>
      <c r="BZ798" s="65"/>
      <c r="CA798" s="65"/>
      <c r="CB798" s="65"/>
      <c r="CC798" s="65"/>
      <c r="CD798" s="65"/>
      <c r="CE798" s="65"/>
      <c r="CF798" s="65"/>
      <c r="CG798" s="65"/>
      <c r="CH798" s="65"/>
      <c r="CI798" s="65"/>
      <c r="CJ798" s="65"/>
      <c r="CK798" s="65"/>
      <c r="CL798" s="65"/>
      <c r="CM798" s="65"/>
      <c r="CN798" s="65"/>
      <c r="CO798" s="65"/>
      <c r="CP798" s="65"/>
      <c r="CQ798" s="65"/>
      <c r="CR798" s="65"/>
      <c r="CS798" s="65"/>
      <c r="CT798" s="65"/>
      <c r="CU798" s="65"/>
      <c r="CV798" s="65"/>
      <c r="CW798" s="65"/>
      <c r="CX798" s="65"/>
      <c r="CY798" s="65"/>
      <c r="CZ798" s="65"/>
      <c r="DA798" s="65"/>
      <c r="DB798" s="65"/>
      <c r="DC798" s="65"/>
      <c r="DD798" s="65"/>
      <c r="DE798" s="65"/>
      <c r="DF798" s="65"/>
      <c r="DG798" s="65"/>
      <c r="DH798" s="65"/>
      <c r="DI798" s="65"/>
      <c r="DJ798" s="65"/>
      <c r="DK798" s="65"/>
      <c r="DL798" s="65"/>
      <c r="DM798" s="65"/>
      <c r="DN798" s="65"/>
      <c r="DO798" s="65"/>
      <c r="DP798" s="65"/>
      <c r="DQ798" s="65"/>
      <c r="DR798" s="65"/>
      <c r="DS798" s="65"/>
      <c r="DT798" s="65"/>
      <c r="DU798" s="65"/>
      <c r="DV798" s="65"/>
      <c r="DW798" s="65"/>
      <c r="DX798" s="65"/>
      <c r="DY798" s="65"/>
      <c r="DZ798" s="65"/>
      <c r="EA798" s="65"/>
      <c r="EB798" s="65"/>
      <c r="EC798" s="65"/>
      <c r="ED798" s="65"/>
      <c r="EE798" s="65"/>
      <c r="EF798" s="65"/>
      <c r="EG798" s="65"/>
      <c r="EH798" s="65"/>
      <c r="EI798" s="65"/>
      <c r="EJ798" s="65"/>
      <c r="EK798" s="65"/>
      <c r="EL798" s="65"/>
      <c r="EM798" s="65"/>
      <c r="EN798" s="65"/>
      <c r="EO798" s="65"/>
      <c r="EP798" s="65"/>
      <c r="EQ798" s="65"/>
      <c r="ER798" s="65"/>
      <c r="ES798" s="65"/>
      <c r="ET798" s="65"/>
      <c r="EU798" s="65"/>
      <c r="EV798" s="65"/>
      <c r="EW798" s="65"/>
      <c r="EX798" s="65"/>
      <c r="EY798" s="65"/>
      <c r="EZ798" s="65"/>
      <c r="FA798" s="65"/>
      <c r="FB798" s="65"/>
      <c r="FC798" s="65"/>
      <c r="FD798" s="65"/>
      <c r="FE798" s="65"/>
      <c r="FF798" s="65"/>
      <c r="FG798" s="65"/>
      <c r="FH798" s="65"/>
      <c r="FI798" s="65"/>
      <c r="FJ798" s="65"/>
      <c r="FK798" s="65"/>
      <c r="FL798" s="65"/>
      <c r="FM798" s="65"/>
      <c r="FN798" s="65"/>
      <c r="FO798" s="65"/>
      <c r="FP798" s="65"/>
      <c r="FQ798" s="65"/>
      <c r="FR798" s="65"/>
      <c r="FS798" s="65"/>
      <c r="FT798" s="65"/>
      <c r="FU798" s="65"/>
      <c r="FV798" s="65"/>
      <c r="FW798" s="65"/>
      <c r="FX798" s="65"/>
      <c r="FY798" s="65"/>
      <c r="FZ798" s="65"/>
      <c r="GA798" s="65"/>
      <c r="GB798" s="65"/>
      <c r="GC798" s="65"/>
      <c r="GD798" s="65"/>
      <c r="GE798" s="65"/>
      <c r="GF798" s="65"/>
    </row>
    <row r="799" spans="1:188" s="64" customFormat="1" x14ac:dyDescent="0.25">
      <c r="A799" s="213"/>
      <c r="B799" s="214" t="s">
        <v>47</v>
      </c>
      <c r="C799" s="215"/>
      <c r="D799" s="299">
        <v>1</v>
      </c>
      <c r="E799" s="218">
        <v>1</v>
      </c>
      <c r="F799" s="218"/>
      <c r="G799" s="219"/>
      <c r="H799" s="220"/>
      <c r="I799" s="218"/>
      <c r="J799" s="308"/>
      <c r="K799" s="143"/>
      <c r="L799" s="155"/>
      <c r="M799" s="155"/>
      <c r="N799" s="15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  <c r="DT799" s="65"/>
      <c r="DU799" s="65"/>
      <c r="DV799" s="65"/>
      <c r="DW799" s="65"/>
      <c r="DX799" s="65"/>
      <c r="DY799" s="65"/>
      <c r="DZ799" s="65"/>
      <c r="EA799" s="65"/>
      <c r="EB799" s="65"/>
      <c r="EC799" s="65"/>
      <c r="ED799" s="65"/>
      <c r="EE799" s="65"/>
      <c r="EF799" s="65"/>
      <c r="EG799" s="65"/>
      <c r="EH799" s="65"/>
      <c r="EI799" s="65"/>
      <c r="EJ799" s="65"/>
      <c r="EK799" s="65"/>
      <c r="EL799" s="65"/>
      <c r="EM799" s="65"/>
      <c r="EN799" s="65"/>
      <c r="EO799" s="65"/>
      <c r="EP799" s="65"/>
      <c r="EQ799" s="65"/>
      <c r="ER799" s="65"/>
      <c r="ES799" s="65"/>
      <c r="ET799" s="65"/>
      <c r="EU799" s="65"/>
      <c r="EV799" s="65"/>
      <c r="EW799" s="65"/>
      <c r="EX799" s="65"/>
      <c r="EY799" s="65"/>
      <c r="EZ799" s="65"/>
      <c r="FA799" s="65"/>
      <c r="FB799" s="65"/>
      <c r="FC799" s="65"/>
      <c r="FD799" s="65"/>
      <c r="FE799" s="65"/>
      <c r="FF799" s="65"/>
      <c r="FG799" s="65"/>
      <c r="FH799" s="65"/>
      <c r="FI799" s="65"/>
      <c r="FJ799" s="65"/>
      <c r="FK799" s="65"/>
      <c r="FL799" s="65"/>
      <c r="FM799" s="65"/>
      <c r="FN799" s="65"/>
      <c r="FO799" s="65"/>
      <c r="FP799" s="65"/>
      <c r="FQ799" s="65"/>
      <c r="FR799" s="65"/>
      <c r="FS799" s="65"/>
      <c r="FT799" s="65"/>
      <c r="FU799" s="65"/>
      <c r="FV799" s="65"/>
      <c r="FW799" s="65"/>
      <c r="FX799" s="65"/>
      <c r="FY799" s="65"/>
      <c r="FZ799" s="65"/>
      <c r="GA799" s="65"/>
      <c r="GB799" s="65"/>
      <c r="GC799" s="65"/>
      <c r="GD799" s="65"/>
      <c r="GE799" s="65"/>
      <c r="GF799" s="65"/>
    </row>
    <row r="800" spans="1:188" s="64" customFormat="1" x14ac:dyDescent="0.25">
      <c r="A800" s="213"/>
      <c r="B800" s="214" t="s">
        <v>56</v>
      </c>
      <c r="C800" s="215"/>
      <c r="D800" s="299">
        <v>11</v>
      </c>
      <c r="E800" s="218">
        <v>11</v>
      </c>
      <c r="F800" s="218"/>
      <c r="G800" s="219"/>
      <c r="H800" s="220"/>
      <c r="I800" s="218"/>
      <c r="J800" s="308"/>
      <c r="K800" s="143"/>
      <c r="L800" s="155"/>
      <c r="M800" s="155"/>
      <c r="N800" s="15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  <c r="DT800" s="65"/>
      <c r="DU800" s="65"/>
      <c r="DV800" s="65"/>
      <c r="DW800" s="65"/>
      <c r="DX800" s="65"/>
      <c r="DY800" s="65"/>
      <c r="DZ800" s="65"/>
      <c r="EA800" s="65"/>
      <c r="EB800" s="65"/>
      <c r="EC800" s="65"/>
      <c r="ED800" s="65"/>
      <c r="EE800" s="65"/>
      <c r="EF800" s="65"/>
      <c r="EG800" s="65"/>
      <c r="EH800" s="65"/>
      <c r="EI800" s="65"/>
      <c r="EJ800" s="65"/>
      <c r="EK800" s="65"/>
      <c r="EL800" s="65"/>
      <c r="EM800" s="65"/>
      <c r="EN800" s="65"/>
      <c r="EO800" s="65"/>
      <c r="EP800" s="65"/>
      <c r="EQ800" s="65"/>
      <c r="ER800" s="65"/>
      <c r="ES800" s="65"/>
      <c r="ET800" s="65"/>
      <c r="EU800" s="65"/>
      <c r="EV800" s="65"/>
      <c r="EW800" s="65"/>
      <c r="EX800" s="65"/>
      <c r="EY800" s="65"/>
      <c r="EZ800" s="65"/>
      <c r="FA800" s="65"/>
      <c r="FB800" s="65"/>
      <c r="FC800" s="65"/>
      <c r="FD800" s="65"/>
      <c r="FE800" s="65"/>
      <c r="FF800" s="65"/>
      <c r="FG800" s="65"/>
      <c r="FH800" s="65"/>
      <c r="FI800" s="65"/>
      <c r="FJ800" s="65"/>
      <c r="FK800" s="65"/>
      <c r="FL800" s="65"/>
      <c r="FM800" s="65"/>
      <c r="FN800" s="65"/>
      <c r="FO800" s="65"/>
      <c r="FP800" s="65"/>
      <c r="FQ800" s="65"/>
      <c r="FR800" s="65"/>
      <c r="FS800" s="65"/>
      <c r="FT800" s="65"/>
      <c r="FU800" s="65"/>
      <c r="FV800" s="65"/>
      <c r="FW800" s="65"/>
      <c r="FX800" s="65"/>
      <c r="FY800" s="65"/>
      <c r="FZ800" s="65"/>
      <c r="GA800" s="65"/>
      <c r="GB800" s="65"/>
      <c r="GC800" s="65"/>
      <c r="GD800" s="65"/>
      <c r="GE800" s="65"/>
      <c r="GF800" s="65"/>
    </row>
    <row r="801" spans="1:188" s="64" customFormat="1" x14ac:dyDescent="0.25">
      <c r="A801" s="213"/>
      <c r="B801" s="214" t="s">
        <v>103</v>
      </c>
      <c r="C801" s="215"/>
      <c r="D801" s="299"/>
      <c r="E801" s="218">
        <v>15</v>
      </c>
      <c r="F801" s="218"/>
      <c r="G801" s="219"/>
      <c r="H801" s="220"/>
      <c r="I801" s="218"/>
      <c r="J801" s="308"/>
      <c r="K801" s="143"/>
      <c r="L801" s="155"/>
      <c r="M801" s="155"/>
      <c r="N801" s="15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  <c r="EB801" s="65"/>
      <c r="EC801" s="65"/>
      <c r="ED801" s="65"/>
      <c r="EE801" s="65"/>
      <c r="EF801" s="65"/>
      <c r="EG801" s="65"/>
      <c r="EH801" s="65"/>
      <c r="EI801" s="65"/>
      <c r="EJ801" s="65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  <c r="FQ801" s="65"/>
      <c r="FR801" s="65"/>
      <c r="FS801" s="65"/>
      <c r="FT801" s="65"/>
      <c r="FU801" s="65"/>
      <c r="FV801" s="65"/>
      <c r="FW801" s="65"/>
      <c r="FX801" s="65"/>
      <c r="FY801" s="65"/>
      <c r="FZ801" s="65"/>
      <c r="GA801" s="65"/>
      <c r="GB801" s="65"/>
      <c r="GC801" s="65"/>
      <c r="GD801" s="65"/>
      <c r="GE801" s="65"/>
      <c r="GF801" s="65"/>
    </row>
    <row r="802" spans="1:188" s="64" customFormat="1" x14ac:dyDescent="0.25">
      <c r="A802" s="137" t="s">
        <v>190</v>
      </c>
      <c r="B802" s="138"/>
      <c r="C802" s="139">
        <v>150</v>
      </c>
      <c r="D802" s="262"/>
      <c r="E802" s="139"/>
      <c r="F802" s="142">
        <v>0.1</v>
      </c>
      <c r="G802" s="141">
        <v>0.1</v>
      </c>
      <c r="H802" s="140">
        <v>10.199999999999999</v>
      </c>
      <c r="I802" s="141">
        <v>42.1</v>
      </c>
      <c r="J802" s="142">
        <v>1.2</v>
      </c>
      <c r="K802" s="143" t="s">
        <v>249</v>
      </c>
      <c r="L802" s="155"/>
      <c r="M802" s="155"/>
      <c r="N802" s="15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65"/>
      <c r="AS802" s="65"/>
      <c r="AT802" s="65"/>
      <c r="AU802" s="65"/>
      <c r="AV802" s="65"/>
      <c r="AW802" s="65"/>
      <c r="AX802" s="65"/>
      <c r="AY802" s="65"/>
      <c r="AZ802" s="65"/>
      <c r="BA802" s="65"/>
      <c r="BB802" s="65"/>
      <c r="BC802" s="65"/>
      <c r="BD802" s="65"/>
      <c r="BE802" s="65"/>
      <c r="BF802" s="65"/>
      <c r="BG802" s="65"/>
      <c r="BH802" s="65"/>
      <c r="BI802" s="65"/>
      <c r="BJ802" s="65"/>
      <c r="BK802" s="65"/>
      <c r="BL802" s="65"/>
      <c r="BM802" s="65"/>
      <c r="BN802" s="65"/>
      <c r="BO802" s="65"/>
      <c r="BP802" s="65"/>
      <c r="BQ802" s="65"/>
      <c r="BR802" s="65"/>
      <c r="BS802" s="65"/>
      <c r="BT802" s="65"/>
      <c r="BU802" s="65"/>
      <c r="BV802" s="65"/>
      <c r="BW802" s="65"/>
      <c r="BX802" s="65"/>
      <c r="BY802" s="65"/>
      <c r="BZ802" s="65"/>
      <c r="CA802" s="65"/>
      <c r="CB802" s="65"/>
      <c r="CC802" s="65"/>
      <c r="CD802" s="65"/>
      <c r="CE802" s="65"/>
      <c r="CF802" s="65"/>
      <c r="CG802" s="65"/>
      <c r="CH802" s="65"/>
      <c r="CI802" s="65"/>
      <c r="CJ802" s="65"/>
      <c r="CK802" s="65"/>
      <c r="CL802" s="65"/>
      <c r="CM802" s="65"/>
      <c r="CN802" s="65"/>
      <c r="CO802" s="65"/>
      <c r="CP802" s="65"/>
      <c r="CQ802" s="65"/>
      <c r="CR802" s="65"/>
      <c r="CS802" s="65"/>
      <c r="CT802" s="65"/>
      <c r="CU802" s="65"/>
      <c r="CV802" s="65"/>
      <c r="CW802" s="65"/>
      <c r="CX802" s="65"/>
      <c r="CY802" s="65"/>
      <c r="CZ802" s="65"/>
      <c r="DA802" s="65"/>
      <c r="DB802" s="65"/>
      <c r="DC802" s="65"/>
      <c r="DD802" s="65"/>
      <c r="DE802" s="65"/>
      <c r="DF802" s="65"/>
      <c r="DG802" s="65"/>
      <c r="DH802" s="65"/>
      <c r="DI802" s="65"/>
      <c r="DJ802" s="65"/>
      <c r="DK802" s="65"/>
      <c r="DL802" s="65"/>
      <c r="DM802" s="65"/>
      <c r="DN802" s="65"/>
      <c r="DO802" s="65"/>
      <c r="DP802" s="65"/>
      <c r="DQ802" s="65"/>
      <c r="DR802" s="65"/>
      <c r="DS802" s="65"/>
      <c r="DT802" s="65"/>
      <c r="DU802" s="65"/>
      <c r="DV802" s="65"/>
      <c r="DW802" s="65"/>
      <c r="DX802" s="65"/>
      <c r="DY802" s="65"/>
      <c r="DZ802" s="65"/>
      <c r="EA802" s="65"/>
      <c r="EB802" s="65"/>
      <c r="EC802" s="65"/>
      <c r="ED802" s="65"/>
      <c r="EE802" s="65"/>
      <c r="EF802" s="65"/>
      <c r="EG802" s="65"/>
      <c r="EH802" s="65"/>
      <c r="EI802" s="65"/>
      <c r="EJ802" s="65"/>
      <c r="EK802" s="65"/>
      <c r="EL802" s="65"/>
      <c r="EM802" s="65"/>
      <c r="EN802" s="65"/>
      <c r="EO802" s="65"/>
      <c r="EP802" s="65"/>
      <c r="EQ802" s="65"/>
      <c r="ER802" s="65"/>
      <c r="ES802" s="65"/>
      <c r="ET802" s="65"/>
      <c r="EU802" s="65"/>
      <c r="EV802" s="65"/>
      <c r="EW802" s="65"/>
      <c r="EX802" s="65"/>
      <c r="EY802" s="65"/>
      <c r="EZ802" s="65"/>
      <c r="FA802" s="65"/>
      <c r="FB802" s="65"/>
      <c r="FC802" s="65"/>
      <c r="FD802" s="65"/>
      <c r="FE802" s="65"/>
      <c r="FF802" s="65"/>
      <c r="FG802" s="65"/>
      <c r="FH802" s="65"/>
      <c r="FI802" s="65"/>
      <c r="FJ802" s="65"/>
      <c r="FK802" s="65"/>
      <c r="FL802" s="65"/>
      <c r="FM802" s="65"/>
      <c r="FN802" s="65"/>
      <c r="FO802" s="65"/>
      <c r="FP802" s="65"/>
      <c r="FQ802" s="65"/>
      <c r="FR802" s="65"/>
      <c r="FS802" s="65"/>
      <c r="FT802" s="65"/>
      <c r="FU802" s="65"/>
      <c r="FV802" s="65"/>
      <c r="FW802" s="65"/>
      <c r="FX802" s="65"/>
      <c r="FY802" s="65"/>
      <c r="FZ802" s="65"/>
      <c r="GA802" s="65"/>
      <c r="GB802" s="65"/>
      <c r="GC802" s="65"/>
      <c r="GD802" s="65"/>
      <c r="GE802" s="65"/>
      <c r="GF802" s="65"/>
    </row>
    <row r="803" spans="1:188" s="64" customFormat="1" x14ac:dyDescent="0.25">
      <c r="A803" s="137"/>
      <c r="B803" s="138" t="s">
        <v>94</v>
      </c>
      <c r="C803" s="160"/>
      <c r="D803" s="262">
        <v>34</v>
      </c>
      <c r="E803" s="139">
        <v>30</v>
      </c>
      <c r="F803" s="142"/>
      <c r="G803" s="141"/>
      <c r="H803" s="140"/>
      <c r="I803" s="141"/>
      <c r="J803" s="142"/>
      <c r="K803" s="143"/>
      <c r="L803" s="155"/>
      <c r="M803" s="155"/>
      <c r="N803" s="15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  <c r="EB803" s="65"/>
      <c r="EC803" s="65"/>
      <c r="ED803" s="65"/>
      <c r="EE803" s="65"/>
      <c r="EF803" s="65"/>
      <c r="EG803" s="65"/>
      <c r="EH803" s="65"/>
      <c r="EI803" s="65"/>
      <c r="EJ803" s="65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  <c r="FQ803" s="65"/>
      <c r="FR803" s="65"/>
      <c r="FS803" s="65"/>
      <c r="FT803" s="65"/>
      <c r="FU803" s="65"/>
      <c r="FV803" s="65"/>
      <c r="FW803" s="65"/>
      <c r="FX803" s="65"/>
      <c r="FY803" s="65"/>
      <c r="FZ803" s="65"/>
      <c r="GA803" s="65"/>
      <c r="GB803" s="65"/>
      <c r="GC803" s="65"/>
      <c r="GD803" s="65"/>
      <c r="GE803" s="65"/>
      <c r="GF803" s="65"/>
    </row>
    <row r="804" spans="1:188" s="64" customFormat="1" x14ac:dyDescent="0.25">
      <c r="A804" s="137"/>
      <c r="B804" s="138" t="s">
        <v>20</v>
      </c>
      <c r="C804" s="160"/>
      <c r="D804" s="262">
        <v>4</v>
      </c>
      <c r="E804" s="139">
        <v>4</v>
      </c>
      <c r="F804" s="142"/>
      <c r="G804" s="141"/>
      <c r="H804" s="140"/>
      <c r="I804" s="141"/>
      <c r="J804" s="142"/>
      <c r="K804" s="143"/>
      <c r="L804" s="155"/>
      <c r="M804" s="155"/>
      <c r="N804" s="15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  <c r="EB804" s="65"/>
      <c r="EC804" s="65"/>
      <c r="ED804" s="65"/>
      <c r="EE804" s="65"/>
      <c r="EF804" s="65"/>
      <c r="EG804" s="65"/>
      <c r="EH804" s="65"/>
      <c r="EI804" s="65"/>
      <c r="EJ804" s="65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</row>
    <row r="805" spans="1:188" s="64" customFormat="1" x14ac:dyDescent="0.25">
      <c r="A805" s="137"/>
      <c r="B805" s="138" t="s">
        <v>19</v>
      </c>
      <c r="C805" s="160"/>
      <c r="D805" s="262">
        <v>130</v>
      </c>
      <c r="E805" s="139">
        <v>130</v>
      </c>
      <c r="F805" s="142"/>
      <c r="G805" s="141"/>
      <c r="H805" s="140"/>
      <c r="I805" s="141"/>
      <c r="J805" s="142"/>
      <c r="K805" s="143"/>
      <c r="L805" s="155"/>
      <c r="M805" s="155"/>
      <c r="N805" s="15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/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65"/>
      <c r="BW805" s="65"/>
      <c r="BX805" s="65"/>
      <c r="BY805" s="65"/>
      <c r="BZ805" s="65"/>
      <c r="CA805" s="65"/>
      <c r="CB805" s="65"/>
      <c r="CC805" s="65"/>
      <c r="CD805" s="65"/>
      <c r="CE805" s="65"/>
      <c r="CF805" s="65"/>
      <c r="CG805" s="65"/>
      <c r="CH805" s="65"/>
      <c r="CI805" s="65"/>
      <c r="CJ805" s="65"/>
      <c r="CK805" s="65"/>
      <c r="CL805" s="65"/>
      <c r="CM805" s="65"/>
      <c r="CN805" s="65"/>
      <c r="CO805" s="65"/>
      <c r="CP805" s="65"/>
      <c r="CQ805" s="65"/>
      <c r="CR805" s="65"/>
      <c r="CS805" s="65"/>
      <c r="CT805" s="65"/>
      <c r="CU805" s="65"/>
      <c r="CV805" s="65"/>
      <c r="CW805" s="65"/>
      <c r="CX805" s="65"/>
      <c r="CY805" s="65"/>
      <c r="CZ805" s="65"/>
      <c r="DA805" s="65"/>
      <c r="DB805" s="65"/>
      <c r="DC805" s="65"/>
      <c r="DD805" s="65"/>
      <c r="DE805" s="65"/>
      <c r="DF805" s="65"/>
      <c r="DG805" s="65"/>
      <c r="DH805" s="65"/>
      <c r="DI805" s="65"/>
      <c r="DJ805" s="65"/>
      <c r="DK805" s="65"/>
      <c r="DL805" s="65"/>
      <c r="DM805" s="65"/>
      <c r="DN805" s="65"/>
      <c r="DO805" s="65"/>
      <c r="DP805" s="65"/>
      <c r="DQ805" s="65"/>
      <c r="DR805" s="65"/>
      <c r="DS805" s="65"/>
      <c r="DT805" s="65"/>
      <c r="DU805" s="65"/>
      <c r="DV805" s="65"/>
      <c r="DW805" s="65"/>
      <c r="DX805" s="65"/>
      <c r="DY805" s="65"/>
      <c r="DZ805" s="65"/>
      <c r="EA805" s="65"/>
      <c r="EB805" s="65"/>
      <c r="EC805" s="65"/>
      <c r="ED805" s="65"/>
      <c r="EE805" s="65"/>
      <c r="EF805" s="65"/>
      <c r="EG805" s="65"/>
      <c r="EH805" s="65"/>
      <c r="EI805" s="65"/>
      <c r="EJ805" s="65"/>
      <c r="EK805" s="65"/>
      <c r="EL805" s="65"/>
      <c r="EM805" s="65"/>
      <c r="EN805" s="65"/>
      <c r="EO805" s="65"/>
      <c r="EP805" s="65"/>
      <c r="EQ805" s="65"/>
      <c r="ER805" s="65"/>
      <c r="ES805" s="65"/>
      <c r="ET805" s="65"/>
      <c r="EU805" s="65"/>
      <c r="EV805" s="65"/>
      <c r="EW805" s="65"/>
      <c r="EX805" s="65"/>
      <c r="EY805" s="65"/>
      <c r="EZ805" s="65"/>
      <c r="FA805" s="65"/>
      <c r="FB805" s="65"/>
      <c r="FC805" s="65"/>
      <c r="FD805" s="65"/>
      <c r="FE805" s="65"/>
      <c r="FF805" s="65"/>
      <c r="FG805" s="65"/>
      <c r="FH805" s="65"/>
      <c r="FI805" s="65"/>
      <c r="FJ805" s="65"/>
      <c r="FK805" s="65"/>
      <c r="FL805" s="65"/>
      <c r="FM805" s="65"/>
      <c r="FN805" s="65"/>
      <c r="FO805" s="65"/>
      <c r="FP805" s="65"/>
      <c r="FQ805" s="65"/>
      <c r="FR805" s="65"/>
      <c r="FS805" s="65"/>
      <c r="FT805" s="65"/>
      <c r="FU805" s="65"/>
      <c r="FV805" s="65"/>
      <c r="FW805" s="65"/>
      <c r="FX805" s="65"/>
      <c r="FY805" s="65"/>
      <c r="FZ805" s="65"/>
      <c r="GA805" s="65"/>
      <c r="GB805" s="65"/>
      <c r="GC805" s="65"/>
      <c r="GD805" s="65"/>
      <c r="GE805" s="65"/>
      <c r="GF805" s="65"/>
    </row>
    <row r="806" spans="1:188" ht="15.75" thickBot="1" x14ac:dyDescent="0.3">
      <c r="A806" s="137" t="s">
        <v>50</v>
      </c>
      <c r="B806" s="138"/>
      <c r="C806" s="139">
        <v>30</v>
      </c>
      <c r="D806" s="139">
        <v>30</v>
      </c>
      <c r="E806" s="163">
        <v>30</v>
      </c>
      <c r="F806" s="139">
        <v>1.5</v>
      </c>
      <c r="G806" s="163">
        <v>0.3</v>
      </c>
      <c r="H806" s="139">
        <v>14.3</v>
      </c>
      <c r="I806" s="163">
        <v>66</v>
      </c>
      <c r="J806" s="238"/>
      <c r="K806" s="143"/>
    </row>
    <row r="807" spans="1:188" ht="15.75" thickBot="1" x14ac:dyDescent="0.3">
      <c r="A807" s="223" t="s">
        <v>29</v>
      </c>
      <c r="B807" s="224"/>
      <c r="C807" s="225">
        <v>520</v>
      </c>
      <c r="D807" s="278"/>
      <c r="E807" s="225"/>
      <c r="F807" s="207">
        <v>15.659999999999998</v>
      </c>
      <c r="G807" s="207">
        <v>16.860000000000003</v>
      </c>
      <c r="H807" s="207">
        <v>71.599999999999994</v>
      </c>
      <c r="I807" s="207">
        <v>501.40000000000003</v>
      </c>
      <c r="J807" s="207">
        <v>5.75</v>
      </c>
      <c r="K807" s="209"/>
    </row>
    <row r="808" spans="1:188" x14ac:dyDescent="0.25">
      <c r="A808" s="229"/>
      <c r="B808" s="230" t="s">
        <v>51</v>
      </c>
      <c r="C808" s="459"/>
      <c r="D808" s="463"/>
      <c r="E808" s="231"/>
      <c r="F808" s="193"/>
      <c r="G808" s="232"/>
      <c r="H808" s="193"/>
      <c r="I808" s="232"/>
      <c r="J808" s="257"/>
      <c r="K808" s="197"/>
    </row>
    <row r="809" spans="1:188" s="64" customFormat="1" x14ac:dyDescent="0.25">
      <c r="A809" s="213" t="s">
        <v>76</v>
      </c>
      <c r="B809" s="214"/>
      <c r="C809" s="215">
        <v>20</v>
      </c>
      <c r="D809" s="222"/>
      <c r="E809" s="215"/>
      <c r="F809" s="219">
        <v>0.6</v>
      </c>
      <c r="G809" s="219">
        <v>1.8</v>
      </c>
      <c r="H809" s="219">
        <v>5.2</v>
      </c>
      <c r="I809" s="220">
        <v>39</v>
      </c>
      <c r="J809" s="219"/>
      <c r="K809" s="277"/>
      <c r="L809" s="155"/>
      <c r="M809" s="155"/>
      <c r="N809" s="15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  <c r="EB809" s="65"/>
      <c r="EC809" s="65"/>
      <c r="ED809" s="65"/>
      <c r="EE809" s="65"/>
      <c r="EF809" s="65"/>
      <c r="EG809" s="65"/>
      <c r="EH809" s="65"/>
      <c r="EI809" s="65"/>
      <c r="EJ809" s="65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</row>
    <row r="810" spans="1:188" s="64" customFormat="1" x14ac:dyDescent="0.25">
      <c r="A810" s="213" t="s">
        <v>223</v>
      </c>
      <c r="B810" s="214"/>
      <c r="C810" s="215"/>
      <c r="D810" s="222">
        <v>20</v>
      </c>
      <c r="E810" s="215">
        <v>20</v>
      </c>
      <c r="F810" s="219"/>
      <c r="G810" s="219"/>
      <c r="H810" s="219"/>
      <c r="I810" s="220"/>
      <c r="J810" s="219"/>
      <c r="K810" s="277"/>
      <c r="L810" s="155"/>
      <c r="M810" s="155"/>
      <c r="N810" s="15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65"/>
      <c r="AS810" s="65"/>
      <c r="AT810" s="65"/>
      <c r="AU810" s="65"/>
      <c r="AV810" s="65"/>
      <c r="AW810" s="65"/>
      <c r="AX810" s="65"/>
      <c r="AY810" s="65"/>
      <c r="AZ810" s="65"/>
      <c r="BA810" s="65"/>
      <c r="BB810" s="65"/>
      <c r="BC810" s="65"/>
      <c r="BD810" s="65"/>
      <c r="BE810" s="65"/>
      <c r="BF810" s="65"/>
      <c r="BG810" s="65"/>
      <c r="BH810" s="65"/>
      <c r="BI810" s="65"/>
      <c r="BJ810" s="65"/>
      <c r="BK810" s="65"/>
      <c r="BL810" s="65"/>
      <c r="BM810" s="65"/>
      <c r="BN810" s="65"/>
      <c r="BO810" s="65"/>
      <c r="BP810" s="65"/>
      <c r="BQ810" s="65"/>
      <c r="BR810" s="65"/>
      <c r="BS810" s="65"/>
      <c r="BT810" s="65"/>
      <c r="BU810" s="65"/>
      <c r="BV810" s="65"/>
      <c r="BW810" s="65"/>
      <c r="BX810" s="65"/>
      <c r="BY810" s="65"/>
      <c r="BZ810" s="65"/>
      <c r="CA810" s="65"/>
      <c r="CB810" s="65"/>
      <c r="CC810" s="65"/>
      <c r="CD810" s="65"/>
      <c r="CE810" s="65"/>
      <c r="CF810" s="65"/>
      <c r="CG810" s="65"/>
      <c r="CH810" s="65"/>
      <c r="CI810" s="65"/>
      <c r="CJ810" s="65"/>
      <c r="CK810" s="65"/>
      <c r="CL810" s="65"/>
      <c r="CM810" s="65"/>
      <c r="CN810" s="65"/>
      <c r="CO810" s="65"/>
      <c r="CP810" s="65"/>
      <c r="CQ810" s="65"/>
      <c r="CR810" s="65"/>
      <c r="CS810" s="65"/>
      <c r="CT810" s="65"/>
      <c r="CU810" s="65"/>
      <c r="CV810" s="65"/>
      <c r="CW810" s="65"/>
      <c r="CX810" s="65"/>
      <c r="CY810" s="65"/>
      <c r="CZ810" s="65"/>
      <c r="DA810" s="65"/>
      <c r="DB810" s="65"/>
      <c r="DC810" s="65"/>
      <c r="DD810" s="65"/>
      <c r="DE810" s="65"/>
      <c r="DF810" s="65"/>
      <c r="DG810" s="65"/>
      <c r="DH810" s="65"/>
      <c r="DI810" s="65"/>
      <c r="DJ810" s="65"/>
      <c r="DK810" s="65"/>
      <c r="DL810" s="65"/>
      <c r="DM810" s="65"/>
      <c r="DN810" s="65"/>
      <c r="DO810" s="65"/>
      <c r="DP810" s="65"/>
      <c r="DQ810" s="65"/>
      <c r="DR810" s="65"/>
      <c r="DS810" s="65"/>
      <c r="DT810" s="65"/>
      <c r="DU810" s="65"/>
      <c r="DV810" s="65"/>
      <c r="DW810" s="65"/>
      <c r="DX810" s="65"/>
      <c r="DY810" s="65"/>
      <c r="DZ810" s="65"/>
      <c r="EA810" s="65"/>
      <c r="EB810" s="65"/>
      <c r="EC810" s="65"/>
      <c r="ED810" s="65"/>
      <c r="EE810" s="65"/>
      <c r="EF810" s="65"/>
      <c r="EG810" s="65"/>
      <c r="EH810" s="65"/>
      <c r="EI810" s="65"/>
      <c r="EJ810" s="65"/>
      <c r="EK810" s="65"/>
      <c r="EL810" s="65"/>
      <c r="EM810" s="65"/>
      <c r="EN810" s="65"/>
      <c r="EO810" s="65"/>
      <c r="EP810" s="65"/>
      <c r="EQ810" s="65"/>
      <c r="ER810" s="65"/>
      <c r="ES810" s="65"/>
      <c r="ET810" s="65"/>
      <c r="EU810" s="65"/>
      <c r="EV810" s="65"/>
      <c r="EW810" s="65"/>
      <c r="EX810" s="65"/>
      <c r="EY810" s="65"/>
      <c r="EZ810" s="65"/>
      <c r="FA810" s="65"/>
      <c r="FB810" s="65"/>
      <c r="FC810" s="65"/>
      <c r="FD810" s="65"/>
      <c r="FE810" s="65"/>
      <c r="FF810" s="65"/>
      <c r="FG810" s="65"/>
      <c r="FH810" s="65"/>
      <c r="FI810" s="65"/>
      <c r="FJ810" s="65"/>
      <c r="FK810" s="65"/>
      <c r="FL810" s="65"/>
      <c r="FM810" s="65"/>
      <c r="FN810" s="65"/>
      <c r="FO810" s="65"/>
      <c r="FP810" s="65"/>
      <c r="FQ810" s="65"/>
      <c r="FR810" s="65"/>
      <c r="FS810" s="65"/>
      <c r="FT810" s="65"/>
      <c r="FU810" s="65"/>
      <c r="FV810" s="65"/>
      <c r="FW810" s="65"/>
      <c r="FX810" s="65"/>
      <c r="FY810" s="65"/>
      <c r="FZ810" s="65"/>
      <c r="GA810" s="65"/>
      <c r="GB810" s="65"/>
      <c r="GC810" s="65"/>
      <c r="GD810" s="65"/>
      <c r="GE810" s="65"/>
      <c r="GF810" s="65"/>
    </row>
    <row r="811" spans="1:188" s="64" customFormat="1" x14ac:dyDescent="0.25">
      <c r="A811" s="213" t="s">
        <v>77</v>
      </c>
      <c r="B811" s="214"/>
      <c r="C811" s="215">
        <v>110</v>
      </c>
      <c r="D811" s="267"/>
      <c r="E811" s="215"/>
      <c r="F811" s="219">
        <v>3.12</v>
      </c>
      <c r="G811" s="219">
        <v>2.75</v>
      </c>
      <c r="H811" s="219">
        <v>4.59</v>
      </c>
      <c r="I811" s="219">
        <v>55.6</v>
      </c>
      <c r="J811" s="219">
        <v>0.55000000000000004</v>
      </c>
      <c r="K811" s="143" t="s">
        <v>171</v>
      </c>
      <c r="L811" s="155"/>
      <c r="M811" s="155"/>
      <c r="N811" s="15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  <c r="DT811" s="65"/>
      <c r="DU811" s="65"/>
      <c r="DV811" s="65"/>
      <c r="DW811" s="65"/>
      <c r="DX811" s="65"/>
      <c r="DY811" s="65"/>
      <c r="DZ811" s="65"/>
      <c r="EA811" s="65"/>
      <c r="EB811" s="65"/>
      <c r="EC811" s="65"/>
      <c r="ED811" s="65"/>
      <c r="EE811" s="65"/>
      <c r="EF811" s="65"/>
      <c r="EG811" s="65"/>
      <c r="EH811" s="65"/>
      <c r="EI811" s="65"/>
      <c r="EJ811" s="65"/>
      <c r="EK811" s="65"/>
      <c r="EL811" s="65"/>
      <c r="EM811" s="65"/>
      <c r="EN811" s="65"/>
      <c r="EO811" s="65"/>
      <c r="EP811" s="65"/>
      <c r="EQ811" s="65"/>
      <c r="ER811" s="65"/>
      <c r="ES811" s="65"/>
      <c r="ET811" s="65"/>
      <c r="EU811" s="65"/>
      <c r="EV811" s="65"/>
      <c r="EW811" s="65"/>
      <c r="EX811" s="65"/>
      <c r="EY811" s="65"/>
      <c r="EZ811" s="65"/>
      <c r="FA811" s="65"/>
      <c r="FB811" s="65"/>
      <c r="FC811" s="65"/>
      <c r="FD811" s="65"/>
      <c r="FE811" s="65"/>
      <c r="FF811" s="65"/>
      <c r="FG811" s="65"/>
      <c r="FH811" s="65"/>
      <c r="FI811" s="65"/>
      <c r="FJ811" s="65"/>
      <c r="FK811" s="65"/>
      <c r="FL811" s="65"/>
      <c r="FM811" s="65"/>
      <c r="FN811" s="65"/>
      <c r="FO811" s="65"/>
      <c r="FP811" s="65"/>
      <c r="FQ811" s="65"/>
      <c r="FR811" s="65"/>
      <c r="FS811" s="65"/>
      <c r="FT811" s="65"/>
      <c r="FU811" s="65"/>
      <c r="FV811" s="65"/>
      <c r="FW811" s="65"/>
      <c r="FX811" s="65"/>
      <c r="FY811" s="65"/>
      <c r="FZ811" s="65"/>
      <c r="GA811" s="65"/>
      <c r="GB811" s="65"/>
      <c r="GC811" s="65"/>
      <c r="GD811" s="65"/>
      <c r="GE811" s="65"/>
      <c r="GF811" s="65"/>
    </row>
    <row r="812" spans="1:188" s="64" customFormat="1" x14ac:dyDescent="0.25">
      <c r="A812" s="213"/>
      <c r="B812" s="214" t="s">
        <v>124</v>
      </c>
      <c r="C812" s="215"/>
      <c r="D812" s="267">
        <v>114</v>
      </c>
      <c r="E812" s="215">
        <v>110</v>
      </c>
      <c r="F812" s="219"/>
      <c r="G812" s="220"/>
      <c r="H812" s="219"/>
      <c r="I812" s="220"/>
      <c r="J812" s="218"/>
      <c r="K812" s="143"/>
      <c r="L812" s="155"/>
      <c r="M812" s="155"/>
      <c r="N812" s="15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65"/>
      <c r="AS812" s="65"/>
      <c r="AT812" s="65"/>
      <c r="AU812" s="65"/>
      <c r="AV812" s="65"/>
      <c r="AW812" s="65"/>
      <c r="AX812" s="65"/>
      <c r="AY812" s="65"/>
      <c r="AZ812" s="65"/>
      <c r="BA812" s="65"/>
      <c r="BB812" s="65"/>
      <c r="BC812" s="65"/>
      <c r="BD812" s="65"/>
      <c r="BE812" s="65"/>
      <c r="BF812" s="65"/>
      <c r="BG812" s="65"/>
      <c r="BH812" s="65"/>
      <c r="BI812" s="65"/>
      <c r="BJ812" s="65"/>
      <c r="BK812" s="65"/>
      <c r="BL812" s="65"/>
      <c r="BM812" s="65"/>
      <c r="BN812" s="65"/>
      <c r="BO812" s="65"/>
      <c r="BP812" s="65"/>
      <c r="BQ812" s="65"/>
      <c r="BR812" s="65"/>
      <c r="BS812" s="65"/>
      <c r="BT812" s="65"/>
      <c r="BU812" s="65"/>
      <c r="BV812" s="65"/>
      <c r="BW812" s="65"/>
      <c r="BX812" s="65"/>
      <c r="BY812" s="65"/>
      <c r="BZ812" s="65"/>
      <c r="CA812" s="65"/>
      <c r="CB812" s="65"/>
      <c r="CC812" s="65"/>
      <c r="CD812" s="65"/>
      <c r="CE812" s="65"/>
      <c r="CF812" s="65"/>
      <c r="CG812" s="65"/>
      <c r="CH812" s="65"/>
      <c r="CI812" s="65"/>
      <c r="CJ812" s="65"/>
      <c r="CK812" s="65"/>
      <c r="CL812" s="65"/>
      <c r="CM812" s="65"/>
      <c r="CN812" s="65"/>
      <c r="CO812" s="65"/>
      <c r="CP812" s="65"/>
      <c r="CQ812" s="65"/>
      <c r="CR812" s="65"/>
      <c r="CS812" s="65"/>
      <c r="CT812" s="65"/>
      <c r="CU812" s="65"/>
      <c r="CV812" s="65"/>
      <c r="CW812" s="65"/>
      <c r="CX812" s="65"/>
      <c r="CY812" s="65"/>
      <c r="CZ812" s="65"/>
      <c r="DA812" s="65"/>
      <c r="DB812" s="65"/>
      <c r="DC812" s="65"/>
      <c r="DD812" s="65"/>
      <c r="DE812" s="65"/>
      <c r="DF812" s="65"/>
      <c r="DG812" s="65"/>
      <c r="DH812" s="65"/>
      <c r="DI812" s="65"/>
      <c r="DJ812" s="65"/>
      <c r="DK812" s="65"/>
      <c r="DL812" s="65"/>
      <c r="DM812" s="65"/>
      <c r="DN812" s="65"/>
      <c r="DO812" s="65"/>
      <c r="DP812" s="65"/>
      <c r="DQ812" s="65"/>
      <c r="DR812" s="65"/>
      <c r="DS812" s="65"/>
      <c r="DT812" s="65"/>
      <c r="DU812" s="65"/>
      <c r="DV812" s="65"/>
      <c r="DW812" s="65"/>
      <c r="DX812" s="65"/>
      <c r="DY812" s="65"/>
      <c r="DZ812" s="65"/>
      <c r="EA812" s="65"/>
      <c r="EB812" s="65"/>
      <c r="EC812" s="65"/>
      <c r="ED812" s="65"/>
      <c r="EE812" s="65"/>
      <c r="EF812" s="65"/>
      <c r="EG812" s="65"/>
      <c r="EH812" s="65"/>
      <c r="EI812" s="65"/>
      <c r="EJ812" s="65"/>
      <c r="EK812" s="65"/>
      <c r="EL812" s="65"/>
      <c r="EM812" s="65"/>
      <c r="EN812" s="65"/>
      <c r="EO812" s="65"/>
      <c r="EP812" s="65"/>
      <c r="EQ812" s="65"/>
      <c r="ER812" s="65"/>
      <c r="ES812" s="65"/>
      <c r="ET812" s="65"/>
      <c r="EU812" s="65"/>
      <c r="EV812" s="65"/>
      <c r="EW812" s="65"/>
      <c r="EX812" s="65"/>
      <c r="EY812" s="65"/>
      <c r="EZ812" s="65"/>
      <c r="FA812" s="65"/>
      <c r="FB812" s="65"/>
      <c r="FC812" s="65"/>
      <c r="FD812" s="65"/>
      <c r="FE812" s="65"/>
      <c r="FF812" s="65"/>
      <c r="FG812" s="65"/>
      <c r="FH812" s="65"/>
      <c r="FI812" s="65"/>
      <c r="FJ812" s="65"/>
      <c r="FK812" s="65"/>
      <c r="FL812" s="65"/>
      <c r="FM812" s="65"/>
      <c r="FN812" s="65"/>
      <c r="FO812" s="65"/>
      <c r="FP812" s="65"/>
      <c r="FQ812" s="65"/>
      <c r="FR812" s="65"/>
      <c r="FS812" s="65"/>
      <c r="FT812" s="65"/>
      <c r="FU812" s="65"/>
      <c r="FV812" s="65"/>
      <c r="FW812" s="65"/>
      <c r="FX812" s="65"/>
      <c r="FY812" s="65"/>
      <c r="FZ812" s="65"/>
      <c r="GA812" s="65"/>
      <c r="GB812" s="65"/>
      <c r="GC812" s="65"/>
      <c r="GD812" s="65"/>
      <c r="GE812" s="65"/>
      <c r="GF812" s="65"/>
    </row>
    <row r="813" spans="1:188" s="64" customFormat="1" x14ac:dyDescent="0.25">
      <c r="A813" s="137" t="s">
        <v>287</v>
      </c>
      <c r="B813" s="138"/>
      <c r="C813" s="139">
        <v>30</v>
      </c>
      <c r="D813" s="161"/>
      <c r="E813" s="162"/>
      <c r="F813" s="140">
        <v>0.6</v>
      </c>
      <c r="G813" s="141">
        <v>0.05</v>
      </c>
      <c r="H813" s="140">
        <v>3</v>
      </c>
      <c r="I813" s="141">
        <v>14</v>
      </c>
      <c r="J813" s="140">
        <v>1.5</v>
      </c>
      <c r="K813" s="141" t="s">
        <v>237</v>
      </c>
      <c r="L813" s="155"/>
      <c r="M813" s="155"/>
      <c r="N813" s="15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  <c r="FQ813" s="65"/>
      <c r="FR813" s="65"/>
      <c r="FS813" s="65"/>
      <c r="FT813" s="65"/>
      <c r="FU813" s="65"/>
      <c r="FV813" s="65"/>
      <c r="FW813" s="65"/>
      <c r="FX813" s="65"/>
      <c r="FY813" s="65"/>
      <c r="FZ813" s="65"/>
      <c r="GA813" s="65"/>
      <c r="GB813" s="65"/>
      <c r="GC813" s="65"/>
      <c r="GD813" s="65"/>
      <c r="GE813" s="65"/>
      <c r="GF813" s="65"/>
    </row>
    <row r="814" spans="1:188" s="64" customFormat="1" x14ac:dyDescent="0.25">
      <c r="A814" s="137"/>
      <c r="B814" s="138" t="s">
        <v>36</v>
      </c>
      <c r="C814" s="160"/>
      <c r="D814" s="163">
        <v>37.5</v>
      </c>
      <c r="E814" s="139">
        <v>30</v>
      </c>
      <c r="F814" s="140"/>
      <c r="G814" s="141"/>
      <c r="H814" s="140"/>
      <c r="I814" s="141"/>
      <c r="J814" s="164"/>
      <c r="K814" s="143"/>
      <c r="L814" s="155"/>
      <c r="M814" s="155"/>
      <c r="N814" s="15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65"/>
      <c r="AS814" s="65"/>
      <c r="AT814" s="65"/>
      <c r="AU814" s="65"/>
      <c r="AV814" s="65"/>
      <c r="AW814" s="65"/>
      <c r="AX814" s="65"/>
      <c r="AY814" s="65"/>
      <c r="AZ814" s="65"/>
      <c r="BA814" s="65"/>
      <c r="BB814" s="65"/>
      <c r="BC814" s="65"/>
      <c r="BD814" s="65"/>
      <c r="BE814" s="65"/>
      <c r="BF814" s="65"/>
      <c r="BG814" s="65"/>
      <c r="BH814" s="65"/>
      <c r="BI814" s="65"/>
      <c r="BJ814" s="65"/>
      <c r="BK814" s="65"/>
      <c r="BL814" s="65"/>
      <c r="BM814" s="65"/>
      <c r="BN814" s="65"/>
      <c r="BO814" s="65"/>
      <c r="BP814" s="65"/>
      <c r="BQ814" s="65"/>
      <c r="BR814" s="65"/>
      <c r="BS814" s="65"/>
      <c r="BT814" s="65"/>
      <c r="BU814" s="65"/>
      <c r="BV814" s="65"/>
      <c r="BW814" s="65"/>
      <c r="BX814" s="65"/>
      <c r="BY814" s="65"/>
      <c r="BZ814" s="65"/>
      <c r="CA814" s="65"/>
      <c r="CB814" s="65"/>
      <c r="CC814" s="65"/>
      <c r="CD814" s="65"/>
      <c r="CE814" s="65"/>
      <c r="CF814" s="65"/>
      <c r="CG814" s="65"/>
      <c r="CH814" s="65"/>
      <c r="CI814" s="65"/>
      <c r="CJ814" s="65"/>
      <c r="CK814" s="65"/>
      <c r="CL814" s="65"/>
      <c r="CM814" s="65"/>
      <c r="CN814" s="65"/>
      <c r="CO814" s="65"/>
      <c r="CP814" s="65"/>
      <c r="CQ814" s="65"/>
      <c r="CR814" s="65"/>
      <c r="CS814" s="65"/>
      <c r="CT814" s="65"/>
      <c r="CU814" s="65"/>
      <c r="CV814" s="65"/>
      <c r="CW814" s="65"/>
      <c r="CX814" s="65"/>
      <c r="CY814" s="65"/>
      <c r="CZ814" s="65"/>
      <c r="DA814" s="65"/>
      <c r="DB814" s="65"/>
      <c r="DC814" s="65"/>
      <c r="DD814" s="65"/>
      <c r="DE814" s="65"/>
      <c r="DF814" s="65"/>
      <c r="DG814" s="65"/>
      <c r="DH814" s="65"/>
      <c r="DI814" s="65"/>
      <c r="DJ814" s="65"/>
      <c r="DK814" s="65"/>
      <c r="DL814" s="65"/>
      <c r="DM814" s="65"/>
      <c r="DN814" s="65"/>
      <c r="DO814" s="65"/>
      <c r="DP814" s="65"/>
      <c r="DQ814" s="65"/>
      <c r="DR814" s="65"/>
      <c r="DS814" s="65"/>
      <c r="DT814" s="65"/>
      <c r="DU814" s="65"/>
      <c r="DV814" s="65"/>
      <c r="DW814" s="65"/>
      <c r="DX814" s="65"/>
      <c r="DY814" s="65"/>
      <c r="DZ814" s="65"/>
      <c r="EA814" s="65"/>
      <c r="EB814" s="65"/>
      <c r="EC814" s="65"/>
      <c r="ED814" s="65"/>
      <c r="EE814" s="65"/>
      <c r="EF814" s="65"/>
      <c r="EG814" s="65"/>
      <c r="EH814" s="65"/>
      <c r="EI814" s="65"/>
      <c r="EJ814" s="65"/>
      <c r="EK814" s="65"/>
      <c r="EL814" s="65"/>
      <c r="EM814" s="65"/>
      <c r="EN814" s="65"/>
      <c r="EO814" s="65"/>
      <c r="EP814" s="65"/>
      <c r="EQ814" s="65"/>
      <c r="ER814" s="65"/>
      <c r="ES814" s="65"/>
      <c r="ET814" s="65"/>
      <c r="EU814" s="65"/>
      <c r="EV814" s="65"/>
      <c r="EW814" s="65"/>
      <c r="EX814" s="65"/>
      <c r="EY814" s="65"/>
      <c r="EZ814" s="65"/>
      <c r="FA814" s="65"/>
      <c r="FB814" s="65"/>
      <c r="FC814" s="65"/>
      <c r="FD814" s="65"/>
      <c r="FE814" s="65"/>
      <c r="FF814" s="65"/>
      <c r="FG814" s="65"/>
      <c r="FH814" s="65"/>
      <c r="FI814" s="65"/>
      <c r="FJ814" s="65"/>
      <c r="FK814" s="65"/>
      <c r="FL814" s="65"/>
      <c r="FM814" s="65"/>
      <c r="FN814" s="65"/>
      <c r="FO814" s="65"/>
      <c r="FP814" s="65"/>
      <c r="FQ814" s="65"/>
      <c r="FR814" s="65"/>
      <c r="FS814" s="65"/>
      <c r="FT814" s="65"/>
      <c r="FU814" s="65"/>
      <c r="FV814" s="65"/>
      <c r="FW814" s="65"/>
      <c r="FX814" s="65"/>
      <c r="FY814" s="65"/>
      <c r="FZ814" s="65"/>
      <c r="GA814" s="65"/>
      <c r="GB814" s="65"/>
      <c r="GC814" s="65"/>
      <c r="GD814" s="65"/>
      <c r="GE814" s="65"/>
      <c r="GF814" s="65"/>
    </row>
    <row r="815" spans="1:188" s="64" customFormat="1" x14ac:dyDescent="0.25">
      <c r="A815" s="137"/>
      <c r="B815" s="138" t="s">
        <v>20</v>
      </c>
      <c r="C815" s="160"/>
      <c r="D815" s="163">
        <v>0.3</v>
      </c>
      <c r="E815" s="139">
        <v>0.3</v>
      </c>
      <c r="F815" s="140"/>
      <c r="G815" s="141"/>
      <c r="H815" s="140"/>
      <c r="I815" s="142"/>
      <c r="J815" s="164"/>
      <c r="K815" s="143"/>
      <c r="L815" s="155"/>
      <c r="M815" s="155"/>
      <c r="N815" s="15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65"/>
      <c r="AS815" s="65"/>
      <c r="AT815" s="65"/>
      <c r="AU815" s="65"/>
      <c r="AV815" s="65"/>
      <c r="AW815" s="65"/>
      <c r="AX815" s="65"/>
      <c r="AY815" s="65"/>
      <c r="AZ815" s="65"/>
      <c r="BA815" s="65"/>
      <c r="BB815" s="65"/>
      <c r="BC815" s="65"/>
      <c r="BD815" s="65"/>
      <c r="BE815" s="65"/>
      <c r="BF815" s="65"/>
      <c r="BG815" s="65"/>
      <c r="BH815" s="65"/>
      <c r="BI815" s="65"/>
      <c r="BJ815" s="65"/>
      <c r="BK815" s="65"/>
      <c r="BL815" s="65"/>
      <c r="BM815" s="65"/>
      <c r="BN815" s="65"/>
      <c r="BO815" s="65"/>
      <c r="BP815" s="65"/>
      <c r="BQ815" s="65"/>
      <c r="BR815" s="65"/>
      <c r="BS815" s="65"/>
      <c r="BT815" s="65"/>
      <c r="BU815" s="65"/>
      <c r="BV815" s="65"/>
      <c r="BW815" s="65"/>
      <c r="BX815" s="65"/>
      <c r="BY815" s="65"/>
      <c r="BZ815" s="65"/>
      <c r="CA815" s="65"/>
      <c r="CB815" s="65"/>
      <c r="CC815" s="65"/>
      <c r="CD815" s="65"/>
      <c r="CE815" s="65"/>
      <c r="CF815" s="65"/>
      <c r="CG815" s="65"/>
      <c r="CH815" s="65"/>
      <c r="CI815" s="65"/>
      <c r="CJ815" s="65"/>
      <c r="CK815" s="65"/>
      <c r="CL815" s="65"/>
      <c r="CM815" s="65"/>
      <c r="CN815" s="65"/>
      <c r="CO815" s="65"/>
      <c r="CP815" s="65"/>
      <c r="CQ815" s="65"/>
      <c r="CR815" s="65"/>
      <c r="CS815" s="65"/>
      <c r="CT815" s="65"/>
      <c r="CU815" s="65"/>
      <c r="CV815" s="65"/>
      <c r="CW815" s="65"/>
      <c r="CX815" s="65"/>
      <c r="CY815" s="65"/>
      <c r="CZ815" s="65"/>
      <c r="DA815" s="65"/>
      <c r="DB815" s="65"/>
      <c r="DC815" s="65"/>
      <c r="DD815" s="65"/>
      <c r="DE815" s="65"/>
      <c r="DF815" s="65"/>
      <c r="DG815" s="65"/>
      <c r="DH815" s="65"/>
      <c r="DI815" s="65"/>
      <c r="DJ815" s="65"/>
      <c r="DK815" s="65"/>
      <c r="DL815" s="65"/>
      <c r="DM815" s="65"/>
      <c r="DN815" s="65"/>
      <c r="DO815" s="65"/>
      <c r="DP815" s="65"/>
      <c r="DQ815" s="65"/>
      <c r="DR815" s="65"/>
      <c r="DS815" s="65"/>
      <c r="DT815" s="65"/>
      <c r="DU815" s="65"/>
      <c r="DV815" s="65"/>
      <c r="DW815" s="65"/>
      <c r="DX815" s="65"/>
      <c r="DY815" s="65"/>
      <c r="DZ815" s="65"/>
      <c r="EA815" s="65"/>
      <c r="EB815" s="65"/>
      <c r="EC815" s="65"/>
      <c r="ED815" s="65"/>
      <c r="EE815" s="65"/>
      <c r="EF815" s="65"/>
      <c r="EG815" s="65"/>
      <c r="EH815" s="65"/>
      <c r="EI815" s="65"/>
      <c r="EJ815" s="65"/>
      <c r="EK815" s="65"/>
      <c r="EL815" s="65"/>
      <c r="EM815" s="65"/>
      <c r="EN815" s="65"/>
      <c r="EO815" s="65"/>
      <c r="EP815" s="65"/>
      <c r="EQ815" s="65"/>
      <c r="ER815" s="65"/>
      <c r="ES815" s="65"/>
      <c r="ET815" s="65"/>
      <c r="EU815" s="65"/>
      <c r="EV815" s="65"/>
      <c r="EW815" s="65"/>
      <c r="EX815" s="65"/>
      <c r="EY815" s="65"/>
      <c r="EZ815" s="65"/>
      <c r="FA815" s="65"/>
      <c r="FB815" s="65"/>
      <c r="FC815" s="65"/>
      <c r="FD815" s="65"/>
      <c r="FE815" s="65"/>
      <c r="FF815" s="65"/>
      <c r="FG815" s="65"/>
      <c r="FH815" s="65"/>
      <c r="FI815" s="65"/>
      <c r="FJ815" s="65"/>
      <c r="FK815" s="65"/>
      <c r="FL815" s="65"/>
      <c r="FM815" s="65"/>
      <c r="FN815" s="65"/>
      <c r="FO815" s="65"/>
      <c r="FP815" s="65"/>
      <c r="FQ815" s="65"/>
      <c r="FR815" s="65"/>
      <c r="FS815" s="65"/>
      <c r="FT815" s="65"/>
      <c r="FU815" s="65"/>
      <c r="FV815" s="65"/>
      <c r="FW815" s="65"/>
      <c r="FX815" s="65"/>
      <c r="FY815" s="65"/>
      <c r="FZ815" s="65"/>
      <c r="GA815" s="65"/>
      <c r="GB815" s="65"/>
      <c r="GC815" s="65"/>
      <c r="GD815" s="65"/>
      <c r="GE815" s="65"/>
      <c r="GF815" s="65"/>
    </row>
    <row r="816" spans="1:188" s="82" customFormat="1" x14ac:dyDescent="0.25">
      <c r="A816" s="213" t="s">
        <v>255</v>
      </c>
      <c r="B816" s="214"/>
      <c r="C816" s="221" t="s">
        <v>295</v>
      </c>
      <c r="D816" s="222"/>
      <c r="E816" s="215"/>
      <c r="F816" s="220">
        <v>6.8</v>
      </c>
      <c r="G816" s="219">
        <v>8.6</v>
      </c>
      <c r="H816" s="220">
        <v>30</v>
      </c>
      <c r="I816" s="219">
        <v>225</v>
      </c>
      <c r="J816" s="220"/>
      <c r="K816" s="143" t="s">
        <v>254</v>
      </c>
      <c r="L816" s="155"/>
      <c r="M816" s="155"/>
      <c r="N816" s="155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  <c r="AA816" s="84"/>
      <c r="AB816" s="84"/>
      <c r="AC816" s="84"/>
      <c r="AD816" s="84"/>
      <c r="AE816" s="84"/>
      <c r="AF816" s="84"/>
      <c r="AG816" s="84"/>
      <c r="AH816" s="84"/>
      <c r="AI816" s="84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84"/>
      <c r="AW816" s="84"/>
      <c r="AX816" s="84"/>
      <c r="AY816" s="84"/>
      <c r="AZ816" s="84"/>
      <c r="BA816" s="84"/>
      <c r="BB816" s="84"/>
      <c r="BC816" s="84"/>
      <c r="BD816" s="84"/>
      <c r="BE816" s="84"/>
      <c r="BF816" s="84"/>
      <c r="BG816" s="84"/>
      <c r="BH816" s="84"/>
      <c r="BI816" s="84"/>
      <c r="BJ816" s="84"/>
      <c r="BK816" s="84"/>
      <c r="BL816" s="84"/>
      <c r="BM816" s="84"/>
      <c r="BN816" s="84"/>
      <c r="BO816" s="84"/>
      <c r="BP816" s="84"/>
      <c r="BQ816" s="84"/>
      <c r="BR816" s="84"/>
      <c r="BS816" s="84"/>
      <c r="BT816" s="84"/>
      <c r="BU816" s="84"/>
      <c r="BV816" s="84"/>
      <c r="BW816" s="84"/>
      <c r="BX816" s="84"/>
      <c r="BY816" s="84"/>
      <c r="BZ816" s="84"/>
      <c r="CA816" s="84"/>
      <c r="CB816" s="84"/>
      <c r="CC816" s="84"/>
      <c r="CD816" s="84"/>
      <c r="CE816" s="84"/>
      <c r="CF816" s="84"/>
      <c r="CG816" s="84"/>
      <c r="CH816" s="84"/>
      <c r="CI816" s="84"/>
      <c r="CJ816" s="84"/>
      <c r="CK816" s="84"/>
      <c r="CL816" s="84"/>
      <c r="CM816" s="84"/>
      <c r="CN816" s="84"/>
      <c r="CO816" s="84"/>
      <c r="CP816" s="84"/>
      <c r="CQ816" s="84"/>
      <c r="CR816" s="84"/>
      <c r="CS816" s="84"/>
      <c r="CT816" s="84"/>
      <c r="CU816" s="84"/>
      <c r="CV816" s="84"/>
      <c r="CW816" s="84"/>
      <c r="CX816" s="84"/>
      <c r="CY816" s="84"/>
      <c r="CZ816" s="84"/>
      <c r="DA816" s="84"/>
      <c r="DB816" s="84"/>
      <c r="DC816" s="84"/>
      <c r="DD816" s="84"/>
      <c r="DE816" s="84"/>
      <c r="DF816" s="84"/>
      <c r="DG816" s="84"/>
      <c r="DH816" s="84"/>
      <c r="DI816" s="84"/>
      <c r="DJ816" s="84"/>
      <c r="DK816" s="84"/>
      <c r="DL816" s="84"/>
      <c r="DM816" s="84"/>
      <c r="DN816" s="84"/>
      <c r="DO816" s="84"/>
      <c r="DP816" s="84"/>
      <c r="DQ816" s="84"/>
      <c r="DR816" s="84"/>
      <c r="DS816" s="84"/>
      <c r="DT816" s="84"/>
      <c r="DU816" s="84"/>
      <c r="DV816" s="84"/>
      <c r="DW816" s="84"/>
      <c r="DX816" s="84"/>
      <c r="DY816" s="84"/>
      <c r="DZ816" s="84"/>
      <c r="EA816" s="84"/>
      <c r="EB816" s="84"/>
      <c r="EC816" s="84"/>
      <c r="ED816" s="84"/>
      <c r="EE816" s="84"/>
      <c r="EF816" s="84"/>
      <c r="EG816" s="84"/>
      <c r="EH816" s="84"/>
      <c r="EI816" s="84"/>
      <c r="EJ816" s="84"/>
      <c r="EK816" s="84"/>
      <c r="EL816" s="84"/>
      <c r="EM816" s="84"/>
      <c r="EN816" s="84"/>
      <c r="EO816" s="84"/>
      <c r="EP816" s="84"/>
      <c r="EQ816" s="84"/>
      <c r="ER816" s="84"/>
      <c r="ES816" s="84"/>
      <c r="ET816" s="84"/>
      <c r="EU816" s="84"/>
      <c r="EV816" s="84"/>
      <c r="EW816" s="84"/>
      <c r="EX816" s="84"/>
      <c r="EY816" s="84"/>
      <c r="EZ816" s="84"/>
      <c r="FA816" s="84"/>
      <c r="FB816" s="84"/>
      <c r="FC816" s="84"/>
      <c r="FD816" s="84"/>
      <c r="FE816" s="84"/>
      <c r="FF816" s="84"/>
      <c r="FG816" s="84"/>
      <c r="FH816" s="84"/>
      <c r="FI816" s="84"/>
      <c r="FJ816" s="84"/>
      <c r="FK816" s="84"/>
      <c r="FL816" s="84"/>
      <c r="FM816" s="84"/>
      <c r="FN816" s="84"/>
      <c r="FO816" s="84"/>
      <c r="FP816" s="84"/>
      <c r="FQ816" s="84"/>
      <c r="FR816" s="84"/>
      <c r="FS816" s="84"/>
      <c r="FT816" s="84"/>
      <c r="FU816" s="84"/>
      <c r="FV816" s="84"/>
      <c r="FW816" s="84"/>
      <c r="FX816" s="84"/>
      <c r="FY816" s="84"/>
      <c r="FZ816" s="84"/>
      <c r="GA816" s="84"/>
      <c r="GB816" s="84"/>
      <c r="GC816" s="84"/>
      <c r="GD816" s="84"/>
      <c r="GE816" s="84"/>
      <c r="GF816" s="84"/>
    </row>
    <row r="817" spans="1:188" s="82" customFormat="1" x14ac:dyDescent="0.25">
      <c r="A817" s="213"/>
      <c r="B817" s="214" t="s">
        <v>47</v>
      </c>
      <c r="C817" s="221"/>
      <c r="D817" s="222">
        <v>35.1</v>
      </c>
      <c r="E817" s="215">
        <v>35.1</v>
      </c>
      <c r="F817" s="220"/>
      <c r="G817" s="219"/>
      <c r="H817" s="220"/>
      <c r="I817" s="219"/>
      <c r="J817" s="220"/>
      <c r="K817" s="143"/>
      <c r="L817" s="155"/>
      <c r="M817" s="155"/>
      <c r="N817" s="155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  <c r="AA817" s="84"/>
      <c r="AB817" s="84"/>
      <c r="AC817" s="84"/>
      <c r="AD817" s="84"/>
      <c r="AE817" s="84"/>
      <c r="AF817" s="84"/>
      <c r="AG817" s="84"/>
      <c r="AH817" s="84"/>
      <c r="AI817" s="84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84"/>
      <c r="AW817" s="84"/>
      <c r="AX817" s="84"/>
      <c r="AY817" s="84"/>
      <c r="AZ817" s="84"/>
      <c r="BA817" s="84"/>
      <c r="BB817" s="84"/>
      <c r="BC817" s="84"/>
      <c r="BD817" s="84"/>
      <c r="BE817" s="84"/>
      <c r="BF817" s="84"/>
      <c r="BG817" s="84"/>
      <c r="BH817" s="84"/>
      <c r="BI817" s="84"/>
      <c r="BJ817" s="84"/>
      <c r="BK817" s="84"/>
      <c r="BL817" s="84"/>
      <c r="BM817" s="84"/>
      <c r="BN817" s="84"/>
      <c r="BO817" s="84"/>
      <c r="BP817" s="84"/>
      <c r="BQ817" s="84"/>
      <c r="BR817" s="84"/>
      <c r="BS817" s="84"/>
      <c r="BT817" s="84"/>
      <c r="BU817" s="84"/>
      <c r="BV817" s="84"/>
      <c r="BW817" s="84"/>
      <c r="BX817" s="84"/>
      <c r="BY817" s="84"/>
      <c r="BZ817" s="84"/>
      <c r="CA817" s="84"/>
      <c r="CB817" s="84"/>
      <c r="CC817" s="84"/>
      <c r="CD817" s="84"/>
      <c r="CE817" s="84"/>
      <c r="CF817" s="84"/>
      <c r="CG817" s="84"/>
      <c r="CH817" s="84"/>
      <c r="CI817" s="84"/>
      <c r="CJ817" s="84"/>
      <c r="CK817" s="84"/>
      <c r="CL817" s="84"/>
      <c r="CM817" s="84"/>
      <c r="CN817" s="84"/>
      <c r="CO817" s="84"/>
      <c r="CP817" s="84"/>
      <c r="CQ817" s="84"/>
      <c r="CR817" s="84"/>
      <c r="CS817" s="84"/>
      <c r="CT817" s="84"/>
      <c r="CU817" s="84"/>
      <c r="CV817" s="84"/>
      <c r="CW817" s="84"/>
      <c r="CX817" s="84"/>
      <c r="CY817" s="84"/>
      <c r="CZ817" s="84"/>
      <c r="DA817" s="84"/>
      <c r="DB817" s="84"/>
      <c r="DC817" s="84"/>
      <c r="DD817" s="84"/>
      <c r="DE817" s="84"/>
      <c r="DF817" s="84"/>
      <c r="DG817" s="84"/>
      <c r="DH817" s="84"/>
      <c r="DI817" s="84"/>
      <c r="DJ817" s="84"/>
      <c r="DK817" s="84"/>
      <c r="DL817" s="84"/>
      <c r="DM817" s="84"/>
      <c r="DN817" s="84"/>
      <c r="DO817" s="84"/>
      <c r="DP817" s="84"/>
      <c r="DQ817" s="84"/>
      <c r="DR817" s="84"/>
      <c r="DS817" s="84"/>
      <c r="DT817" s="84"/>
      <c r="DU817" s="84"/>
      <c r="DV817" s="84"/>
      <c r="DW817" s="84"/>
      <c r="DX817" s="84"/>
      <c r="DY817" s="84"/>
      <c r="DZ817" s="84"/>
      <c r="EA817" s="84"/>
      <c r="EB817" s="84"/>
      <c r="EC817" s="84"/>
      <c r="ED817" s="84"/>
      <c r="EE817" s="84"/>
      <c r="EF817" s="84"/>
      <c r="EG817" s="84"/>
      <c r="EH817" s="84"/>
      <c r="EI817" s="84"/>
      <c r="EJ817" s="84"/>
      <c r="EK817" s="84"/>
      <c r="EL817" s="84"/>
      <c r="EM817" s="84"/>
      <c r="EN817" s="84"/>
      <c r="EO817" s="84"/>
      <c r="EP817" s="84"/>
      <c r="EQ817" s="84"/>
      <c r="ER817" s="84"/>
      <c r="ES817" s="84"/>
      <c r="ET817" s="84"/>
      <c r="EU817" s="84"/>
      <c r="EV817" s="84"/>
      <c r="EW817" s="84"/>
      <c r="EX817" s="84"/>
      <c r="EY817" s="84"/>
      <c r="EZ817" s="84"/>
      <c r="FA817" s="84"/>
      <c r="FB817" s="84"/>
      <c r="FC817" s="84"/>
      <c r="FD817" s="84"/>
      <c r="FE817" s="84"/>
      <c r="FF817" s="84"/>
      <c r="FG817" s="84"/>
      <c r="FH817" s="84"/>
      <c r="FI817" s="84"/>
      <c r="FJ817" s="84"/>
      <c r="FK817" s="84"/>
      <c r="FL817" s="84"/>
      <c r="FM817" s="84"/>
      <c r="FN817" s="84"/>
      <c r="FO817" s="84"/>
      <c r="FP817" s="84"/>
      <c r="FQ817" s="84"/>
      <c r="FR817" s="84"/>
      <c r="FS817" s="84"/>
      <c r="FT817" s="84"/>
      <c r="FU817" s="84"/>
      <c r="FV817" s="84"/>
      <c r="FW817" s="84"/>
      <c r="FX817" s="84"/>
      <c r="FY817" s="84"/>
      <c r="FZ817" s="84"/>
      <c r="GA817" s="84"/>
      <c r="GB817" s="84"/>
      <c r="GC817" s="84"/>
      <c r="GD817" s="84"/>
      <c r="GE817" s="84"/>
      <c r="GF817" s="84"/>
    </row>
    <row r="818" spans="1:188" s="82" customFormat="1" x14ac:dyDescent="0.25">
      <c r="A818" s="213"/>
      <c r="B818" s="214" t="s">
        <v>20</v>
      </c>
      <c r="C818" s="221"/>
      <c r="D818" s="222">
        <v>13</v>
      </c>
      <c r="E818" s="215">
        <v>13</v>
      </c>
      <c r="F818" s="220"/>
      <c r="G818" s="219"/>
      <c r="H818" s="220"/>
      <c r="I818" s="219"/>
      <c r="J818" s="220"/>
      <c r="K818" s="143"/>
      <c r="L818" s="155"/>
      <c r="M818" s="155"/>
      <c r="N818" s="155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84"/>
      <c r="AW818" s="84"/>
      <c r="AX818" s="84"/>
      <c r="AY818" s="84"/>
      <c r="AZ818" s="84"/>
      <c r="BA818" s="84"/>
      <c r="BB818" s="84"/>
      <c r="BC818" s="84"/>
      <c r="BD818" s="84"/>
      <c r="BE818" s="84"/>
      <c r="BF818" s="84"/>
      <c r="BG818" s="84"/>
      <c r="BH818" s="84"/>
      <c r="BI818" s="84"/>
      <c r="BJ818" s="84"/>
      <c r="BK818" s="84"/>
      <c r="BL818" s="84"/>
      <c r="BM818" s="84"/>
      <c r="BN818" s="84"/>
      <c r="BO818" s="84"/>
      <c r="BP818" s="84"/>
      <c r="BQ818" s="84"/>
      <c r="BR818" s="84"/>
      <c r="BS818" s="84"/>
      <c r="BT818" s="84"/>
      <c r="BU818" s="84"/>
      <c r="BV818" s="84"/>
      <c r="BW818" s="84"/>
      <c r="BX818" s="84"/>
      <c r="BY818" s="84"/>
      <c r="BZ818" s="84"/>
      <c r="CA818" s="84"/>
      <c r="CB818" s="84"/>
      <c r="CC818" s="84"/>
      <c r="CD818" s="84"/>
      <c r="CE818" s="84"/>
      <c r="CF818" s="84"/>
      <c r="CG818" s="84"/>
      <c r="CH818" s="84"/>
      <c r="CI818" s="84"/>
      <c r="CJ818" s="84"/>
      <c r="CK818" s="84"/>
      <c r="CL818" s="84"/>
      <c r="CM818" s="84"/>
      <c r="CN818" s="84"/>
      <c r="CO818" s="84"/>
      <c r="CP818" s="84"/>
      <c r="CQ818" s="84"/>
      <c r="CR818" s="84"/>
      <c r="CS818" s="84"/>
      <c r="CT818" s="84"/>
      <c r="CU818" s="84"/>
      <c r="CV818" s="84"/>
      <c r="CW818" s="84"/>
      <c r="CX818" s="84"/>
      <c r="CY818" s="84"/>
      <c r="CZ818" s="84"/>
      <c r="DA818" s="84"/>
      <c r="DB818" s="84"/>
      <c r="DC818" s="84"/>
      <c r="DD818" s="84"/>
      <c r="DE818" s="84"/>
      <c r="DF818" s="84"/>
      <c r="DG818" s="84"/>
      <c r="DH818" s="84"/>
      <c r="DI818" s="84"/>
      <c r="DJ818" s="84"/>
      <c r="DK818" s="84"/>
      <c r="DL818" s="84"/>
      <c r="DM818" s="84"/>
      <c r="DN818" s="84"/>
      <c r="DO818" s="84"/>
      <c r="DP818" s="84"/>
      <c r="DQ818" s="84"/>
      <c r="DR818" s="84"/>
      <c r="DS818" s="84"/>
      <c r="DT818" s="84"/>
      <c r="DU818" s="84"/>
      <c r="DV818" s="84"/>
      <c r="DW818" s="84"/>
      <c r="DX818" s="84"/>
      <c r="DY818" s="84"/>
      <c r="DZ818" s="84"/>
      <c r="EA818" s="84"/>
      <c r="EB818" s="84"/>
      <c r="EC818" s="84"/>
      <c r="ED818" s="84"/>
      <c r="EE818" s="84"/>
      <c r="EF818" s="84"/>
      <c r="EG818" s="84"/>
      <c r="EH818" s="84"/>
      <c r="EI818" s="84"/>
      <c r="EJ818" s="84"/>
      <c r="EK818" s="84"/>
      <c r="EL818" s="84"/>
      <c r="EM818" s="84"/>
      <c r="EN818" s="84"/>
      <c r="EO818" s="84"/>
      <c r="EP818" s="84"/>
      <c r="EQ818" s="84"/>
      <c r="ER818" s="84"/>
      <c r="ES818" s="84"/>
      <c r="ET818" s="84"/>
      <c r="EU818" s="84"/>
      <c r="EV818" s="84"/>
      <c r="EW818" s="84"/>
      <c r="EX818" s="84"/>
      <c r="EY818" s="84"/>
      <c r="EZ818" s="84"/>
      <c r="FA818" s="84"/>
      <c r="FB818" s="84"/>
      <c r="FC818" s="84"/>
      <c r="FD818" s="84"/>
      <c r="FE818" s="84"/>
      <c r="FF818" s="84"/>
      <c r="FG818" s="84"/>
      <c r="FH818" s="84"/>
      <c r="FI818" s="84"/>
      <c r="FJ818" s="84"/>
      <c r="FK818" s="84"/>
      <c r="FL818" s="84"/>
      <c r="FM818" s="84"/>
      <c r="FN818" s="84"/>
      <c r="FO818" s="84"/>
      <c r="FP818" s="84"/>
      <c r="FQ818" s="84"/>
      <c r="FR818" s="84"/>
      <c r="FS818" s="84"/>
      <c r="FT818" s="84"/>
      <c r="FU818" s="84"/>
      <c r="FV818" s="84"/>
      <c r="FW818" s="84"/>
      <c r="FX818" s="84"/>
      <c r="FY818" s="84"/>
      <c r="FZ818" s="84"/>
      <c r="GA818" s="84"/>
      <c r="GB818" s="84"/>
      <c r="GC818" s="84"/>
      <c r="GD818" s="84"/>
      <c r="GE818" s="84"/>
      <c r="GF818" s="84"/>
    </row>
    <row r="819" spans="1:188" s="82" customFormat="1" x14ac:dyDescent="0.25">
      <c r="A819" s="213"/>
      <c r="B819" s="214" t="s">
        <v>43</v>
      </c>
      <c r="C819" s="221"/>
      <c r="D819" s="222">
        <v>0.5</v>
      </c>
      <c r="E819" s="215">
        <v>0.5</v>
      </c>
      <c r="F819" s="220"/>
      <c r="G819" s="219"/>
      <c r="H819" s="220"/>
      <c r="I819" s="219"/>
      <c r="J819" s="220"/>
      <c r="K819" s="143"/>
      <c r="L819" s="155"/>
      <c r="M819" s="155"/>
      <c r="N819" s="155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  <c r="AA819" s="84"/>
      <c r="AB819" s="84"/>
      <c r="AC819" s="84"/>
      <c r="AD819" s="84"/>
      <c r="AE819" s="84"/>
      <c r="AF819" s="84"/>
      <c r="AG819" s="84"/>
      <c r="AH819" s="84"/>
      <c r="AI819" s="84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84"/>
      <c r="AW819" s="84"/>
      <c r="AX819" s="84"/>
      <c r="AY819" s="84"/>
      <c r="AZ819" s="84"/>
      <c r="BA819" s="84"/>
      <c r="BB819" s="84"/>
      <c r="BC819" s="84"/>
      <c r="BD819" s="84"/>
      <c r="BE819" s="84"/>
      <c r="BF819" s="84"/>
      <c r="BG819" s="84"/>
      <c r="BH819" s="84"/>
      <c r="BI819" s="84"/>
      <c r="BJ819" s="84"/>
      <c r="BK819" s="84"/>
      <c r="BL819" s="84"/>
      <c r="BM819" s="84"/>
      <c r="BN819" s="84"/>
      <c r="BO819" s="84"/>
      <c r="BP819" s="84"/>
      <c r="BQ819" s="84"/>
      <c r="BR819" s="84"/>
      <c r="BS819" s="84"/>
      <c r="BT819" s="84"/>
      <c r="BU819" s="84"/>
      <c r="BV819" s="84"/>
      <c r="BW819" s="84"/>
      <c r="BX819" s="84"/>
      <c r="BY819" s="84"/>
      <c r="BZ819" s="84"/>
      <c r="CA819" s="84"/>
      <c r="CB819" s="84"/>
      <c r="CC819" s="84"/>
      <c r="CD819" s="84"/>
      <c r="CE819" s="84"/>
      <c r="CF819" s="84"/>
      <c r="CG819" s="84"/>
      <c r="CH819" s="84"/>
      <c r="CI819" s="84"/>
      <c r="CJ819" s="84"/>
      <c r="CK819" s="84"/>
      <c r="CL819" s="84"/>
      <c r="CM819" s="84"/>
      <c r="CN819" s="84"/>
      <c r="CO819" s="84"/>
      <c r="CP819" s="84"/>
      <c r="CQ819" s="84"/>
      <c r="CR819" s="84"/>
      <c r="CS819" s="84"/>
      <c r="CT819" s="84"/>
      <c r="CU819" s="84"/>
      <c r="CV819" s="84"/>
      <c r="CW819" s="84"/>
      <c r="CX819" s="84"/>
      <c r="CY819" s="84"/>
      <c r="CZ819" s="84"/>
      <c r="DA819" s="84"/>
      <c r="DB819" s="84"/>
      <c r="DC819" s="84"/>
      <c r="DD819" s="84"/>
      <c r="DE819" s="84"/>
      <c r="DF819" s="84"/>
      <c r="DG819" s="84"/>
      <c r="DH819" s="84"/>
      <c r="DI819" s="84"/>
      <c r="DJ819" s="84"/>
      <c r="DK819" s="84"/>
      <c r="DL819" s="84"/>
      <c r="DM819" s="84"/>
      <c r="DN819" s="84"/>
      <c r="DO819" s="84"/>
      <c r="DP819" s="84"/>
      <c r="DQ819" s="84"/>
      <c r="DR819" s="84"/>
      <c r="DS819" s="84"/>
      <c r="DT819" s="84"/>
      <c r="DU819" s="84"/>
      <c r="DV819" s="84"/>
      <c r="DW819" s="84"/>
      <c r="DX819" s="84"/>
      <c r="DY819" s="84"/>
      <c r="DZ819" s="84"/>
      <c r="EA819" s="84"/>
      <c r="EB819" s="84"/>
      <c r="EC819" s="84"/>
      <c r="ED819" s="84"/>
      <c r="EE819" s="84"/>
      <c r="EF819" s="84"/>
      <c r="EG819" s="84"/>
      <c r="EH819" s="84"/>
      <c r="EI819" s="84"/>
      <c r="EJ819" s="84"/>
      <c r="EK819" s="84"/>
      <c r="EL819" s="84"/>
      <c r="EM819" s="84"/>
      <c r="EN819" s="84"/>
      <c r="EO819" s="84"/>
      <c r="EP819" s="84"/>
      <c r="EQ819" s="84"/>
      <c r="ER819" s="84"/>
      <c r="ES819" s="84"/>
      <c r="ET819" s="84"/>
      <c r="EU819" s="84"/>
      <c r="EV819" s="84"/>
      <c r="EW819" s="84"/>
      <c r="EX819" s="84"/>
      <c r="EY819" s="84"/>
      <c r="EZ819" s="84"/>
      <c r="FA819" s="84"/>
      <c r="FB819" s="84"/>
      <c r="FC819" s="84"/>
      <c r="FD819" s="84"/>
      <c r="FE819" s="84"/>
      <c r="FF819" s="84"/>
      <c r="FG819" s="84"/>
      <c r="FH819" s="84"/>
      <c r="FI819" s="84"/>
      <c r="FJ819" s="84"/>
      <c r="FK819" s="84"/>
      <c r="FL819" s="84"/>
      <c r="FM819" s="84"/>
      <c r="FN819" s="84"/>
      <c r="FO819" s="84"/>
      <c r="FP819" s="84"/>
      <c r="FQ819" s="84"/>
      <c r="FR819" s="84"/>
      <c r="FS819" s="84"/>
      <c r="FT819" s="84"/>
      <c r="FU819" s="84"/>
      <c r="FV819" s="84"/>
      <c r="FW819" s="84"/>
      <c r="FX819" s="84"/>
      <c r="FY819" s="84"/>
      <c r="FZ819" s="84"/>
      <c r="GA819" s="84"/>
      <c r="GB819" s="84"/>
      <c r="GC819" s="84"/>
      <c r="GD819" s="84"/>
      <c r="GE819" s="84"/>
      <c r="GF819" s="84"/>
    </row>
    <row r="820" spans="1:188" s="82" customFormat="1" ht="22.5" customHeight="1" x14ac:dyDescent="0.25">
      <c r="A820" s="213"/>
      <c r="B820" s="214" t="s">
        <v>63</v>
      </c>
      <c r="C820" s="221"/>
      <c r="D820" s="222">
        <v>16</v>
      </c>
      <c r="E820" s="215">
        <v>16</v>
      </c>
      <c r="F820" s="220"/>
      <c r="G820" s="219"/>
      <c r="H820" s="220"/>
      <c r="I820" s="219"/>
      <c r="J820" s="220"/>
      <c r="K820" s="143"/>
      <c r="L820" s="155"/>
      <c r="M820" s="155"/>
      <c r="N820" s="155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  <c r="AA820" s="84"/>
      <c r="AB820" s="84"/>
      <c r="AC820" s="84"/>
      <c r="AD820" s="84"/>
      <c r="AE820" s="84"/>
      <c r="AF820" s="84"/>
      <c r="AG820" s="84"/>
      <c r="AH820" s="84"/>
      <c r="AI820" s="84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84"/>
      <c r="AW820" s="84"/>
      <c r="AX820" s="84"/>
      <c r="AY820" s="84"/>
      <c r="AZ820" s="84"/>
      <c r="BA820" s="84"/>
      <c r="BB820" s="84"/>
      <c r="BC820" s="84"/>
      <c r="BD820" s="84"/>
      <c r="BE820" s="84"/>
      <c r="BF820" s="84"/>
      <c r="BG820" s="84"/>
      <c r="BH820" s="84"/>
      <c r="BI820" s="84"/>
      <c r="BJ820" s="84"/>
      <c r="BK820" s="84"/>
      <c r="BL820" s="84"/>
      <c r="BM820" s="84"/>
      <c r="BN820" s="84"/>
      <c r="BO820" s="84"/>
      <c r="BP820" s="84"/>
      <c r="BQ820" s="84"/>
      <c r="BR820" s="84"/>
      <c r="BS820" s="84"/>
      <c r="BT820" s="84"/>
      <c r="BU820" s="84"/>
      <c r="BV820" s="84"/>
      <c r="BW820" s="84"/>
      <c r="BX820" s="84"/>
      <c r="BY820" s="84"/>
      <c r="BZ820" s="84"/>
      <c r="CA820" s="84"/>
      <c r="CB820" s="84"/>
      <c r="CC820" s="84"/>
      <c r="CD820" s="84"/>
      <c r="CE820" s="84"/>
      <c r="CF820" s="84"/>
      <c r="CG820" s="84"/>
      <c r="CH820" s="84"/>
      <c r="CI820" s="84"/>
      <c r="CJ820" s="84"/>
      <c r="CK820" s="84"/>
      <c r="CL820" s="84"/>
      <c r="CM820" s="84"/>
      <c r="CN820" s="84"/>
      <c r="CO820" s="84"/>
      <c r="CP820" s="84"/>
      <c r="CQ820" s="84"/>
      <c r="CR820" s="84"/>
      <c r="CS820" s="84"/>
      <c r="CT820" s="84"/>
      <c r="CU820" s="84"/>
      <c r="CV820" s="84"/>
      <c r="CW820" s="84"/>
      <c r="CX820" s="84"/>
      <c r="CY820" s="84"/>
      <c r="CZ820" s="84"/>
      <c r="DA820" s="84"/>
      <c r="DB820" s="84"/>
      <c r="DC820" s="84"/>
      <c r="DD820" s="84"/>
      <c r="DE820" s="84"/>
      <c r="DF820" s="84"/>
      <c r="DG820" s="84"/>
      <c r="DH820" s="84"/>
      <c r="DI820" s="84"/>
      <c r="DJ820" s="84"/>
      <c r="DK820" s="84"/>
      <c r="DL820" s="84"/>
      <c r="DM820" s="84"/>
      <c r="DN820" s="84"/>
      <c r="DO820" s="84"/>
      <c r="DP820" s="84"/>
      <c r="DQ820" s="84"/>
      <c r="DR820" s="84"/>
      <c r="DS820" s="84"/>
      <c r="DT820" s="84"/>
      <c r="DU820" s="84"/>
      <c r="DV820" s="84"/>
      <c r="DW820" s="84"/>
      <c r="DX820" s="84"/>
      <c r="DY820" s="84"/>
      <c r="DZ820" s="84"/>
      <c r="EA820" s="84"/>
      <c r="EB820" s="84"/>
      <c r="EC820" s="84"/>
      <c r="ED820" s="84"/>
      <c r="EE820" s="84"/>
      <c r="EF820" s="84"/>
      <c r="EG820" s="84"/>
      <c r="EH820" s="84"/>
      <c r="EI820" s="84"/>
      <c r="EJ820" s="84"/>
      <c r="EK820" s="84"/>
      <c r="EL820" s="84"/>
      <c r="EM820" s="84"/>
      <c r="EN820" s="84"/>
      <c r="EO820" s="84"/>
      <c r="EP820" s="84"/>
      <c r="EQ820" s="84"/>
      <c r="ER820" s="84"/>
      <c r="ES820" s="84"/>
      <c r="ET820" s="84"/>
      <c r="EU820" s="84"/>
      <c r="EV820" s="84"/>
      <c r="EW820" s="84"/>
      <c r="EX820" s="84"/>
      <c r="EY820" s="84"/>
      <c r="EZ820" s="84"/>
      <c r="FA820" s="84"/>
      <c r="FB820" s="84"/>
      <c r="FC820" s="84"/>
      <c r="FD820" s="84"/>
      <c r="FE820" s="84"/>
      <c r="FF820" s="84"/>
      <c r="FG820" s="84"/>
      <c r="FH820" s="84"/>
      <c r="FI820" s="84"/>
      <c r="FJ820" s="84"/>
      <c r="FK820" s="84"/>
      <c r="FL820" s="84"/>
      <c r="FM820" s="84"/>
      <c r="FN820" s="84"/>
      <c r="FO820" s="84"/>
      <c r="FP820" s="84"/>
      <c r="FQ820" s="84"/>
      <c r="FR820" s="84"/>
      <c r="FS820" s="84"/>
      <c r="FT820" s="84"/>
      <c r="FU820" s="84"/>
      <c r="FV820" s="84"/>
      <c r="FW820" s="84"/>
      <c r="FX820" s="84"/>
      <c r="FY820" s="84"/>
      <c r="FZ820" s="84"/>
      <c r="GA820" s="84"/>
      <c r="GB820" s="84"/>
      <c r="GC820" s="84"/>
      <c r="GD820" s="84"/>
      <c r="GE820" s="84"/>
      <c r="GF820" s="84"/>
    </row>
    <row r="821" spans="1:188" s="82" customFormat="1" x14ac:dyDescent="0.25">
      <c r="A821" s="213"/>
      <c r="B821" s="214" t="s">
        <v>78</v>
      </c>
      <c r="C821" s="221"/>
      <c r="D821" s="222">
        <v>73.599999999999994</v>
      </c>
      <c r="E821" s="215">
        <v>72.5</v>
      </c>
      <c r="F821" s="220"/>
      <c r="G821" s="219"/>
      <c r="H821" s="220"/>
      <c r="I821" s="219"/>
      <c r="J821" s="220"/>
      <c r="K821" s="143"/>
      <c r="L821" s="155"/>
      <c r="M821" s="155"/>
      <c r="N821" s="155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  <c r="AA821" s="84"/>
      <c r="AB821" s="84"/>
      <c r="AC821" s="84"/>
      <c r="AD821" s="84"/>
      <c r="AE821" s="84"/>
      <c r="AF821" s="84"/>
      <c r="AG821" s="84"/>
      <c r="AH821" s="84"/>
      <c r="AI821" s="84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84"/>
      <c r="AW821" s="84"/>
      <c r="AX821" s="84"/>
      <c r="AY821" s="84"/>
      <c r="AZ821" s="84"/>
      <c r="BA821" s="84"/>
      <c r="BB821" s="84"/>
      <c r="BC821" s="84"/>
      <c r="BD821" s="84"/>
      <c r="BE821" s="84"/>
      <c r="BF821" s="84"/>
      <c r="BG821" s="84"/>
      <c r="BH821" s="84"/>
      <c r="BI821" s="84"/>
      <c r="BJ821" s="84"/>
      <c r="BK821" s="84"/>
      <c r="BL821" s="84"/>
      <c r="BM821" s="84"/>
      <c r="BN821" s="84"/>
      <c r="BO821" s="84"/>
      <c r="BP821" s="84"/>
      <c r="BQ821" s="84"/>
      <c r="BR821" s="84"/>
      <c r="BS821" s="84"/>
      <c r="BT821" s="84"/>
      <c r="BU821" s="84"/>
      <c r="BV821" s="84"/>
      <c r="BW821" s="84"/>
      <c r="BX821" s="84"/>
      <c r="BY821" s="84"/>
      <c r="BZ821" s="84"/>
      <c r="CA821" s="84"/>
      <c r="CB821" s="84"/>
      <c r="CC821" s="84"/>
      <c r="CD821" s="84"/>
      <c r="CE821" s="84"/>
      <c r="CF821" s="84"/>
      <c r="CG821" s="84"/>
      <c r="CH821" s="84"/>
      <c r="CI821" s="84"/>
      <c r="CJ821" s="84"/>
      <c r="CK821" s="84"/>
      <c r="CL821" s="84"/>
      <c r="CM821" s="84"/>
      <c r="CN821" s="84"/>
      <c r="CO821" s="84"/>
      <c r="CP821" s="84"/>
      <c r="CQ821" s="84"/>
      <c r="CR821" s="84"/>
      <c r="CS821" s="84"/>
      <c r="CT821" s="84"/>
      <c r="CU821" s="84"/>
      <c r="CV821" s="84"/>
      <c r="CW821" s="84"/>
      <c r="CX821" s="84"/>
      <c r="CY821" s="84"/>
      <c r="CZ821" s="84"/>
      <c r="DA821" s="84"/>
      <c r="DB821" s="84"/>
      <c r="DC821" s="84"/>
      <c r="DD821" s="84"/>
      <c r="DE821" s="84"/>
      <c r="DF821" s="84"/>
      <c r="DG821" s="84"/>
      <c r="DH821" s="84"/>
      <c r="DI821" s="84"/>
      <c r="DJ821" s="84"/>
      <c r="DK821" s="84"/>
      <c r="DL821" s="84"/>
      <c r="DM821" s="84"/>
      <c r="DN821" s="84"/>
      <c r="DO821" s="84"/>
      <c r="DP821" s="84"/>
      <c r="DQ821" s="84"/>
      <c r="DR821" s="84"/>
      <c r="DS821" s="84"/>
      <c r="DT821" s="84"/>
      <c r="DU821" s="84"/>
      <c r="DV821" s="84"/>
      <c r="DW821" s="84"/>
      <c r="DX821" s="84"/>
      <c r="DY821" s="84"/>
      <c r="DZ821" s="84"/>
      <c r="EA821" s="84"/>
      <c r="EB821" s="84"/>
      <c r="EC821" s="84"/>
      <c r="ED821" s="84"/>
      <c r="EE821" s="84"/>
      <c r="EF821" s="84"/>
      <c r="EG821" s="84"/>
      <c r="EH821" s="84"/>
      <c r="EI821" s="84"/>
      <c r="EJ821" s="84"/>
      <c r="EK821" s="84"/>
      <c r="EL821" s="84"/>
      <c r="EM821" s="84"/>
      <c r="EN821" s="84"/>
      <c r="EO821" s="84"/>
      <c r="EP821" s="84"/>
      <c r="EQ821" s="84"/>
      <c r="ER821" s="84"/>
      <c r="ES821" s="84"/>
      <c r="ET821" s="84"/>
      <c r="EU821" s="84"/>
      <c r="EV821" s="84"/>
      <c r="EW821" s="84"/>
      <c r="EX821" s="84"/>
      <c r="EY821" s="84"/>
      <c r="EZ821" s="84"/>
      <c r="FA821" s="84"/>
      <c r="FB821" s="84"/>
      <c r="FC821" s="84"/>
      <c r="FD821" s="84"/>
      <c r="FE821" s="84"/>
      <c r="FF821" s="84"/>
      <c r="FG821" s="84"/>
      <c r="FH821" s="84"/>
      <c r="FI821" s="84"/>
      <c r="FJ821" s="84"/>
      <c r="FK821" s="84"/>
      <c r="FL821" s="84"/>
      <c r="FM821" s="84"/>
      <c r="FN821" s="84"/>
      <c r="FO821" s="84"/>
      <c r="FP821" s="84"/>
      <c r="FQ821" s="84"/>
      <c r="FR821" s="84"/>
      <c r="FS821" s="84"/>
      <c r="FT821" s="84"/>
      <c r="FU821" s="84"/>
      <c r="FV821" s="84"/>
      <c r="FW821" s="84"/>
      <c r="FX821" s="84"/>
      <c r="FY821" s="84"/>
      <c r="FZ821" s="84"/>
      <c r="GA821" s="84"/>
      <c r="GB821" s="84"/>
      <c r="GC821" s="84"/>
      <c r="GD821" s="84"/>
      <c r="GE821" s="84"/>
      <c r="GF821" s="84"/>
    </row>
    <row r="822" spans="1:188" s="82" customFormat="1" x14ac:dyDescent="0.25">
      <c r="A822" s="213"/>
      <c r="B822" s="214" t="s">
        <v>55</v>
      </c>
      <c r="C822" s="221"/>
      <c r="D822" s="222">
        <v>9.1</v>
      </c>
      <c r="E822" s="215">
        <v>9.1</v>
      </c>
      <c r="F822" s="220"/>
      <c r="G822" s="219"/>
      <c r="H822" s="220"/>
      <c r="I822" s="219"/>
      <c r="J822" s="220"/>
      <c r="K822" s="143"/>
      <c r="L822" s="155"/>
      <c r="M822" s="155"/>
      <c r="N822" s="155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  <c r="AA822" s="84"/>
      <c r="AB822" s="84"/>
      <c r="AC822" s="84"/>
      <c r="AD822" s="84"/>
      <c r="AE822" s="84"/>
      <c r="AF822" s="84"/>
      <c r="AG822" s="84"/>
      <c r="AH822" s="84"/>
      <c r="AI822" s="84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84"/>
      <c r="AW822" s="84"/>
      <c r="AX822" s="84"/>
      <c r="AY822" s="84"/>
      <c r="AZ822" s="84"/>
      <c r="BA822" s="84"/>
      <c r="BB822" s="84"/>
      <c r="BC822" s="84"/>
      <c r="BD822" s="84"/>
      <c r="BE822" s="84"/>
      <c r="BF822" s="84"/>
      <c r="BG822" s="84"/>
      <c r="BH822" s="84"/>
      <c r="BI822" s="84"/>
      <c r="BJ822" s="84"/>
      <c r="BK822" s="84"/>
      <c r="BL822" s="84"/>
      <c r="BM822" s="84"/>
      <c r="BN822" s="84"/>
      <c r="BO822" s="84"/>
      <c r="BP822" s="84"/>
      <c r="BQ822" s="84"/>
      <c r="BR822" s="84"/>
      <c r="BS822" s="84"/>
      <c r="BT822" s="84"/>
      <c r="BU822" s="84"/>
      <c r="BV822" s="84"/>
      <c r="BW822" s="84"/>
      <c r="BX822" s="84"/>
      <c r="BY822" s="84"/>
      <c r="BZ822" s="84"/>
      <c r="CA822" s="84"/>
      <c r="CB822" s="84"/>
      <c r="CC822" s="84"/>
      <c r="CD822" s="84"/>
      <c r="CE822" s="84"/>
      <c r="CF822" s="84"/>
      <c r="CG822" s="84"/>
      <c r="CH822" s="84"/>
      <c r="CI822" s="84"/>
      <c r="CJ822" s="84"/>
      <c r="CK822" s="84"/>
      <c r="CL822" s="84"/>
      <c r="CM822" s="84"/>
      <c r="CN822" s="84"/>
      <c r="CO822" s="84"/>
      <c r="CP822" s="84"/>
      <c r="CQ822" s="84"/>
      <c r="CR822" s="84"/>
      <c r="CS822" s="84"/>
      <c r="CT822" s="84"/>
      <c r="CU822" s="84"/>
      <c r="CV822" s="84"/>
      <c r="CW822" s="84"/>
      <c r="CX822" s="84"/>
      <c r="CY822" s="84"/>
      <c r="CZ822" s="84"/>
      <c r="DA822" s="84"/>
      <c r="DB822" s="84"/>
      <c r="DC822" s="84"/>
      <c r="DD822" s="84"/>
      <c r="DE822" s="84"/>
      <c r="DF822" s="84"/>
      <c r="DG822" s="84"/>
      <c r="DH822" s="84"/>
      <c r="DI822" s="84"/>
      <c r="DJ822" s="84"/>
      <c r="DK822" s="84"/>
      <c r="DL822" s="84"/>
      <c r="DM822" s="84"/>
      <c r="DN822" s="84"/>
      <c r="DO822" s="84"/>
      <c r="DP822" s="84"/>
      <c r="DQ822" s="84"/>
      <c r="DR822" s="84"/>
      <c r="DS822" s="84"/>
      <c r="DT822" s="84"/>
      <c r="DU822" s="84"/>
      <c r="DV822" s="84"/>
      <c r="DW822" s="84"/>
      <c r="DX822" s="84"/>
      <c r="DY822" s="84"/>
      <c r="DZ822" s="84"/>
      <c r="EA822" s="84"/>
      <c r="EB822" s="84"/>
      <c r="EC822" s="84"/>
      <c r="ED822" s="84"/>
      <c r="EE822" s="84"/>
      <c r="EF822" s="84"/>
      <c r="EG822" s="84"/>
      <c r="EH822" s="84"/>
      <c r="EI822" s="84"/>
      <c r="EJ822" s="84"/>
      <c r="EK822" s="84"/>
      <c r="EL822" s="84"/>
      <c r="EM822" s="84"/>
      <c r="EN822" s="84"/>
      <c r="EO822" s="84"/>
      <c r="EP822" s="84"/>
      <c r="EQ822" s="84"/>
      <c r="ER822" s="84"/>
      <c r="ES822" s="84"/>
      <c r="ET822" s="84"/>
      <c r="EU822" s="84"/>
      <c r="EV822" s="84"/>
      <c r="EW822" s="84"/>
      <c r="EX822" s="84"/>
      <c r="EY822" s="84"/>
      <c r="EZ822" s="84"/>
      <c r="FA822" s="84"/>
      <c r="FB822" s="84"/>
      <c r="FC822" s="84"/>
      <c r="FD822" s="84"/>
      <c r="FE822" s="84"/>
      <c r="FF822" s="84"/>
      <c r="FG822" s="84"/>
      <c r="FH822" s="84"/>
      <c r="FI822" s="84"/>
      <c r="FJ822" s="84"/>
      <c r="FK822" s="84"/>
      <c r="FL822" s="84"/>
      <c r="FM822" s="84"/>
      <c r="FN822" s="84"/>
      <c r="FO822" s="84"/>
      <c r="FP822" s="84"/>
      <c r="FQ822" s="84"/>
      <c r="FR822" s="84"/>
      <c r="FS822" s="84"/>
      <c r="FT822" s="84"/>
      <c r="FU822" s="84"/>
      <c r="FV822" s="84"/>
      <c r="FW822" s="84"/>
      <c r="FX822" s="84"/>
      <c r="FY822" s="84"/>
      <c r="FZ822" s="84"/>
      <c r="GA822" s="84"/>
      <c r="GB822" s="84"/>
      <c r="GC822" s="84"/>
      <c r="GD822" s="84"/>
      <c r="GE822" s="84"/>
      <c r="GF822" s="84"/>
    </row>
    <row r="823" spans="1:188" s="82" customFormat="1" x14ac:dyDescent="0.25">
      <c r="A823" s="213"/>
      <c r="B823" s="214" t="s">
        <v>38</v>
      </c>
      <c r="C823" s="221"/>
      <c r="D823" s="222">
        <v>1</v>
      </c>
      <c r="E823" s="215">
        <v>1</v>
      </c>
      <c r="F823" s="220"/>
      <c r="G823" s="219"/>
      <c r="H823" s="220"/>
      <c r="I823" s="218"/>
      <c r="J823" s="220"/>
      <c r="K823" s="143"/>
      <c r="L823" s="155"/>
      <c r="M823" s="155"/>
      <c r="N823" s="155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  <c r="AA823" s="84"/>
      <c r="AB823" s="84"/>
      <c r="AC823" s="84"/>
      <c r="AD823" s="84"/>
      <c r="AE823" s="84"/>
      <c r="AF823" s="84"/>
      <c r="AG823" s="84"/>
      <c r="AH823" s="84"/>
      <c r="AI823" s="84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84"/>
      <c r="AW823" s="84"/>
      <c r="AX823" s="84"/>
      <c r="AY823" s="84"/>
      <c r="AZ823" s="84"/>
      <c r="BA823" s="84"/>
      <c r="BB823" s="84"/>
      <c r="BC823" s="84"/>
      <c r="BD823" s="84"/>
      <c r="BE823" s="84"/>
      <c r="BF823" s="84"/>
      <c r="BG823" s="84"/>
      <c r="BH823" s="84"/>
      <c r="BI823" s="84"/>
      <c r="BJ823" s="84"/>
      <c r="BK823" s="84"/>
      <c r="BL823" s="84"/>
      <c r="BM823" s="84"/>
      <c r="BN823" s="84"/>
      <c r="BO823" s="84"/>
      <c r="BP823" s="84"/>
      <c r="BQ823" s="84"/>
      <c r="BR823" s="84"/>
      <c r="BS823" s="84"/>
      <c r="BT823" s="84"/>
      <c r="BU823" s="84"/>
      <c r="BV823" s="84"/>
      <c r="BW823" s="84"/>
      <c r="BX823" s="84"/>
      <c r="BY823" s="84"/>
      <c r="BZ823" s="84"/>
      <c r="CA823" s="84"/>
      <c r="CB823" s="84"/>
      <c r="CC823" s="84"/>
      <c r="CD823" s="84"/>
      <c r="CE823" s="84"/>
      <c r="CF823" s="84"/>
      <c r="CG823" s="84"/>
      <c r="CH823" s="84"/>
      <c r="CI823" s="84"/>
      <c r="CJ823" s="84"/>
      <c r="CK823" s="84"/>
      <c r="CL823" s="84"/>
      <c r="CM823" s="84"/>
      <c r="CN823" s="84"/>
      <c r="CO823" s="84"/>
      <c r="CP823" s="84"/>
      <c r="CQ823" s="84"/>
      <c r="CR823" s="84"/>
      <c r="CS823" s="84"/>
      <c r="CT823" s="84"/>
      <c r="CU823" s="84"/>
      <c r="CV823" s="84"/>
      <c r="CW823" s="84"/>
      <c r="CX823" s="84"/>
      <c r="CY823" s="84"/>
      <c r="CZ823" s="84"/>
      <c r="DA823" s="84"/>
      <c r="DB823" s="84"/>
      <c r="DC823" s="84"/>
      <c r="DD823" s="84"/>
      <c r="DE823" s="84"/>
      <c r="DF823" s="84"/>
      <c r="DG823" s="84"/>
      <c r="DH823" s="84"/>
      <c r="DI823" s="84"/>
      <c r="DJ823" s="84"/>
      <c r="DK823" s="84"/>
      <c r="DL823" s="84"/>
      <c r="DM823" s="84"/>
      <c r="DN823" s="84"/>
      <c r="DO823" s="84"/>
      <c r="DP823" s="84"/>
      <c r="DQ823" s="84"/>
      <c r="DR823" s="84"/>
      <c r="DS823" s="84"/>
      <c r="DT823" s="84"/>
      <c r="DU823" s="84"/>
      <c r="DV823" s="84"/>
      <c r="DW823" s="84"/>
      <c r="DX823" s="84"/>
      <c r="DY823" s="84"/>
      <c r="DZ823" s="84"/>
      <c r="EA823" s="84"/>
      <c r="EB823" s="84"/>
      <c r="EC823" s="84"/>
      <c r="ED823" s="84"/>
      <c r="EE823" s="84"/>
      <c r="EF823" s="84"/>
      <c r="EG823" s="84"/>
      <c r="EH823" s="84"/>
      <c r="EI823" s="84"/>
      <c r="EJ823" s="84"/>
      <c r="EK823" s="84"/>
      <c r="EL823" s="84"/>
      <c r="EM823" s="84"/>
      <c r="EN823" s="84"/>
      <c r="EO823" s="84"/>
      <c r="EP823" s="84"/>
      <c r="EQ823" s="84"/>
      <c r="ER823" s="84"/>
      <c r="ES823" s="84"/>
      <c r="ET823" s="84"/>
      <c r="EU823" s="84"/>
      <c r="EV823" s="84"/>
      <c r="EW823" s="84"/>
      <c r="EX823" s="84"/>
      <c r="EY823" s="84"/>
      <c r="EZ823" s="84"/>
      <c r="FA823" s="84"/>
      <c r="FB823" s="84"/>
      <c r="FC823" s="84"/>
      <c r="FD823" s="84"/>
      <c r="FE823" s="84"/>
      <c r="FF823" s="84"/>
      <c r="FG823" s="84"/>
      <c r="FH823" s="84"/>
      <c r="FI823" s="84"/>
      <c r="FJ823" s="84"/>
      <c r="FK823" s="84"/>
      <c r="FL823" s="84"/>
      <c r="FM823" s="84"/>
      <c r="FN823" s="84"/>
      <c r="FO823" s="84"/>
      <c r="FP823" s="84"/>
      <c r="FQ823" s="84"/>
      <c r="FR823" s="84"/>
      <c r="FS823" s="84"/>
      <c r="FT823" s="84"/>
      <c r="FU823" s="84"/>
      <c r="FV823" s="84"/>
      <c r="FW823" s="84"/>
      <c r="FX823" s="84"/>
      <c r="FY823" s="84"/>
      <c r="FZ823" s="84"/>
      <c r="GA823" s="84"/>
      <c r="GB823" s="84"/>
      <c r="GC823" s="84"/>
      <c r="GD823" s="84"/>
      <c r="GE823" s="84"/>
      <c r="GF823" s="84"/>
    </row>
    <row r="824" spans="1:188" s="82" customFormat="1" x14ac:dyDescent="0.25">
      <c r="A824" s="213"/>
      <c r="B824" s="214" t="s">
        <v>45</v>
      </c>
      <c r="C824" s="221"/>
      <c r="D824" s="222"/>
      <c r="E824" s="215">
        <v>147</v>
      </c>
      <c r="F824" s="220"/>
      <c r="G824" s="219"/>
      <c r="H824" s="220"/>
      <c r="I824" s="218"/>
      <c r="J824" s="220"/>
      <c r="K824" s="143"/>
      <c r="L824" s="155"/>
      <c r="M824" s="155"/>
      <c r="N824" s="155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  <c r="AA824" s="84"/>
      <c r="AB824" s="84"/>
      <c r="AC824" s="84"/>
      <c r="AD824" s="84"/>
      <c r="AE824" s="84"/>
      <c r="AF824" s="84"/>
      <c r="AG824" s="84"/>
      <c r="AH824" s="84"/>
      <c r="AI824" s="84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84"/>
      <c r="AW824" s="84"/>
      <c r="AX824" s="84"/>
      <c r="AY824" s="84"/>
      <c r="AZ824" s="84"/>
      <c r="BA824" s="84"/>
      <c r="BB824" s="84"/>
      <c r="BC824" s="84"/>
      <c r="BD824" s="84"/>
      <c r="BE824" s="84"/>
      <c r="BF824" s="84"/>
      <c r="BG824" s="84"/>
      <c r="BH824" s="84"/>
      <c r="BI824" s="84"/>
      <c r="BJ824" s="84"/>
      <c r="BK824" s="84"/>
      <c r="BL824" s="84"/>
      <c r="BM824" s="84"/>
      <c r="BN824" s="84"/>
      <c r="BO824" s="84"/>
      <c r="BP824" s="84"/>
      <c r="BQ824" s="84"/>
      <c r="BR824" s="84"/>
      <c r="BS824" s="84"/>
      <c r="BT824" s="84"/>
      <c r="BU824" s="84"/>
      <c r="BV824" s="84"/>
      <c r="BW824" s="84"/>
      <c r="BX824" s="84"/>
      <c r="BY824" s="84"/>
      <c r="BZ824" s="84"/>
      <c r="CA824" s="84"/>
      <c r="CB824" s="84"/>
      <c r="CC824" s="84"/>
      <c r="CD824" s="84"/>
      <c r="CE824" s="84"/>
      <c r="CF824" s="84"/>
      <c r="CG824" s="84"/>
      <c r="CH824" s="84"/>
      <c r="CI824" s="84"/>
      <c r="CJ824" s="84"/>
      <c r="CK824" s="84"/>
      <c r="CL824" s="84"/>
      <c r="CM824" s="84"/>
      <c r="CN824" s="84"/>
      <c r="CO824" s="84"/>
      <c r="CP824" s="84"/>
      <c r="CQ824" s="84"/>
      <c r="CR824" s="84"/>
      <c r="CS824" s="84"/>
      <c r="CT824" s="84"/>
      <c r="CU824" s="84"/>
      <c r="CV824" s="84"/>
      <c r="CW824" s="84"/>
      <c r="CX824" s="84"/>
      <c r="CY824" s="84"/>
      <c r="CZ824" s="84"/>
      <c r="DA824" s="84"/>
      <c r="DB824" s="84"/>
      <c r="DC824" s="84"/>
      <c r="DD824" s="84"/>
      <c r="DE824" s="84"/>
      <c r="DF824" s="84"/>
      <c r="DG824" s="84"/>
      <c r="DH824" s="84"/>
      <c r="DI824" s="84"/>
      <c r="DJ824" s="84"/>
      <c r="DK824" s="84"/>
      <c r="DL824" s="84"/>
      <c r="DM824" s="84"/>
      <c r="DN824" s="84"/>
      <c r="DO824" s="84"/>
      <c r="DP824" s="84"/>
      <c r="DQ824" s="84"/>
      <c r="DR824" s="84"/>
      <c r="DS824" s="84"/>
      <c r="DT824" s="84"/>
      <c r="DU824" s="84"/>
      <c r="DV824" s="84"/>
      <c r="DW824" s="84"/>
      <c r="DX824" s="84"/>
      <c r="DY824" s="84"/>
      <c r="DZ824" s="84"/>
      <c r="EA824" s="84"/>
      <c r="EB824" s="84"/>
      <c r="EC824" s="84"/>
      <c r="ED824" s="84"/>
      <c r="EE824" s="84"/>
      <c r="EF824" s="84"/>
      <c r="EG824" s="84"/>
      <c r="EH824" s="84"/>
      <c r="EI824" s="84"/>
      <c r="EJ824" s="84"/>
      <c r="EK824" s="84"/>
      <c r="EL824" s="84"/>
      <c r="EM824" s="84"/>
      <c r="EN824" s="84"/>
      <c r="EO824" s="84"/>
      <c r="EP824" s="84"/>
      <c r="EQ824" s="84"/>
      <c r="ER824" s="84"/>
      <c r="ES824" s="84"/>
      <c r="ET824" s="84"/>
      <c r="EU824" s="84"/>
      <c r="EV824" s="84"/>
      <c r="EW824" s="84"/>
      <c r="EX824" s="84"/>
      <c r="EY824" s="84"/>
      <c r="EZ824" s="84"/>
      <c r="FA824" s="84"/>
      <c r="FB824" s="84"/>
      <c r="FC824" s="84"/>
      <c r="FD824" s="84"/>
      <c r="FE824" s="84"/>
      <c r="FF824" s="84"/>
      <c r="FG824" s="84"/>
      <c r="FH824" s="84"/>
      <c r="FI824" s="84"/>
      <c r="FJ824" s="84"/>
      <c r="FK824" s="84"/>
      <c r="FL824" s="84"/>
      <c r="FM824" s="84"/>
      <c r="FN824" s="84"/>
      <c r="FO824" s="84"/>
      <c r="FP824" s="84"/>
      <c r="FQ824" s="84"/>
      <c r="FR824" s="84"/>
      <c r="FS824" s="84"/>
      <c r="FT824" s="84"/>
      <c r="FU824" s="84"/>
      <c r="FV824" s="84"/>
      <c r="FW824" s="84"/>
      <c r="FX824" s="84"/>
      <c r="FY824" s="84"/>
      <c r="FZ824" s="84"/>
      <c r="GA824" s="84"/>
      <c r="GB824" s="84"/>
      <c r="GC824" s="84"/>
      <c r="GD824" s="84"/>
      <c r="GE824" s="84"/>
      <c r="GF824" s="84"/>
    </row>
    <row r="825" spans="1:188" s="64" customFormat="1" x14ac:dyDescent="0.25">
      <c r="A825" s="137" t="s">
        <v>347</v>
      </c>
      <c r="B825" s="138"/>
      <c r="C825" s="139" t="s">
        <v>366</v>
      </c>
      <c r="D825" s="163"/>
      <c r="E825" s="139"/>
      <c r="F825" s="238">
        <v>0.5</v>
      </c>
      <c r="G825" s="139">
        <v>0.25</v>
      </c>
      <c r="H825" s="163">
        <v>5.4</v>
      </c>
      <c r="I825" s="238">
        <v>25.9</v>
      </c>
      <c r="J825" s="139">
        <v>75</v>
      </c>
      <c r="K825" s="143" t="s">
        <v>334</v>
      </c>
      <c r="L825" s="155"/>
      <c r="M825" s="155"/>
      <c r="N825" s="15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5"/>
      <c r="AO825" s="65"/>
      <c r="AP825" s="65"/>
      <c r="AQ825" s="65"/>
      <c r="AR825" s="65"/>
      <c r="AS825" s="65"/>
      <c r="AT825" s="65"/>
      <c r="AU825" s="65"/>
      <c r="AV825" s="65"/>
      <c r="AW825" s="65"/>
      <c r="AX825" s="65"/>
      <c r="AY825" s="65"/>
      <c r="AZ825" s="65"/>
      <c r="BA825" s="65"/>
      <c r="BB825" s="65"/>
      <c r="BC825" s="65"/>
      <c r="BD825" s="65"/>
      <c r="BE825" s="65"/>
      <c r="BF825" s="65"/>
      <c r="BG825" s="65"/>
      <c r="BH825" s="65"/>
      <c r="BI825" s="65"/>
      <c r="BJ825" s="65"/>
      <c r="BK825" s="65"/>
      <c r="BL825" s="65"/>
      <c r="BM825" s="65"/>
      <c r="BN825" s="65"/>
      <c r="BO825" s="65"/>
      <c r="BP825" s="65"/>
      <c r="BQ825" s="65"/>
      <c r="BR825" s="65"/>
      <c r="BS825" s="65"/>
      <c r="BT825" s="65"/>
      <c r="BU825" s="65"/>
      <c r="BV825" s="65"/>
      <c r="BW825" s="65"/>
      <c r="BX825" s="65"/>
      <c r="BY825" s="65"/>
      <c r="BZ825" s="65"/>
      <c r="CA825" s="65"/>
      <c r="CB825" s="65"/>
      <c r="CC825" s="65"/>
      <c r="CD825" s="65"/>
      <c r="CE825" s="65"/>
      <c r="CF825" s="65"/>
      <c r="CG825" s="65"/>
      <c r="CH825" s="65"/>
      <c r="CI825" s="65"/>
      <c r="CJ825" s="65"/>
      <c r="CK825" s="65"/>
      <c r="CL825" s="65"/>
      <c r="CM825" s="65"/>
      <c r="CN825" s="65"/>
      <c r="CO825" s="65"/>
      <c r="CP825" s="65"/>
      <c r="CQ825" s="65"/>
      <c r="CR825" s="65"/>
      <c r="CS825" s="65"/>
      <c r="CT825" s="65"/>
      <c r="CU825" s="65"/>
      <c r="CV825" s="65"/>
      <c r="CW825" s="65"/>
      <c r="CX825" s="65"/>
      <c r="CY825" s="65"/>
      <c r="CZ825" s="65"/>
      <c r="DA825" s="65"/>
      <c r="DB825" s="65"/>
      <c r="DC825" s="65"/>
      <c r="DD825" s="65"/>
      <c r="DE825" s="65"/>
      <c r="DF825" s="65"/>
      <c r="DG825" s="65"/>
      <c r="DH825" s="65"/>
      <c r="DI825" s="65"/>
      <c r="DJ825" s="65"/>
      <c r="DK825" s="65"/>
      <c r="DL825" s="65"/>
      <c r="DM825" s="65"/>
      <c r="DN825" s="65"/>
      <c r="DO825" s="65"/>
      <c r="DP825" s="65"/>
      <c r="DQ825" s="65"/>
      <c r="DR825" s="65"/>
      <c r="DS825" s="65"/>
      <c r="DT825" s="65"/>
      <c r="DU825" s="65"/>
      <c r="DV825" s="65"/>
      <c r="DW825" s="65"/>
      <c r="DX825" s="65"/>
      <c r="DY825" s="65"/>
      <c r="DZ825" s="65"/>
      <c r="EA825" s="65"/>
      <c r="EB825" s="65"/>
      <c r="EC825" s="65"/>
      <c r="ED825" s="65"/>
      <c r="EE825" s="65"/>
      <c r="EF825" s="65"/>
      <c r="EG825" s="65"/>
      <c r="EH825" s="65"/>
      <c r="EI825" s="65"/>
      <c r="EJ825" s="65"/>
      <c r="EK825" s="65"/>
      <c r="EL825" s="65"/>
      <c r="EM825" s="65"/>
      <c r="EN825" s="65"/>
      <c r="EO825" s="65"/>
      <c r="EP825" s="65"/>
      <c r="EQ825" s="65"/>
      <c r="ER825" s="65"/>
      <c r="ES825" s="65"/>
      <c r="ET825" s="65"/>
      <c r="EU825" s="65"/>
      <c r="EV825" s="65"/>
      <c r="EW825" s="65"/>
      <c r="EX825" s="65"/>
      <c r="EY825" s="65"/>
      <c r="EZ825" s="65"/>
      <c r="FA825" s="65"/>
      <c r="FB825" s="65"/>
      <c r="FC825" s="65"/>
      <c r="FD825" s="65"/>
      <c r="FE825" s="65"/>
      <c r="FF825" s="65"/>
      <c r="FG825" s="65"/>
      <c r="FH825" s="65"/>
      <c r="FI825" s="65"/>
      <c r="FJ825" s="65"/>
      <c r="FK825" s="65"/>
      <c r="FL825" s="65"/>
      <c r="FM825" s="65"/>
      <c r="FN825" s="65"/>
      <c r="FO825" s="65"/>
      <c r="FP825" s="65"/>
      <c r="FQ825" s="65"/>
      <c r="FR825" s="65"/>
      <c r="FS825" s="65"/>
      <c r="FT825" s="65"/>
      <c r="FU825" s="65"/>
      <c r="FV825" s="65"/>
      <c r="FW825" s="65"/>
      <c r="FX825" s="65"/>
      <c r="FY825" s="65"/>
      <c r="FZ825" s="65"/>
      <c r="GA825" s="65"/>
      <c r="GB825" s="65"/>
      <c r="GC825" s="65"/>
      <c r="GD825" s="65"/>
      <c r="GE825" s="65"/>
      <c r="GF825" s="65"/>
    </row>
    <row r="826" spans="1:188" s="64" customFormat="1" x14ac:dyDescent="0.25">
      <c r="A826" s="137"/>
      <c r="B826" s="138" t="s">
        <v>335</v>
      </c>
      <c r="C826" s="139"/>
      <c r="D826" s="163">
        <v>2.25</v>
      </c>
      <c r="E826" s="139">
        <v>2.25</v>
      </c>
      <c r="F826" s="238"/>
      <c r="G826" s="139"/>
      <c r="H826" s="163"/>
      <c r="I826" s="238"/>
      <c r="J826" s="139"/>
      <c r="K826" s="143"/>
      <c r="L826" s="155"/>
      <c r="M826" s="155"/>
      <c r="N826" s="15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  <c r="AT826" s="65"/>
      <c r="AU826" s="65"/>
      <c r="AV826" s="65"/>
      <c r="AW826" s="65"/>
      <c r="AX826" s="65"/>
      <c r="AY826" s="65"/>
      <c r="AZ826" s="65"/>
      <c r="BA826" s="65"/>
      <c r="BB826" s="65"/>
      <c r="BC826" s="65"/>
      <c r="BD826" s="65"/>
      <c r="BE826" s="65"/>
      <c r="BF826" s="65"/>
      <c r="BG826" s="65"/>
      <c r="BH826" s="65"/>
      <c r="BI826" s="65"/>
      <c r="BJ826" s="65"/>
      <c r="BK826" s="65"/>
      <c r="BL826" s="65"/>
      <c r="BM826" s="65"/>
      <c r="BN826" s="65"/>
      <c r="BO826" s="65"/>
      <c r="BP826" s="65"/>
      <c r="BQ826" s="65"/>
      <c r="BR826" s="65"/>
      <c r="BS826" s="65"/>
      <c r="BT826" s="65"/>
      <c r="BU826" s="65"/>
      <c r="BV826" s="65"/>
      <c r="BW826" s="65"/>
      <c r="BX826" s="65"/>
      <c r="BY826" s="65"/>
      <c r="BZ826" s="65"/>
      <c r="CA826" s="65"/>
      <c r="CB826" s="65"/>
      <c r="CC826" s="65"/>
      <c r="CD826" s="65"/>
      <c r="CE826" s="65"/>
      <c r="CF826" s="65"/>
      <c r="CG826" s="65"/>
      <c r="CH826" s="65"/>
      <c r="CI826" s="65"/>
      <c r="CJ826" s="65"/>
      <c r="CK826" s="65"/>
      <c r="CL826" s="65"/>
      <c r="CM826" s="65"/>
      <c r="CN826" s="65"/>
      <c r="CO826" s="65"/>
      <c r="CP826" s="65"/>
      <c r="CQ826" s="65"/>
      <c r="CR826" s="65"/>
      <c r="CS826" s="65"/>
      <c r="CT826" s="65"/>
      <c r="CU826" s="65"/>
      <c r="CV826" s="65"/>
      <c r="CW826" s="65"/>
      <c r="CX826" s="65"/>
      <c r="CY826" s="65"/>
      <c r="CZ826" s="65"/>
      <c r="DA826" s="65"/>
      <c r="DB826" s="65"/>
      <c r="DC826" s="65"/>
      <c r="DD826" s="65"/>
      <c r="DE826" s="65"/>
      <c r="DF826" s="65"/>
      <c r="DG826" s="65"/>
      <c r="DH826" s="65"/>
      <c r="DI826" s="65"/>
      <c r="DJ826" s="65"/>
      <c r="DK826" s="65"/>
      <c r="DL826" s="65"/>
      <c r="DM826" s="65"/>
      <c r="DN826" s="65"/>
      <c r="DO826" s="65"/>
      <c r="DP826" s="65"/>
      <c r="DQ826" s="65"/>
      <c r="DR826" s="65"/>
      <c r="DS826" s="65"/>
      <c r="DT826" s="65"/>
      <c r="DU826" s="65"/>
      <c r="DV826" s="65"/>
      <c r="DW826" s="65"/>
      <c r="DX826" s="65"/>
      <c r="DY826" s="65"/>
      <c r="DZ826" s="65"/>
      <c r="EA826" s="65"/>
      <c r="EB826" s="65"/>
      <c r="EC826" s="65"/>
      <c r="ED826" s="65"/>
      <c r="EE826" s="65"/>
      <c r="EF826" s="65"/>
      <c r="EG826" s="65"/>
      <c r="EH826" s="65"/>
      <c r="EI826" s="65"/>
      <c r="EJ826" s="65"/>
      <c r="EK826" s="65"/>
      <c r="EL826" s="65"/>
      <c r="EM826" s="65"/>
      <c r="EN826" s="65"/>
      <c r="EO826" s="65"/>
      <c r="EP826" s="65"/>
      <c r="EQ826" s="65"/>
      <c r="ER826" s="65"/>
      <c r="ES826" s="65"/>
      <c r="ET826" s="65"/>
      <c r="EU826" s="65"/>
      <c r="EV826" s="65"/>
      <c r="EW826" s="65"/>
      <c r="EX826" s="65"/>
      <c r="EY826" s="65"/>
      <c r="EZ826" s="65"/>
      <c r="FA826" s="65"/>
      <c r="FB826" s="65"/>
      <c r="FC826" s="65"/>
      <c r="FD826" s="65"/>
      <c r="FE826" s="65"/>
      <c r="FF826" s="65"/>
      <c r="FG826" s="65"/>
      <c r="FH826" s="65"/>
      <c r="FI826" s="65"/>
      <c r="FJ826" s="65"/>
      <c r="FK826" s="65"/>
      <c r="FL826" s="65"/>
      <c r="FM826" s="65"/>
      <c r="FN826" s="65"/>
      <c r="FO826" s="65"/>
      <c r="FP826" s="65"/>
      <c r="FQ826" s="65"/>
      <c r="FR826" s="65"/>
      <c r="FS826" s="65"/>
      <c r="FT826" s="65"/>
      <c r="FU826" s="65"/>
      <c r="FV826" s="65"/>
      <c r="FW826" s="65"/>
      <c r="FX826" s="65"/>
      <c r="FY826" s="65"/>
      <c r="FZ826" s="65"/>
      <c r="GA826" s="65"/>
      <c r="GB826" s="65"/>
      <c r="GC826" s="65"/>
      <c r="GD826" s="65"/>
      <c r="GE826" s="65"/>
      <c r="GF826" s="65"/>
    </row>
    <row r="827" spans="1:188" s="64" customFormat="1" x14ac:dyDescent="0.25">
      <c r="A827" s="137"/>
      <c r="B827" s="138" t="s">
        <v>20</v>
      </c>
      <c r="C827" s="139"/>
      <c r="D827" s="163">
        <v>4</v>
      </c>
      <c r="E827" s="139">
        <v>4</v>
      </c>
      <c r="F827" s="238"/>
      <c r="G827" s="139"/>
      <c r="H827" s="238"/>
      <c r="I827" s="238"/>
      <c r="J827" s="139"/>
      <c r="K827" s="143"/>
      <c r="L827" s="155"/>
      <c r="M827" s="155"/>
      <c r="N827" s="15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  <c r="AL827" s="65"/>
      <c r="AM827" s="65"/>
      <c r="AN827" s="65"/>
      <c r="AO827" s="65"/>
      <c r="AP827" s="65"/>
      <c r="AQ827" s="65"/>
      <c r="AR827" s="65"/>
      <c r="AS827" s="65"/>
      <c r="AT827" s="65"/>
      <c r="AU827" s="65"/>
      <c r="AV827" s="65"/>
      <c r="AW827" s="65"/>
      <c r="AX827" s="65"/>
      <c r="AY827" s="65"/>
      <c r="AZ827" s="65"/>
      <c r="BA827" s="65"/>
      <c r="BB827" s="65"/>
      <c r="BC827" s="65"/>
      <c r="BD827" s="65"/>
      <c r="BE827" s="65"/>
      <c r="BF827" s="65"/>
      <c r="BG827" s="65"/>
      <c r="BH827" s="65"/>
      <c r="BI827" s="65"/>
      <c r="BJ827" s="65"/>
      <c r="BK827" s="65"/>
      <c r="BL827" s="65"/>
      <c r="BM827" s="65"/>
      <c r="BN827" s="65"/>
      <c r="BO827" s="65"/>
      <c r="BP827" s="65"/>
      <c r="BQ827" s="65"/>
      <c r="BR827" s="65"/>
      <c r="BS827" s="65"/>
      <c r="BT827" s="65"/>
      <c r="BU827" s="65"/>
      <c r="BV827" s="65"/>
      <c r="BW827" s="65"/>
      <c r="BX827" s="65"/>
      <c r="BY827" s="65"/>
      <c r="BZ827" s="65"/>
      <c r="CA827" s="65"/>
      <c r="CB827" s="65"/>
      <c r="CC827" s="65"/>
      <c r="CD827" s="65"/>
      <c r="CE827" s="65"/>
      <c r="CF827" s="65"/>
      <c r="CG827" s="65"/>
      <c r="CH827" s="65"/>
      <c r="CI827" s="65"/>
      <c r="CJ827" s="65"/>
      <c r="CK827" s="65"/>
      <c r="CL827" s="65"/>
      <c r="CM827" s="65"/>
      <c r="CN827" s="65"/>
      <c r="CO827" s="65"/>
      <c r="CP827" s="65"/>
      <c r="CQ827" s="65"/>
      <c r="CR827" s="65"/>
      <c r="CS827" s="65"/>
      <c r="CT827" s="65"/>
      <c r="CU827" s="65"/>
      <c r="CV827" s="65"/>
      <c r="CW827" s="65"/>
      <c r="CX827" s="65"/>
      <c r="CY827" s="65"/>
      <c r="CZ827" s="65"/>
      <c r="DA827" s="65"/>
      <c r="DB827" s="65"/>
      <c r="DC827" s="65"/>
      <c r="DD827" s="65"/>
      <c r="DE827" s="65"/>
      <c r="DF827" s="65"/>
      <c r="DG827" s="65"/>
      <c r="DH827" s="65"/>
      <c r="DI827" s="65"/>
      <c r="DJ827" s="65"/>
      <c r="DK827" s="65"/>
      <c r="DL827" s="65"/>
      <c r="DM827" s="65"/>
      <c r="DN827" s="65"/>
      <c r="DO827" s="65"/>
      <c r="DP827" s="65"/>
      <c r="DQ827" s="65"/>
      <c r="DR827" s="65"/>
      <c r="DS827" s="65"/>
      <c r="DT827" s="65"/>
      <c r="DU827" s="65"/>
      <c r="DV827" s="65"/>
      <c r="DW827" s="65"/>
      <c r="DX827" s="65"/>
      <c r="DY827" s="65"/>
      <c r="DZ827" s="65"/>
      <c r="EA827" s="65"/>
      <c r="EB827" s="65"/>
      <c r="EC827" s="65"/>
      <c r="ED827" s="65"/>
      <c r="EE827" s="65"/>
      <c r="EF827" s="65"/>
      <c r="EG827" s="65"/>
      <c r="EH827" s="65"/>
      <c r="EI827" s="65"/>
      <c r="EJ827" s="65"/>
      <c r="EK827" s="65"/>
      <c r="EL827" s="65"/>
      <c r="EM827" s="65"/>
      <c r="EN827" s="65"/>
      <c r="EO827" s="65"/>
      <c r="EP827" s="65"/>
      <c r="EQ827" s="65"/>
      <c r="ER827" s="65"/>
      <c r="ES827" s="65"/>
      <c r="ET827" s="65"/>
      <c r="EU827" s="65"/>
      <c r="EV827" s="65"/>
      <c r="EW827" s="65"/>
      <c r="EX827" s="65"/>
      <c r="EY827" s="65"/>
      <c r="EZ827" s="65"/>
      <c r="FA827" s="65"/>
      <c r="FB827" s="65"/>
      <c r="FC827" s="65"/>
      <c r="FD827" s="65"/>
      <c r="FE827" s="65"/>
      <c r="FF827" s="65"/>
      <c r="FG827" s="65"/>
      <c r="FH827" s="65"/>
      <c r="FI827" s="65"/>
      <c r="FJ827" s="65"/>
      <c r="FK827" s="65"/>
      <c r="FL827" s="65"/>
      <c r="FM827" s="65"/>
      <c r="FN827" s="65"/>
      <c r="FO827" s="65"/>
      <c r="FP827" s="65"/>
      <c r="FQ827" s="65"/>
      <c r="FR827" s="65"/>
      <c r="FS827" s="65"/>
      <c r="FT827" s="65"/>
      <c r="FU827" s="65"/>
      <c r="FV827" s="65"/>
      <c r="FW827" s="65"/>
      <c r="FX827" s="65"/>
      <c r="FY827" s="65"/>
      <c r="FZ827" s="65"/>
      <c r="GA827" s="65"/>
      <c r="GB827" s="65"/>
      <c r="GC827" s="65"/>
      <c r="GD827" s="65"/>
      <c r="GE827" s="65"/>
      <c r="GF827" s="65"/>
    </row>
    <row r="828" spans="1:188" s="64" customFormat="1" x14ac:dyDescent="0.25">
      <c r="A828" s="137"/>
      <c r="B828" s="138" t="s">
        <v>19</v>
      </c>
      <c r="C828" s="139"/>
      <c r="D828" s="139">
        <v>150</v>
      </c>
      <c r="E828" s="139">
        <v>150</v>
      </c>
      <c r="F828" s="139"/>
      <c r="G828" s="163"/>
      <c r="H828" s="139"/>
      <c r="I828" s="163"/>
      <c r="J828" s="139"/>
      <c r="K828" s="143"/>
      <c r="L828" s="155"/>
      <c r="M828" s="155"/>
      <c r="N828" s="15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  <c r="AA828" s="65"/>
      <c r="AB828" s="65"/>
      <c r="AC828" s="65"/>
      <c r="AD828" s="65"/>
      <c r="AE828" s="65"/>
      <c r="AF828" s="65"/>
      <c r="AG828" s="65"/>
      <c r="AH828" s="65"/>
      <c r="AI828" s="65"/>
      <c r="AJ828" s="65"/>
      <c r="AK828" s="65"/>
      <c r="AL828" s="65"/>
      <c r="AM828" s="65"/>
      <c r="AN828" s="65"/>
      <c r="AO828" s="65"/>
      <c r="AP828" s="65"/>
      <c r="AQ828" s="65"/>
      <c r="AR828" s="65"/>
      <c r="AS828" s="65"/>
      <c r="AT828" s="65"/>
      <c r="AU828" s="65"/>
      <c r="AV828" s="65"/>
      <c r="AW828" s="65"/>
      <c r="AX828" s="65"/>
      <c r="AY828" s="65"/>
      <c r="AZ828" s="65"/>
      <c r="BA828" s="65"/>
      <c r="BB828" s="65"/>
      <c r="BC828" s="65"/>
      <c r="BD828" s="65"/>
      <c r="BE828" s="65"/>
      <c r="BF828" s="65"/>
      <c r="BG828" s="65"/>
      <c r="BH828" s="65"/>
      <c r="BI828" s="65"/>
      <c r="BJ828" s="65"/>
      <c r="BK828" s="65"/>
      <c r="BL828" s="65"/>
      <c r="BM828" s="65"/>
      <c r="BN828" s="65"/>
      <c r="BO828" s="65"/>
      <c r="BP828" s="65"/>
      <c r="BQ828" s="65"/>
      <c r="BR828" s="65"/>
      <c r="BS828" s="65"/>
      <c r="BT828" s="65"/>
      <c r="BU828" s="65"/>
      <c r="BV828" s="65"/>
      <c r="BW828" s="65"/>
      <c r="BX828" s="65"/>
      <c r="BY828" s="65"/>
      <c r="BZ828" s="65"/>
      <c r="CA828" s="65"/>
      <c r="CB828" s="65"/>
      <c r="CC828" s="65"/>
      <c r="CD828" s="65"/>
      <c r="CE828" s="65"/>
      <c r="CF828" s="65"/>
      <c r="CG828" s="65"/>
      <c r="CH828" s="65"/>
      <c r="CI828" s="65"/>
      <c r="CJ828" s="65"/>
      <c r="CK828" s="65"/>
      <c r="CL828" s="65"/>
      <c r="CM828" s="65"/>
      <c r="CN828" s="65"/>
      <c r="CO828" s="65"/>
      <c r="CP828" s="65"/>
      <c r="CQ828" s="65"/>
      <c r="CR828" s="65"/>
      <c r="CS828" s="65"/>
      <c r="CT828" s="65"/>
      <c r="CU828" s="65"/>
      <c r="CV828" s="65"/>
      <c r="CW828" s="65"/>
      <c r="CX828" s="65"/>
      <c r="CY828" s="65"/>
      <c r="CZ828" s="65"/>
      <c r="DA828" s="65"/>
      <c r="DB828" s="65"/>
      <c r="DC828" s="65"/>
      <c r="DD828" s="65"/>
      <c r="DE828" s="65"/>
      <c r="DF828" s="65"/>
      <c r="DG828" s="65"/>
      <c r="DH828" s="65"/>
      <c r="DI828" s="65"/>
      <c r="DJ828" s="65"/>
      <c r="DK828" s="65"/>
      <c r="DL828" s="65"/>
      <c r="DM828" s="65"/>
      <c r="DN828" s="65"/>
      <c r="DO828" s="65"/>
      <c r="DP828" s="65"/>
      <c r="DQ828" s="65"/>
      <c r="DR828" s="65"/>
      <c r="DS828" s="65"/>
      <c r="DT828" s="65"/>
      <c r="DU828" s="65"/>
      <c r="DV828" s="65"/>
      <c r="DW828" s="65"/>
      <c r="DX828" s="65"/>
      <c r="DY828" s="65"/>
      <c r="DZ828" s="65"/>
      <c r="EA828" s="65"/>
      <c r="EB828" s="65"/>
      <c r="EC828" s="65"/>
      <c r="ED828" s="65"/>
      <c r="EE828" s="65"/>
      <c r="EF828" s="65"/>
      <c r="EG828" s="65"/>
      <c r="EH828" s="65"/>
      <c r="EI828" s="65"/>
      <c r="EJ828" s="65"/>
      <c r="EK828" s="65"/>
      <c r="EL828" s="65"/>
      <c r="EM828" s="65"/>
      <c r="EN828" s="65"/>
      <c r="EO828" s="65"/>
      <c r="EP828" s="65"/>
      <c r="EQ828" s="65"/>
      <c r="ER828" s="65"/>
      <c r="ES828" s="65"/>
      <c r="ET828" s="65"/>
      <c r="EU828" s="65"/>
      <c r="EV828" s="65"/>
      <c r="EW828" s="65"/>
      <c r="EX828" s="65"/>
      <c r="EY828" s="65"/>
      <c r="EZ828" s="65"/>
      <c r="FA828" s="65"/>
      <c r="FB828" s="65"/>
      <c r="FC828" s="65"/>
      <c r="FD828" s="65"/>
      <c r="FE828" s="65"/>
      <c r="FF828" s="65"/>
      <c r="FG828" s="65"/>
      <c r="FH828" s="65"/>
      <c r="FI828" s="65"/>
      <c r="FJ828" s="65"/>
      <c r="FK828" s="65"/>
      <c r="FL828" s="65"/>
      <c r="FM828" s="65"/>
      <c r="FN828" s="65"/>
      <c r="FO828" s="65"/>
      <c r="FP828" s="65"/>
      <c r="FQ828" s="65"/>
      <c r="FR828" s="65"/>
      <c r="FS828" s="65"/>
      <c r="FT828" s="65"/>
      <c r="FU828" s="65"/>
      <c r="FV828" s="65"/>
      <c r="FW828" s="65"/>
      <c r="FX828" s="65"/>
      <c r="FY828" s="65"/>
      <c r="FZ828" s="65"/>
      <c r="GA828" s="65"/>
      <c r="GB828" s="65"/>
      <c r="GC828" s="65"/>
      <c r="GD828" s="65"/>
      <c r="GE828" s="65"/>
      <c r="GF828" s="65"/>
    </row>
    <row r="829" spans="1:188" s="66" customFormat="1" ht="15.75" thickBot="1" x14ac:dyDescent="0.3">
      <c r="A829" s="137" t="s">
        <v>42</v>
      </c>
      <c r="B829" s="138"/>
      <c r="C829" s="226">
        <v>20</v>
      </c>
      <c r="D829" s="262">
        <v>20</v>
      </c>
      <c r="E829" s="139">
        <v>20</v>
      </c>
      <c r="F829" s="158">
        <v>1.6</v>
      </c>
      <c r="G829" s="159">
        <v>0.2</v>
      </c>
      <c r="H829" s="292">
        <v>9.8000000000000007</v>
      </c>
      <c r="I829" s="454">
        <v>47</v>
      </c>
      <c r="J829" s="139">
        <v>0</v>
      </c>
      <c r="K829" s="143"/>
      <c r="L829" s="184"/>
      <c r="M829" s="184"/>
      <c r="N829" s="184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  <c r="AA829" s="87"/>
      <c r="AB829" s="87"/>
      <c r="AC829" s="87"/>
      <c r="AD829" s="87"/>
      <c r="AE829" s="87"/>
      <c r="AF829" s="87"/>
      <c r="AG829" s="87"/>
      <c r="AH829" s="87"/>
      <c r="AI829" s="87"/>
      <c r="AJ829" s="87"/>
      <c r="AK829" s="87"/>
      <c r="AL829" s="87"/>
      <c r="AM829" s="87"/>
      <c r="AN829" s="87"/>
      <c r="AO829" s="87"/>
      <c r="AP829" s="87"/>
      <c r="AQ829" s="87"/>
      <c r="AR829" s="87"/>
      <c r="AS829" s="87"/>
      <c r="AT829" s="87"/>
      <c r="AU829" s="87"/>
      <c r="AV829" s="87"/>
      <c r="AW829" s="87"/>
      <c r="AX829" s="87"/>
      <c r="AY829" s="87"/>
      <c r="AZ829" s="87"/>
      <c r="BA829" s="87"/>
      <c r="BB829" s="87"/>
      <c r="BC829" s="87"/>
      <c r="BD829" s="87"/>
      <c r="BE829" s="87"/>
      <c r="BF829" s="87"/>
      <c r="BG829" s="87"/>
      <c r="BH829" s="87"/>
      <c r="BI829" s="87"/>
      <c r="BJ829" s="87"/>
      <c r="BK829" s="87"/>
      <c r="BL829" s="87"/>
      <c r="BM829" s="87"/>
      <c r="BN829" s="87"/>
      <c r="BO829" s="87"/>
      <c r="BP829" s="87"/>
      <c r="BQ829" s="87"/>
      <c r="BR829" s="87"/>
      <c r="BS829" s="87"/>
      <c r="BT829" s="87"/>
      <c r="BU829" s="87"/>
      <c r="BV829" s="87"/>
      <c r="BW829" s="87"/>
      <c r="BX829" s="87"/>
      <c r="BY829" s="87"/>
      <c r="BZ829" s="87"/>
      <c r="CA829" s="87"/>
      <c r="CB829" s="87"/>
      <c r="CC829" s="87"/>
      <c r="CD829" s="87"/>
      <c r="CE829" s="87"/>
      <c r="CF829" s="87"/>
      <c r="CG829" s="87"/>
      <c r="CH829" s="87"/>
      <c r="CI829" s="87"/>
      <c r="CJ829" s="87"/>
      <c r="CK829" s="87"/>
      <c r="CL829" s="87"/>
      <c r="CM829" s="87"/>
      <c r="CN829" s="87"/>
      <c r="CO829" s="87"/>
      <c r="CP829" s="87"/>
      <c r="CQ829" s="87"/>
      <c r="CR829" s="87"/>
      <c r="CS829" s="87"/>
      <c r="CT829" s="87"/>
      <c r="CU829" s="87"/>
      <c r="CV829" s="87"/>
      <c r="CW829" s="87"/>
      <c r="CX829" s="87"/>
      <c r="CY829" s="87"/>
      <c r="CZ829" s="87"/>
      <c r="DA829" s="87"/>
      <c r="DB829" s="87"/>
      <c r="DC829" s="87"/>
      <c r="DD829" s="87"/>
      <c r="DE829" s="87"/>
      <c r="DF829" s="87"/>
      <c r="DG829" s="87"/>
      <c r="DH829" s="87"/>
      <c r="DI829" s="87"/>
      <c r="DJ829" s="87"/>
      <c r="DK829" s="87"/>
      <c r="DL829" s="87"/>
      <c r="DM829" s="87"/>
      <c r="DN829" s="87"/>
      <c r="DO829" s="87"/>
      <c r="DP829" s="87"/>
      <c r="DQ829" s="87"/>
      <c r="DR829" s="87"/>
      <c r="DS829" s="87"/>
      <c r="DT829" s="87"/>
      <c r="DU829" s="87"/>
      <c r="DV829" s="87"/>
      <c r="DW829" s="87"/>
      <c r="DX829" s="87"/>
      <c r="DY829" s="87"/>
      <c r="DZ829" s="87"/>
      <c r="EA829" s="87"/>
      <c r="EB829" s="87"/>
      <c r="EC829" s="87"/>
      <c r="ED829" s="87"/>
      <c r="EE829" s="87"/>
      <c r="EF829" s="87"/>
      <c r="EG829" s="87"/>
      <c r="EH829" s="87"/>
      <c r="EI829" s="87"/>
      <c r="EJ829" s="87"/>
      <c r="EK829" s="87"/>
      <c r="EL829" s="87"/>
      <c r="EM829" s="87"/>
      <c r="EN829" s="87"/>
      <c r="EO829" s="87"/>
      <c r="EP829" s="87"/>
      <c r="EQ829" s="87"/>
      <c r="ER829" s="87"/>
      <c r="ES829" s="87"/>
      <c r="ET829" s="87"/>
      <c r="EU829" s="87"/>
      <c r="EV829" s="87"/>
      <c r="EW829" s="87"/>
      <c r="EX829" s="87"/>
      <c r="EY829" s="87"/>
      <c r="EZ829" s="87"/>
      <c r="FA829" s="87"/>
      <c r="FB829" s="87"/>
      <c r="FC829" s="87"/>
      <c r="FD829" s="87"/>
      <c r="FE829" s="87"/>
      <c r="FF829" s="87"/>
      <c r="FG829" s="87"/>
      <c r="FH829" s="87"/>
      <c r="FI829" s="87"/>
      <c r="FJ829" s="87"/>
      <c r="FK829" s="87"/>
      <c r="FL829" s="87"/>
      <c r="FM829" s="87"/>
      <c r="FN829" s="87"/>
      <c r="FO829" s="87"/>
      <c r="FP829" s="87"/>
      <c r="FQ829" s="87"/>
      <c r="FR829" s="87"/>
      <c r="FS829" s="87"/>
      <c r="FT829" s="87"/>
      <c r="FU829" s="87"/>
      <c r="FV829" s="87"/>
      <c r="FW829" s="87"/>
      <c r="FX829" s="87"/>
      <c r="FY829" s="87"/>
      <c r="FZ829" s="87"/>
      <c r="GA829" s="87"/>
      <c r="GB829" s="87"/>
      <c r="GC829" s="87"/>
      <c r="GD829" s="87"/>
      <c r="GE829" s="87"/>
      <c r="GF829" s="87"/>
    </row>
    <row r="830" spans="1:188" ht="15.75" thickBot="1" x14ac:dyDescent="0.3">
      <c r="A830" s="223" t="s">
        <v>29</v>
      </c>
      <c r="B830" s="224"/>
      <c r="C830" s="225">
        <v>454</v>
      </c>
      <c r="D830" s="453"/>
      <c r="E830" s="225"/>
      <c r="F830" s="207">
        <v>13.22</v>
      </c>
      <c r="G830" s="207">
        <v>13.649999999999999</v>
      </c>
      <c r="H830" s="207">
        <v>57.989999999999995</v>
      </c>
      <c r="I830" s="207">
        <v>406.5</v>
      </c>
      <c r="J830" s="207">
        <v>77.05</v>
      </c>
      <c r="K830" s="209"/>
    </row>
    <row r="831" spans="1:188" ht="15.75" thickBot="1" x14ac:dyDescent="0.3">
      <c r="A831" s="259" t="s">
        <v>65</v>
      </c>
      <c r="B831" s="241"/>
      <c r="C831" s="242">
        <v>1448</v>
      </c>
      <c r="D831" s="479"/>
      <c r="E831" s="242"/>
      <c r="F831" s="480">
        <v>39.68</v>
      </c>
      <c r="G831" s="480">
        <v>41.910000000000004</v>
      </c>
      <c r="H831" s="480">
        <v>189.71999999999997</v>
      </c>
      <c r="I831" s="480">
        <v>1293.7</v>
      </c>
      <c r="J831" s="480">
        <v>89.759999999999991</v>
      </c>
      <c r="K831" s="244"/>
    </row>
    <row r="832" spans="1:188" x14ac:dyDescent="0.25">
      <c r="A832" s="229"/>
      <c r="B832" s="230"/>
      <c r="C832" s="455"/>
      <c r="D832" s="161"/>
      <c r="E832" s="163"/>
      <c r="F832" s="232"/>
      <c r="G832" s="232"/>
      <c r="H832" s="232"/>
      <c r="I832" s="140"/>
      <c r="J832" s="140"/>
      <c r="K832" s="230"/>
    </row>
    <row r="833" spans="1:188" ht="15.75" thickBot="1" x14ac:dyDescent="0.3">
      <c r="A833" s="184" t="s">
        <v>130</v>
      </c>
      <c r="B833" s="241"/>
      <c r="C833" s="241"/>
      <c r="D833" s="184"/>
      <c r="E833" s="184"/>
      <c r="K833" s="241"/>
    </row>
    <row r="834" spans="1:188" ht="22.5" customHeight="1" x14ac:dyDescent="0.25">
      <c r="A834" s="437" t="s">
        <v>264</v>
      </c>
      <c r="B834" s="438"/>
      <c r="C834" s="439" t="s">
        <v>260</v>
      </c>
      <c r="D834" s="192" t="s">
        <v>3</v>
      </c>
      <c r="E834" s="193" t="s">
        <v>3</v>
      </c>
      <c r="F834" s="194" t="s">
        <v>261</v>
      </c>
      <c r="G834" s="195"/>
      <c r="H834" s="196"/>
      <c r="I834" s="192" t="s">
        <v>4</v>
      </c>
      <c r="J834" s="440" t="s">
        <v>5</v>
      </c>
      <c r="K834" s="197" t="s">
        <v>262</v>
      </c>
    </row>
    <row r="835" spans="1:188" ht="15.75" thickBot="1" x14ac:dyDescent="0.3">
      <c r="A835" s="441" t="s">
        <v>263</v>
      </c>
      <c r="B835" s="442"/>
      <c r="C835" s="443"/>
      <c r="D835" s="200" t="s">
        <v>6</v>
      </c>
      <c r="E835" s="201" t="s">
        <v>6</v>
      </c>
      <c r="F835" s="202"/>
      <c r="G835" s="203"/>
      <c r="H835" s="204"/>
      <c r="I835" s="200" t="s">
        <v>7</v>
      </c>
      <c r="J835" s="210"/>
      <c r="K835" s="143"/>
    </row>
    <row r="836" spans="1:188" ht="15.75" thickBot="1" x14ac:dyDescent="0.3">
      <c r="A836" s="444"/>
      <c r="B836" s="445"/>
      <c r="C836" s="446"/>
      <c r="D836" s="207" t="s">
        <v>8</v>
      </c>
      <c r="E836" s="207" t="s">
        <v>9</v>
      </c>
      <c r="F836" s="207" t="s">
        <v>10</v>
      </c>
      <c r="G836" s="207" t="s">
        <v>11</v>
      </c>
      <c r="H836" s="208" t="s">
        <v>12</v>
      </c>
      <c r="I836" s="208" t="s">
        <v>13</v>
      </c>
      <c r="J836" s="207" t="s">
        <v>14</v>
      </c>
      <c r="K836" s="209"/>
    </row>
    <row r="837" spans="1:188" x14ac:dyDescent="0.25">
      <c r="A837" s="229"/>
      <c r="B837" s="230" t="s">
        <v>15</v>
      </c>
      <c r="C837" s="226"/>
      <c r="D837" s="231"/>
      <c r="E837" s="481"/>
      <c r="F837" s="212"/>
      <c r="G837" s="233"/>
      <c r="H837" s="211"/>
      <c r="I837" s="212"/>
      <c r="J837" s="257"/>
      <c r="K837" s="197"/>
    </row>
    <row r="838" spans="1:188" s="64" customFormat="1" ht="26.25" x14ac:dyDescent="0.25">
      <c r="A838" s="137" t="s">
        <v>204</v>
      </c>
      <c r="B838" s="151"/>
      <c r="C838" s="139" t="s">
        <v>126</v>
      </c>
      <c r="D838" s="140"/>
      <c r="E838" s="141"/>
      <c r="F838" s="142">
        <v>5.3</v>
      </c>
      <c r="G838" s="142">
        <v>4.8</v>
      </c>
      <c r="H838" s="141">
        <v>12.1</v>
      </c>
      <c r="I838" s="142">
        <v>112</v>
      </c>
      <c r="J838" s="141">
        <v>0.15</v>
      </c>
      <c r="K838" s="143" t="s">
        <v>208</v>
      </c>
      <c r="L838" s="155"/>
      <c r="M838" s="155"/>
      <c r="N838" s="15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  <c r="AL838" s="65"/>
      <c r="AM838" s="65"/>
      <c r="AN838" s="65"/>
      <c r="AO838" s="65"/>
      <c r="AP838" s="65"/>
      <c r="AQ838" s="65"/>
      <c r="AR838" s="65"/>
      <c r="AS838" s="65"/>
      <c r="AT838" s="65"/>
      <c r="AU838" s="65"/>
      <c r="AV838" s="65"/>
      <c r="AW838" s="65"/>
      <c r="AX838" s="65"/>
      <c r="AY838" s="65"/>
      <c r="AZ838" s="65"/>
      <c r="BA838" s="65"/>
      <c r="BB838" s="65"/>
      <c r="BC838" s="65"/>
      <c r="BD838" s="65"/>
      <c r="BE838" s="65"/>
      <c r="BF838" s="65"/>
      <c r="BG838" s="65"/>
      <c r="BH838" s="65"/>
      <c r="BI838" s="65"/>
      <c r="BJ838" s="65"/>
      <c r="BK838" s="65"/>
      <c r="BL838" s="65"/>
      <c r="BM838" s="65"/>
      <c r="BN838" s="65"/>
      <c r="BO838" s="65"/>
      <c r="BP838" s="65"/>
      <c r="BQ838" s="65"/>
      <c r="BR838" s="65"/>
      <c r="BS838" s="65"/>
      <c r="BT838" s="65"/>
      <c r="BU838" s="65"/>
      <c r="BV838" s="65"/>
      <c r="BW838" s="65"/>
      <c r="BX838" s="65"/>
      <c r="BY838" s="65"/>
      <c r="BZ838" s="65"/>
      <c r="CA838" s="65"/>
      <c r="CB838" s="65"/>
      <c r="CC838" s="65"/>
      <c r="CD838" s="65"/>
      <c r="CE838" s="65"/>
      <c r="CF838" s="65"/>
      <c r="CG838" s="65"/>
      <c r="CH838" s="65"/>
      <c r="CI838" s="65"/>
      <c r="CJ838" s="65"/>
      <c r="CK838" s="65"/>
      <c r="CL838" s="65"/>
      <c r="CM838" s="65"/>
      <c r="CN838" s="65"/>
      <c r="CO838" s="65"/>
      <c r="CP838" s="65"/>
      <c r="CQ838" s="65"/>
      <c r="CR838" s="65"/>
      <c r="CS838" s="65"/>
      <c r="CT838" s="65"/>
      <c r="CU838" s="65"/>
      <c r="CV838" s="65"/>
      <c r="CW838" s="65"/>
      <c r="CX838" s="65"/>
      <c r="CY838" s="65"/>
      <c r="CZ838" s="65"/>
      <c r="DA838" s="65"/>
      <c r="DB838" s="65"/>
      <c r="DC838" s="65"/>
      <c r="DD838" s="65"/>
      <c r="DE838" s="65"/>
      <c r="DF838" s="65"/>
      <c r="DG838" s="65"/>
      <c r="DH838" s="65"/>
      <c r="DI838" s="65"/>
      <c r="DJ838" s="65"/>
      <c r="DK838" s="65"/>
      <c r="DL838" s="65"/>
      <c r="DM838" s="65"/>
      <c r="DN838" s="65"/>
      <c r="DO838" s="65"/>
      <c r="DP838" s="65"/>
      <c r="DQ838" s="65"/>
      <c r="DR838" s="65"/>
      <c r="DS838" s="65"/>
      <c r="DT838" s="65"/>
      <c r="DU838" s="65"/>
      <c r="DV838" s="65"/>
      <c r="DW838" s="65"/>
      <c r="DX838" s="65"/>
      <c r="DY838" s="65"/>
      <c r="DZ838" s="65"/>
      <c r="EA838" s="65"/>
      <c r="EB838" s="65"/>
      <c r="EC838" s="65"/>
      <c r="ED838" s="65"/>
      <c r="EE838" s="65"/>
      <c r="EF838" s="65"/>
      <c r="EG838" s="65"/>
      <c r="EH838" s="65"/>
      <c r="EI838" s="65"/>
      <c r="EJ838" s="65"/>
      <c r="EK838" s="65"/>
      <c r="EL838" s="65"/>
      <c r="EM838" s="65"/>
      <c r="EN838" s="65"/>
      <c r="EO838" s="65"/>
      <c r="EP838" s="65"/>
      <c r="EQ838" s="65"/>
      <c r="ER838" s="65"/>
      <c r="ES838" s="65"/>
      <c r="ET838" s="65"/>
      <c r="EU838" s="65"/>
      <c r="EV838" s="65"/>
      <c r="EW838" s="65"/>
      <c r="EX838" s="65"/>
      <c r="EY838" s="65"/>
      <c r="EZ838" s="65"/>
      <c r="FA838" s="65"/>
      <c r="FB838" s="65"/>
      <c r="FC838" s="65"/>
      <c r="FD838" s="65"/>
      <c r="FE838" s="65"/>
      <c r="FF838" s="65"/>
      <c r="FG838" s="65"/>
      <c r="FH838" s="65"/>
      <c r="FI838" s="65"/>
      <c r="FJ838" s="65"/>
      <c r="FK838" s="65"/>
      <c r="FL838" s="65"/>
      <c r="FM838" s="65"/>
      <c r="FN838" s="65"/>
      <c r="FO838" s="65"/>
      <c r="FP838" s="65"/>
      <c r="FQ838" s="65"/>
      <c r="FR838" s="65"/>
      <c r="FS838" s="65"/>
      <c r="FT838" s="65"/>
      <c r="FU838" s="65"/>
      <c r="FV838" s="65"/>
      <c r="FW838" s="65"/>
      <c r="FX838" s="65"/>
      <c r="FY838" s="65"/>
      <c r="FZ838" s="65"/>
      <c r="GA838" s="65"/>
      <c r="GB838" s="65"/>
      <c r="GC838" s="65"/>
      <c r="GD838" s="65"/>
      <c r="GE838" s="65"/>
      <c r="GF838" s="65"/>
    </row>
    <row r="839" spans="1:188" s="64" customFormat="1" x14ac:dyDescent="0.25">
      <c r="A839" s="137"/>
      <c r="B839" s="214" t="s">
        <v>205</v>
      </c>
      <c r="C839" s="139"/>
      <c r="D839" s="226">
        <v>19</v>
      </c>
      <c r="E839" s="226">
        <v>19</v>
      </c>
      <c r="F839" s="142"/>
      <c r="G839" s="142"/>
      <c r="H839" s="142"/>
      <c r="I839" s="142"/>
      <c r="J839" s="141"/>
      <c r="K839" s="143"/>
      <c r="L839" s="155"/>
      <c r="M839" s="155"/>
      <c r="N839" s="15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  <c r="AA839" s="65"/>
      <c r="AB839" s="65"/>
      <c r="AC839" s="65"/>
      <c r="AD839" s="65"/>
      <c r="AE839" s="65"/>
      <c r="AF839" s="65"/>
      <c r="AG839" s="65"/>
      <c r="AH839" s="65"/>
      <c r="AI839" s="65"/>
      <c r="AJ839" s="65"/>
      <c r="AK839" s="65"/>
      <c r="AL839" s="65"/>
      <c r="AM839" s="65"/>
      <c r="AN839" s="65"/>
      <c r="AO839" s="65"/>
      <c r="AP839" s="65"/>
      <c r="AQ839" s="65"/>
      <c r="AR839" s="65"/>
      <c r="AS839" s="65"/>
      <c r="AT839" s="65"/>
      <c r="AU839" s="65"/>
      <c r="AV839" s="65"/>
      <c r="AW839" s="65"/>
      <c r="AX839" s="65"/>
      <c r="AY839" s="65"/>
      <c r="AZ839" s="65"/>
      <c r="BA839" s="65"/>
      <c r="BB839" s="65"/>
      <c r="BC839" s="65"/>
      <c r="BD839" s="65"/>
      <c r="BE839" s="65"/>
      <c r="BF839" s="65"/>
      <c r="BG839" s="65"/>
      <c r="BH839" s="65"/>
      <c r="BI839" s="65"/>
      <c r="BJ839" s="65"/>
      <c r="BK839" s="65"/>
      <c r="BL839" s="65"/>
      <c r="BM839" s="65"/>
      <c r="BN839" s="65"/>
      <c r="BO839" s="65"/>
      <c r="BP839" s="65"/>
      <c r="BQ839" s="65"/>
      <c r="BR839" s="65"/>
      <c r="BS839" s="65"/>
      <c r="BT839" s="65"/>
      <c r="BU839" s="65"/>
      <c r="BV839" s="65"/>
      <c r="BW839" s="65"/>
      <c r="BX839" s="65"/>
      <c r="BY839" s="65"/>
      <c r="BZ839" s="65"/>
      <c r="CA839" s="65"/>
      <c r="CB839" s="65"/>
      <c r="CC839" s="65"/>
      <c r="CD839" s="65"/>
      <c r="CE839" s="65"/>
      <c r="CF839" s="65"/>
      <c r="CG839" s="65"/>
      <c r="CH839" s="65"/>
      <c r="CI839" s="65"/>
      <c r="CJ839" s="65"/>
      <c r="CK839" s="65"/>
      <c r="CL839" s="65"/>
      <c r="CM839" s="65"/>
      <c r="CN839" s="65"/>
      <c r="CO839" s="65"/>
      <c r="CP839" s="65"/>
      <c r="CQ839" s="65"/>
      <c r="CR839" s="65"/>
      <c r="CS839" s="65"/>
      <c r="CT839" s="65"/>
      <c r="CU839" s="65"/>
      <c r="CV839" s="65"/>
      <c r="CW839" s="65"/>
      <c r="CX839" s="65"/>
      <c r="CY839" s="65"/>
      <c r="CZ839" s="65"/>
      <c r="DA839" s="65"/>
      <c r="DB839" s="65"/>
      <c r="DC839" s="65"/>
      <c r="DD839" s="65"/>
      <c r="DE839" s="65"/>
      <c r="DF839" s="65"/>
      <c r="DG839" s="65"/>
      <c r="DH839" s="65"/>
      <c r="DI839" s="65"/>
      <c r="DJ839" s="65"/>
      <c r="DK839" s="65"/>
      <c r="DL839" s="65"/>
      <c r="DM839" s="65"/>
      <c r="DN839" s="65"/>
      <c r="DO839" s="65"/>
      <c r="DP839" s="65"/>
      <c r="DQ839" s="65"/>
      <c r="DR839" s="65"/>
      <c r="DS839" s="65"/>
      <c r="DT839" s="65"/>
      <c r="DU839" s="65"/>
      <c r="DV839" s="65"/>
      <c r="DW839" s="65"/>
      <c r="DX839" s="65"/>
      <c r="DY839" s="65"/>
      <c r="DZ839" s="65"/>
      <c r="EA839" s="65"/>
      <c r="EB839" s="65"/>
      <c r="EC839" s="65"/>
      <c r="ED839" s="65"/>
      <c r="EE839" s="65"/>
      <c r="EF839" s="65"/>
      <c r="EG839" s="65"/>
      <c r="EH839" s="65"/>
      <c r="EI839" s="65"/>
      <c r="EJ839" s="65"/>
      <c r="EK839" s="65"/>
      <c r="EL839" s="65"/>
      <c r="EM839" s="65"/>
      <c r="EN839" s="65"/>
      <c r="EO839" s="65"/>
      <c r="EP839" s="65"/>
      <c r="EQ839" s="65"/>
      <c r="ER839" s="65"/>
      <c r="ES839" s="65"/>
      <c r="ET839" s="65"/>
      <c r="EU839" s="65"/>
      <c r="EV839" s="65"/>
      <c r="EW839" s="65"/>
      <c r="EX839" s="65"/>
      <c r="EY839" s="65"/>
      <c r="EZ839" s="65"/>
      <c r="FA839" s="65"/>
      <c r="FB839" s="65"/>
      <c r="FC839" s="65"/>
      <c r="FD839" s="65"/>
      <c r="FE839" s="65"/>
      <c r="FF839" s="65"/>
      <c r="FG839" s="65"/>
      <c r="FH839" s="65"/>
      <c r="FI839" s="65"/>
      <c r="FJ839" s="65"/>
      <c r="FK839" s="65"/>
      <c r="FL839" s="65"/>
      <c r="FM839" s="65"/>
      <c r="FN839" s="65"/>
      <c r="FO839" s="65"/>
      <c r="FP839" s="65"/>
      <c r="FQ839" s="65"/>
      <c r="FR839" s="65"/>
      <c r="FS839" s="65"/>
      <c r="FT839" s="65"/>
      <c r="FU839" s="65"/>
      <c r="FV839" s="65"/>
      <c r="FW839" s="65"/>
      <c r="FX839" s="65"/>
      <c r="FY839" s="65"/>
      <c r="FZ839" s="65"/>
      <c r="GA839" s="65"/>
      <c r="GB839" s="65"/>
      <c r="GC839" s="65"/>
      <c r="GD839" s="65"/>
      <c r="GE839" s="65"/>
      <c r="GF839" s="65"/>
    </row>
    <row r="840" spans="1:188" s="64" customFormat="1" x14ac:dyDescent="0.25">
      <c r="A840" s="137"/>
      <c r="B840" s="138" t="s">
        <v>18</v>
      </c>
      <c r="C840" s="238"/>
      <c r="D840" s="226">
        <v>65</v>
      </c>
      <c r="E840" s="226">
        <v>65</v>
      </c>
      <c r="F840" s="142"/>
      <c r="G840" s="142"/>
      <c r="H840" s="141"/>
      <c r="I840" s="142"/>
      <c r="J840" s="141"/>
      <c r="K840" s="143"/>
      <c r="L840" s="155"/>
      <c r="M840" s="155"/>
      <c r="N840" s="15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  <c r="AL840" s="65"/>
      <c r="AM840" s="65"/>
      <c r="AN840" s="65"/>
      <c r="AO840" s="65"/>
      <c r="AP840" s="65"/>
      <c r="AQ840" s="65"/>
      <c r="AR840" s="65"/>
      <c r="AS840" s="65"/>
      <c r="AT840" s="65"/>
      <c r="AU840" s="65"/>
      <c r="AV840" s="65"/>
      <c r="AW840" s="65"/>
      <c r="AX840" s="65"/>
      <c r="AY840" s="65"/>
      <c r="AZ840" s="65"/>
      <c r="BA840" s="65"/>
      <c r="BB840" s="65"/>
      <c r="BC840" s="65"/>
      <c r="BD840" s="65"/>
      <c r="BE840" s="65"/>
      <c r="BF840" s="65"/>
      <c r="BG840" s="65"/>
      <c r="BH840" s="65"/>
      <c r="BI840" s="65"/>
      <c r="BJ840" s="65"/>
      <c r="BK840" s="65"/>
      <c r="BL840" s="65"/>
      <c r="BM840" s="65"/>
      <c r="BN840" s="65"/>
      <c r="BO840" s="65"/>
      <c r="BP840" s="65"/>
      <c r="BQ840" s="65"/>
      <c r="BR840" s="65"/>
      <c r="BS840" s="65"/>
      <c r="BT840" s="65"/>
      <c r="BU840" s="65"/>
      <c r="BV840" s="65"/>
      <c r="BW840" s="65"/>
      <c r="BX840" s="65"/>
      <c r="BY840" s="65"/>
      <c r="BZ840" s="65"/>
      <c r="CA840" s="65"/>
      <c r="CB840" s="65"/>
      <c r="CC840" s="65"/>
      <c r="CD840" s="65"/>
      <c r="CE840" s="65"/>
      <c r="CF840" s="65"/>
      <c r="CG840" s="65"/>
      <c r="CH840" s="65"/>
      <c r="CI840" s="65"/>
      <c r="CJ840" s="65"/>
      <c r="CK840" s="65"/>
      <c r="CL840" s="65"/>
      <c r="CM840" s="65"/>
      <c r="CN840" s="65"/>
      <c r="CO840" s="65"/>
      <c r="CP840" s="65"/>
      <c r="CQ840" s="65"/>
      <c r="CR840" s="65"/>
      <c r="CS840" s="65"/>
      <c r="CT840" s="65"/>
      <c r="CU840" s="65"/>
      <c r="CV840" s="65"/>
      <c r="CW840" s="65"/>
      <c r="CX840" s="65"/>
      <c r="CY840" s="65"/>
      <c r="CZ840" s="65"/>
      <c r="DA840" s="65"/>
      <c r="DB840" s="65"/>
      <c r="DC840" s="65"/>
      <c r="DD840" s="65"/>
      <c r="DE840" s="65"/>
      <c r="DF840" s="65"/>
      <c r="DG840" s="65"/>
      <c r="DH840" s="65"/>
      <c r="DI840" s="65"/>
      <c r="DJ840" s="65"/>
      <c r="DK840" s="65"/>
      <c r="DL840" s="65"/>
      <c r="DM840" s="65"/>
      <c r="DN840" s="65"/>
      <c r="DO840" s="65"/>
      <c r="DP840" s="65"/>
      <c r="DQ840" s="65"/>
      <c r="DR840" s="65"/>
      <c r="DS840" s="65"/>
      <c r="DT840" s="65"/>
      <c r="DU840" s="65"/>
      <c r="DV840" s="65"/>
      <c r="DW840" s="65"/>
      <c r="DX840" s="65"/>
      <c r="DY840" s="65"/>
      <c r="DZ840" s="65"/>
      <c r="EA840" s="65"/>
      <c r="EB840" s="65"/>
      <c r="EC840" s="65"/>
      <c r="ED840" s="65"/>
      <c r="EE840" s="65"/>
      <c r="EF840" s="65"/>
      <c r="EG840" s="65"/>
      <c r="EH840" s="65"/>
      <c r="EI840" s="65"/>
      <c r="EJ840" s="65"/>
      <c r="EK840" s="65"/>
      <c r="EL840" s="65"/>
      <c r="EM840" s="65"/>
      <c r="EN840" s="65"/>
      <c r="EO840" s="65"/>
      <c r="EP840" s="65"/>
      <c r="EQ840" s="65"/>
      <c r="ER840" s="65"/>
      <c r="ES840" s="65"/>
      <c r="ET840" s="65"/>
      <c r="EU840" s="65"/>
      <c r="EV840" s="65"/>
      <c r="EW840" s="65"/>
      <c r="EX840" s="65"/>
      <c r="EY840" s="65"/>
      <c r="EZ840" s="65"/>
      <c r="FA840" s="65"/>
      <c r="FB840" s="65"/>
      <c r="FC840" s="65"/>
      <c r="FD840" s="65"/>
      <c r="FE840" s="65"/>
      <c r="FF840" s="65"/>
      <c r="FG840" s="65"/>
      <c r="FH840" s="65"/>
      <c r="FI840" s="65"/>
      <c r="FJ840" s="65"/>
      <c r="FK840" s="65"/>
      <c r="FL840" s="65"/>
      <c r="FM840" s="65"/>
      <c r="FN840" s="65"/>
      <c r="FO840" s="65"/>
      <c r="FP840" s="65"/>
      <c r="FQ840" s="65"/>
      <c r="FR840" s="65"/>
      <c r="FS840" s="65"/>
      <c r="FT840" s="65"/>
      <c r="FU840" s="65"/>
      <c r="FV840" s="65"/>
      <c r="FW840" s="65"/>
      <c r="FX840" s="65"/>
      <c r="FY840" s="65"/>
      <c r="FZ840" s="65"/>
      <c r="GA840" s="65"/>
      <c r="GB840" s="65"/>
      <c r="GC840" s="65"/>
      <c r="GD840" s="65"/>
      <c r="GE840" s="65"/>
      <c r="GF840" s="65"/>
    </row>
    <row r="841" spans="1:188" s="64" customFormat="1" x14ac:dyDescent="0.25">
      <c r="A841" s="137"/>
      <c r="B841" s="138" t="s">
        <v>19</v>
      </c>
      <c r="C841" s="238"/>
      <c r="D841" s="226">
        <v>65</v>
      </c>
      <c r="E841" s="226">
        <v>65</v>
      </c>
      <c r="F841" s="142"/>
      <c r="G841" s="142"/>
      <c r="H841" s="141"/>
      <c r="I841" s="142"/>
      <c r="J841" s="141"/>
      <c r="K841" s="143"/>
      <c r="L841" s="155"/>
      <c r="M841" s="155"/>
      <c r="N841" s="15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  <c r="AL841" s="65"/>
      <c r="AM841" s="65"/>
      <c r="AN841" s="65"/>
      <c r="AO841" s="65"/>
      <c r="AP841" s="65"/>
      <c r="AQ841" s="65"/>
      <c r="AR841" s="65"/>
      <c r="AS841" s="65"/>
      <c r="AT841" s="65"/>
      <c r="AU841" s="65"/>
      <c r="AV841" s="65"/>
      <c r="AW841" s="65"/>
      <c r="AX841" s="65"/>
      <c r="AY841" s="65"/>
      <c r="AZ841" s="65"/>
      <c r="BA841" s="65"/>
      <c r="BB841" s="65"/>
      <c r="BC841" s="65"/>
      <c r="BD841" s="65"/>
      <c r="BE841" s="65"/>
      <c r="BF841" s="65"/>
      <c r="BG841" s="65"/>
      <c r="BH841" s="65"/>
      <c r="BI841" s="65"/>
      <c r="BJ841" s="65"/>
      <c r="BK841" s="65"/>
      <c r="BL841" s="65"/>
      <c r="BM841" s="65"/>
      <c r="BN841" s="65"/>
      <c r="BO841" s="65"/>
      <c r="BP841" s="65"/>
      <c r="BQ841" s="65"/>
      <c r="BR841" s="65"/>
      <c r="BS841" s="65"/>
      <c r="BT841" s="65"/>
      <c r="BU841" s="65"/>
      <c r="BV841" s="65"/>
      <c r="BW841" s="65"/>
      <c r="BX841" s="65"/>
      <c r="BY841" s="65"/>
      <c r="BZ841" s="65"/>
      <c r="CA841" s="65"/>
      <c r="CB841" s="65"/>
      <c r="CC841" s="65"/>
      <c r="CD841" s="65"/>
      <c r="CE841" s="65"/>
      <c r="CF841" s="65"/>
      <c r="CG841" s="65"/>
      <c r="CH841" s="65"/>
      <c r="CI841" s="65"/>
      <c r="CJ841" s="65"/>
      <c r="CK841" s="65"/>
      <c r="CL841" s="65"/>
      <c r="CM841" s="65"/>
      <c r="CN841" s="65"/>
      <c r="CO841" s="65"/>
      <c r="CP841" s="65"/>
      <c r="CQ841" s="65"/>
      <c r="CR841" s="65"/>
      <c r="CS841" s="65"/>
      <c r="CT841" s="65"/>
      <c r="CU841" s="65"/>
      <c r="CV841" s="65"/>
      <c r="CW841" s="65"/>
      <c r="CX841" s="65"/>
      <c r="CY841" s="65"/>
      <c r="CZ841" s="65"/>
      <c r="DA841" s="65"/>
      <c r="DB841" s="65"/>
      <c r="DC841" s="65"/>
      <c r="DD841" s="65"/>
      <c r="DE841" s="65"/>
      <c r="DF841" s="65"/>
      <c r="DG841" s="65"/>
      <c r="DH841" s="65"/>
      <c r="DI841" s="65"/>
      <c r="DJ841" s="65"/>
      <c r="DK841" s="65"/>
      <c r="DL841" s="65"/>
      <c r="DM841" s="65"/>
      <c r="DN841" s="65"/>
      <c r="DO841" s="65"/>
      <c r="DP841" s="65"/>
      <c r="DQ841" s="65"/>
      <c r="DR841" s="65"/>
      <c r="DS841" s="65"/>
      <c r="DT841" s="65"/>
      <c r="DU841" s="65"/>
      <c r="DV841" s="65"/>
      <c r="DW841" s="65"/>
      <c r="DX841" s="65"/>
      <c r="DY841" s="65"/>
      <c r="DZ841" s="65"/>
      <c r="EA841" s="65"/>
      <c r="EB841" s="65"/>
      <c r="EC841" s="65"/>
      <c r="ED841" s="65"/>
      <c r="EE841" s="65"/>
      <c r="EF841" s="65"/>
      <c r="EG841" s="65"/>
      <c r="EH841" s="65"/>
      <c r="EI841" s="65"/>
      <c r="EJ841" s="65"/>
      <c r="EK841" s="65"/>
      <c r="EL841" s="65"/>
      <c r="EM841" s="65"/>
      <c r="EN841" s="65"/>
      <c r="EO841" s="65"/>
      <c r="EP841" s="65"/>
      <c r="EQ841" s="65"/>
      <c r="ER841" s="65"/>
      <c r="ES841" s="65"/>
      <c r="ET841" s="65"/>
      <c r="EU841" s="65"/>
      <c r="EV841" s="65"/>
      <c r="EW841" s="65"/>
      <c r="EX841" s="65"/>
      <c r="EY841" s="65"/>
      <c r="EZ841" s="65"/>
      <c r="FA841" s="65"/>
      <c r="FB841" s="65"/>
      <c r="FC841" s="65"/>
      <c r="FD841" s="65"/>
      <c r="FE841" s="65"/>
      <c r="FF841" s="65"/>
      <c r="FG841" s="65"/>
      <c r="FH841" s="65"/>
      <c r="FI841" s="65"/>
      <c r="FJ841" s="65"/>
      <c r="FK841" s="65"/>
      <c r="FL841" s="65"/>
      <c r="FM841" s="65"/>
      <c r="FN841" s="65"/>
      <c r="FO841" s="65"/>
      <c r="FP841" s="65"/>
      <c r="FQ841" s="65"/>
      <c r="FR841" s="65"/>
      <c r="FS841" s="65"/>
      <c r="FT841" s="65"/>
      <c r="FU841" s="65"/>
      <c r="FV841" s="65"/>
      <c r="FW841" s="65"/>
      <c r="FX841" s="65"/>
      <c r="FY841" s="65"/>
      <c r="FZ841" s="65"/>
      <c r="GA841" s="65"/>
      <c r="GB841" s="65"/>
      <c r="GC841" s="65"/>
      <c r="GD841" s="65"/>
      <c r="GE841" s="65"/>
      <c r="GF841" s="65"/>
    </row>
    <row r="842" spans="1:188" s="64" customFormat="1" x14ac:dyDescent="0.25">
      <c r="A842" s="137"/>
      <c r="B842" s="138" t="s">
        <v>20</v>
      </c>
      <c r="C842" s="139"/>
      <c r="D842" s="226">
        <v>0.75</v>
      </c>
      <c r="E842" s="226">
        <v>0.75</v>
      </c>
      <c r="F842" s="142"/>
      <c r="G842" s="142"/>
      <c r="H842" s="141"/>
      <c r="I842" s="142"/>
      <c r="J842" s="141"/>
      <c r="K842" s="143"/>
      <c r="L842" s="155"/>
      <c r="M842" s="155"/>
      <c r="N842" s="15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  <c r="AA842" s="65"/>
      <c r="AB842" s="65"/>
      <c r="AC842" s="65"/>
      <c r="AD842" s="65"/>
      <c r="AE842" s="65"/>
      <c r="AF842" s="65"/>
      <c r="AG842" s="65"/>
      <c r="AH842" s="65"/>
      <c r="AI842" s="65"/>
      <c r="AJ842" s="65"/>
      <c r="AK842" s="65"/>
      <c r="AL842" s="65"/>
      <c r="AM842" s="65"/>
      <c r="AN842" s="65"/>
      <c r="AO842" s="65"/>
      <c r="AP842" s="65"/>
      <c r="AQ842" s="65"/>
      <c r="AR842" s="65"/>
      <c r="AS842" s="65"/>
      <c r="AT842" s="65"/>
      <c r="AU842" s="65"/>
      <c r="AV842" s="65"/>
      <c r="AW842" s="65"/>
      <c r="AX842" s="65"/>
      <c r="AY842" s="65"/>
      <c r="AZ842" s="65"/>
      <c r="BA842" s="65"/>
      <c r="BB842" s="65"/>
      <c r="BC842" s="65"/>
      <c r="BD842" s="65"/>
      <c r="BE842" s="65"/>
      <c r="BF842" s="65"/>
      <c r="BG842" s="65"/>
      <c r="BH842" s="65"/>
      <c r="BI842" s="65"/>
      <c r="BJ842" s="65"/>
      <c r="BK842" s="65"/>
      <c r="BL842" s="65"/>
      <c r="BM842" s="65"/>
      <c r="BN842" s="65"/>
      <c r="BO842" s="65"/>
      <c r="BP842" s="65"/>
      <c r="BQ842" s="65"/>
      <c r="BR842" s="65"/>
      <c r="BS842" s="65"/>
      <c r="BT842" s="65"/>
      <c r="BU842" s="65"/>
      <c r="BV842" s="65"/>
      <c r="BW842" s="65"/>
      <c r="BX842" s="65"/>
      <c r="BY842" s="65"/>
      <c r="BZ842" s="65"/>
      <c r="CA842" s="65"/>
      <c r="CB842" s="65"/>
      <c r="CC842" s="65"/>
      <c r="CD842" s="65"/>
      <c r="CE842" s="65"/>
      <c r="CF842" s="65"/>
      <c r="CG842" s="65"/>
      <c r="CH842" s="65"/>
      <c r="CI842" s="65"/>
      <c r="CJ842" s="65"/>
      <c r="CK842" s="65"/>
      <c r="CL842" s="65"/>
      <c r="CM842" s="65"/>
      <c r="CN842" s="65"/>
      <c r="CO842" s="65"/>
      <c r="CP842" s="65"/>
      <c r="CQ842" s="65"/>
      <c r="CR842" s="65"/>
      <c r="CS842" s="65"/>
      <c r="CT842" s="65"/>
      <c r="CU842" s="65"/>
      <c r="CV842" s="65"/>
      <c r="CW842" s="65"/>
      <c r="CX842" s="65"/>
      <c r="CY842" s="65"/>
      <c r="CZ842" s="65"/>
      <c r="DA842" s="65"/>
      <c r="DB842" s="65"/>
      <c r="DC842" s="65"/>
      <c r="DD842" s="65"/>
      <c r="DE842" s="65"/>
      <c r="DF842" s="65"/>
      <c r="DG842" s="65"/>
      <c r="DH842" s="65"/>
      <c r="DI842" s="65"/>
      <c r="DJ842" s="65"/>
      <c r="DK842" s="65"/>
      <c r="DL842" s="65"/>
      <c r="DM842" s="65"/>
      <c r="DN842" s="65"/>
      <c r="DO842" s="65"/>
      <c r="DP842" s="65"/>
      <c r="DQ842" s="65"/>
      <c r="DR842" s="65"/>
      <c r="DS842" s="65"/>
      <c r="DT842" s="65"/>
      <c r="DU842" s="65"/>
      <c r="DV842" s="65"/>
      <c r="DW842" s="65"/>
      <c r="DX842" s="65"/>
      <c r="DY842" s="65"/>
      <c r="DZ842" s="65"/>
      <c r="EA842" s="65"/>
      <c r="EB842" s="65"/>
      <c r="EC842" s="65"/>
      <c r="ED842" s="65"/>
      <c r="EE842" s="65"/>
      <c r="EF842" s="65"/>
      <c r="EG842" s="65"/>
      <c r="EH842" s="65"/>
      <c r="EI842" s="65"/>
      <c r="EJ842" s="65"/>
      <c r="EK842" s="65"/>
      <c r="EL842" s="65"/>
      <c r="EM842" s="65"/>
      <c r="EN842" s="65"/>
      <c r="EO842" s="65"/>
      <c r="EP842" s="65"/>
      <c r="EQ842" s="65"/>
      <c r="ER842" s="65"/>
      <c r="ES842" s="65"/>
      <c r="ET842" s="65"/>
      <c r="EU842" s="65"/>
      <c r="EV842" s="65"/>
      <c r="EW842" s="65"/>
      <c r="EX842" s="65"/>
      <c r="EY842" s="65"/>
      <c r="EZ842" s="65"/>
      <c r="FA842" s="65"/>
      <c r="FB842" s="65"/>
      <c r="FC842" s="65"/>
      <c r="FD842" s="65"/>
      <c r="FE842" s="65"/>
      <c r="FF842" s="65"/>
      <c r="FG842" s="65"/>
      <c r="FH842" s="65"/>
      <c r="FI842" s="65"/>
      <c r="FJ842" s="65"/>
      <c r="FK842" s="65"/>
      <c r="FL842" s="65"/>
      <c r="FM842" s="65"/>
      <c r="FN842" s="65"/>
      <c r="FO842" s="65"/>
      <c r="FP842" s="65"/>
      <c r="FQ842" s="65"/>
      <c r="FR842" s="65"/>
      <c r="FS842" s="65"/>
      <c r="FT842" s="65"/>
      <c r="FU842" s="65"/>
      <c r="FV842" s="65"/>
      <c r="FW842" s="65"/>
      <c r="FX842" s="65"/>
      <c r="FY842" s="65"/>
      <c r="FZ842" s="65"/>
      <c r="GA842" s="65"/>
      <c r="GB842" s="65"/>
      <c r="GC842" s="65"/>
      <c r="GD842" s="65"/>
      <c r="GE842" s="65"/>
      <c r="GF842" s="65"/>
    </row>
    <row r="843" spans="1:188" s="64" customFormat="1" x14ac:dyDescent="0.25">
      <c r="A843" s="137"/>
      <c r="B843" s="138" t="s">
        <v>21</v>
      </c>
      <c r="C843" s="139"/>
      <c r="D843" s="226">
        <v>0.5</v>
      </c>
      <c r="E843" s="226">
        <v>0.5</v>
      </c>
      <c r="F843" s="142"/>
      <c r="G843" s="142"/>
      <c r="H843" s="141"/>
      <c r="I843" s="142"/>
      <c r="J843" s="141"/>
      <c r="K843" s="143"/>
      <c r="L843" s="155"/>
      <c r="M843" s="155"/>
      <c r="N843" s="15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5"/>
      <c r="AO843" s="65"/>
      <c r="AP843" s="65"/>
      <c r="AQ843" s="65"/>
      <c r="AR843" s="65"/>
      <c r="AS843" s="65"/>
      <c r="AT843" s="65"/>
      <c r="AU843" s="65"/>
      <c r="AV843" s="65"/>
      <c r="AW843" s="65"/>
      <c r="AX843" s="65"/>
      <c r="AY843" s="65"/>
      <c r="AZ843" s="65"/>
      <c r="BA843" s="65"/>
      <c r="BB843" s="65"/>
      <c r="BC843" s="65"/>
      <c r="BD843" s="65"/>
      <c r="BE843" s="65"/>
      <c r="BF843" s="65"/>
      <c r="BG843" s="65"/>
      <c r="BH843" s="65"/>
      <c r="BI843" s="65"/>
      <c r="BJ843" s="65"/>
      <c r="BK843" s="65"/>
      <c r="BL843" s="65"/>
      <c r="BM843" s="65"/>
      <c r="BN843" s="65"/>
      <c r="BO843" s="65"/>
      <c r="BP843" s="65"/>
      <c r="BQ843" s="65"/>
      <c r="BR843" s="65"/>
      <c r="BS843" s="65"/>
      <c r="BT843" s="65"/>
      <c r="BU843" s="65"/>
      <c r="BV843" s="65"/>
      <c r="BW843" s="65"/>
      <c r="BX843" s="65"/>
      <c r="BY843" s="65"/>
      <c r="BZ843" s="65"/>
      <c r="CA843" s="65"/>
      <c r="CB843" s="65"/>
      <c r="CC843" s="65"/>
      <c r="CD843" s="65"/>
      <c r="CE843" s="65"/>
      <c r="CF843" s="65"/>
      <c r="CG843" s="65"/>
      <c r="CH843" s="65"/>
      <c r="CI843" s="65"/>
      <c r="CJ843" s="65"/>
      <c r="CK843" s="65"/>
      <c r="CL843" s="65"/>
      <c r="CM843" s="65"/>
      <c r="CN843" s="65"/>
      <c r="CO843" s="65"/>
      <c r="CP843" s="65"/>
      <c r="CQ843" s="65"/>
      <c r="CR843" s="65"/>
      <c r="CS843" s="65"/>
      <c r="CT843" s="65"/>
      <c r="CU843" s="65"/>
      <c r="CV843" s="65"/>
      <c r="CW843" s="65"/>
      <c r="CX843" s="65"/>
      <c r="CY843" s="65"/>
      <c r="CZ843" s="65"/>
      <c r="DA843" s="65"/>
      <c r="DB843" s="65"/>
      <c r="DC843" s="65"/>
      <c r="DD843" s="65"/>
      <c r="DE843" s="65"/>
      <c r="DF843" s="65"/>
      <c r="DG843" s="65"/>
      <c r="DH843" s="65"/>
      <c r="DI843" s="65"/>
      <c r="DJ843" s="65"/>
      <c r="DK843" s="65"/>
      <c r="DL843" s="65"/>
      <c r="DM843" s="65"/>
      <c r="DN843" s="65"/>
      <c r="DO843" s="65"/>
      <c r="DP843" s="65"/>
      <c r="DQ843" s="65"/>
      <c r="DR843" s="65"/>
      <c r="DS843" s="65"/>
      <c r="DT843" s="65"/>
      <c r="DU843" s="65"/>
      <c r="DV843" s="65"/>
      <c r="DW843" s="65"/>
      <c r="DX843" s="65"/>
      <c r="DY843" s="65"/>
      <c r="DZ843" s="65"/>
      <c r="EA843" s="65"/>
      <c r="EB843" s="65"/>
      <c r="EC843" s="65"/>
      <c r="ED843" s="65"/>
      <c r="EE843" s="65"/>
      <c r="EF843" s="65"/>
      <c r="EG843" s="65"/>
      <c r="EH843" s="65"/>
      <c r="EI843" s="65"/>
      <c r="EJ843" s="65"/>
      <c r="EK843" s="65"/>
      <c r="EL843" s="65"/>
      <c r="EM843" s="65"/>
      <c r="EN843" s="65"/>
      <c r="EO843" s="65"/>
      <c r="EP843" s="65"/>
      <c r="EQ843" s="65"/>
      <c r="ER843" s="65"/>
      <c r="ES843" s="65"/>
      <c r="ET843" s="65"/>
      <c r="EU843" s="65"/>
      <c r="EV843" s="65"/>
      <c r="EW843" s="65"/>
      <c r="EX843" s="65"/>
      <c r="EY843" s="65"/>
      <c r="EZ843" s="65"/>
      <c r="FA843" s="65"/>
      <c r="FB843" s="65"/>
      <c r="FC843" s="65"/>
      <c r="FD843" s="65"/>
      <c r="FE843" s="65"/>
      <c r="FF843" s="65"/>
      <c r="FG843" s="65"/>
      <c r="FH843" s="65"/>
      <c r="FI843" s="65"/>
      <c r="FJ843" s="65"/>
      <c r="FK843" s="65"/>
      <c r="FL843" s="65"/>
      <c r="FM843" s="65"/>
      <c r="FN843" s="65"/>
      <c r="FO843" s="65"/>
      <c r="FP843" s="65"/>
      <c r="FQ843" s="65"/>
      <c r="FR843" s="65"/>
      <c r="FS843" s="65"/>
      <c r="FT843" s="65"/>
      <c r="FU843" s="65"/>
      <c r="FV843" s="65"/>
      <c r="FW843" s="65"/>
      <c r="FX843" s="65"/>
      <c r="FY843" s="65"/>
      <c r="FZ843" s="65"/>
      <c r="GA843" s="65"/>
      <c r="GB843" s="65"/>
      <c r="GC843" s="65"/>
      <c r="GD843" s="65"/>
      <c r="GE843" s="65"/>
      <c r="GF843" s="65"/>
    </row>
    <row r="844" spans="1:188" s="64" customFormat="1" x14ac:dyDescent="0.25">
      <c r="A844" s="137"/>
      <c r="B844" s="138" t="s">
        <v>22</v>
      </c>
      <c r="C844" s="139"/>
      <c r="D844" s="226">
        <v>5</v>
      </c>
      <c r="E844" s="226">
        <v>5</v>
      </c>
      <c r="F844" s="142"/>
      <c r="G844" s="142"/>
      <c r="H844" s="141"/>
      <c r="I844" s="142"/>
      <c r="J844" s="141"/>
      <c r="K844" s="143"/>
      <c r="L844" s="155"/>
      <c r="M844" s="155"/>
      <c r="N844" s="15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  <c r="AL844" s="65"/>
      <c r="AM844" s="65"/>
      <c r="AN844" s="65"/>
      <c r="AO844" s="65"/>
      <c r="AP844" s="65"/>
      <c r="AQ844" s="65"/>
      <c r="AR844" s="65"/>
      <c r="AS844" s="65"/>
      <c r="AT844" s="65"/>
      <c r="AU844" s="65"/>
      <c r="AV844" s="65"/>
      <c r="AW844" s="65"/>
      <c r="AX844" s="65"/>
      <c r="AY844" s="65"/>
      <c r="AZ844" s="65"/>
      <c r="BA844" s="65"/>
      <c r="BB844" s="65"/>
      <c r="BC844" s="65"/>
      <c r="BD844" s="65"/>
      <c r="BE844" s="65"/>
      <c r="BF844" s="65"/>
      <c r="BG844" s="65"/>
      <c r="BH844" s="65"/>
      <c r="BI844" s="65"/>
      <c r="BJ844" s="65"/>
      <c r="BK844" s="65"/>
      <c r="BL844" s="65"/>
      <c r="BM844" s="65"/>
      <c r="BN844" s="65"/>
      <c r="BO844" s="65"/>
      <c r="BP844" s="65"/>
      <c r="BQ844" s="65"/>
      <c r="BR844" s="65"/>
      <c r="BS844" s="65"/>
      <c r="BT844" s="65"/>
      <c r="BU844" s="65"/>
      <c r="BV844" s="65"/>
      <c r="BW844" s="65"/>
      <c r="BX844" s="65"/>
      <c r="BY844" s="65"/>
      <c r="BZ844" s="65"/>
      <c r="CA844" s="65"/>
      <c r="CB844" s="65"/>
      <c r="CC844" s="65"/>
      <c r="CD844" s="65"/>
      <c r="CE844" s="65"/>
      <c r="CF844" s="65"/>
      <c r="CG844" s="65"/>
      <c r="CH844" s="65"/>
      <c r="CI844" s="65"/>
      <c r="CJ844" s="65"/>
      <c r="CK844" s="65"/>
      <c r="CL844" s="65"/>
      <c r="CM844" s="65"/>
      <c r="CN844" s="65"/>
      <c r="CO844" s="65"/>
      <c r="CP844" s="65"/>
      <c r="CQ844" s="65"/>
      <c r="CR844" s="65"/>
      <c r="CS844" s="65"/>
      <c r="CT844" s="65"/>
      <c r="CU844" s="65"/>
      <c r="CV844" s="65"/>
      <c r="CW844" s="65"/>
      <c r="CX844" s="65"/>
      <c r="CY844" s="65"/>
      <c r="CZ844" s="65"/>
      <c r="DA844" s="65"/>
      <c r="DB844" s="65"/>
      <c r="DC844" s="65"/>
      <c r="DD844" s="65"/>
      <c r="DE844" s="65"/>
      <c r="DF844" s="65"/>
      <c r="DG844" s="65"/>
      <c r="DH844" s="65"/>
      <c r="DI844" s="65"/>
      <c r="DJ844" s="65"/>
      <c r="DK844" s="65"/>
      <c r="DL844" s="65"/>
      <c r="DM844" s="65"/>
      <c r="DN844" s="65"/>
      <c r="DO844" s="65"/>
      <c r="DP844" s="65"/>
      <c r="DQ844" s="65"/>
      <c r="DR844" s="65"/>
      <c r="DS844" s="65"/>
      <c r="DT844" s="65"/>
      <c r="DU844" s="65"/>
      <c r="DV844" s="65"/>
      <c r="DW844" s="65"/>
      <c r="DX844" s="65"/>
      <c r="DY844" s="65"/>
      <c r="DZ844" s="65"/>
      <c r="EA844" s="65"/>
      <c r="EB844" s="65"/>
      <c r="EC844" s="65"/>
      <c r="ED844" s="65"/>
      <c r="EE844" s="65"/>
      <c r="EF844" s="65"/>
      <c r="EG844" s="65"/>
      <c r="EH844" s="65"/>
      <c r="EI844" s="65"/>
      <c r="EJ844" s="65"/>
      <c r="EK844" s="65"/>
      <c r="EL844" s="65"/>
      <c r="EM844" s="65"/>
      <c r="EN844" s="65"/>
      <c r="EO844" s="65"/>
      <c r="EP844" s="65"/>
      <c r="EQ844" s="65"/>
      <c r="ER844" s="65"/>
      <c r="ES844" s="65"/>
      <c r="ET844" s="65"/>
      <c r="EU844" s="65"/>
      <c r="EV844" s="65"/>
      <c r="EW844" s="65"/>
      <c r="EX844" s="65"/>
      <c r="EY844" s="65"/>
      <c r="EZ844" s="65"/>
      <c r="FA844" s="65"/>
      <c r="FB844" s="65"/>
      <c r="FC844" s="65"/>
      <c r="FD844" s="65"/>
      <c r="FE844" s="65"/>
      <c r="FF844" s="65"/>
      <c r="FG844" s="65"/>
      <c r="FH844" s="65"/>
      <c r="FI844" s="65"/>
      <c r="FJ844" s="65"/>
      <c r="FK844" s="65"/>
      <c r="FL844" s="65"/>
      <c r="FM844" s="65"/>
      <c r="FN844" s="65"/>
      <c r="FO844" s="65"/>
      <c r="FP844" s="65"/>
      <c r="FQ844" s="65"/>
      <c r="FR844" s="65"/>
      <c r="FS844" s="65"/>
      <c r="FT844" s="65"/>
      <c r="FU844" s="65"/>
      <c r="FV844" s="65"/>
      <c r="FW844" s="65"/>
      <c r="FX844" s="65"/>
      <c r="FY844" s="65"/>
      <c r="FZ844" s="65"/>
      <c r="GA844" s="65"/>
      <c r="GB844" s="65"/>
      <c r="GC844" s="65"/>
      <c r="GD844" s="65"/>
      <c r="GE844" s="65"/>
      <c r="GF844" s="65"/>
    </row>
    <row r="845" spans="1:188" s="64" customFormat="1" ht="26.25" x14ac:dyDescent="0.25">
      <c r="A845" s="137" t="s">
        <v>23</v>
      </c>
      <c r="B845" s="138"/>
      <c r="C845" s="226" t="s">
        <v>274</v>
      </c>
      <c r="D845" s="235"/>
      <c r="E845" s="235"/>
      <c r="F845" s="238">
        <v>1</v>
      </c>
      <c r="G845" s="139">
        <v>1.2</v>
      </c>
      <c r="H845" s="139">
        <v>10</v>
      </c>
      <c r="I845" s="139">
        <v>55</v>
      </c>
      <c r="J845" s="238">
        <v>0.16</v>
      </c>
      <c r="K845" s="143" t="s">
        <v>384</v>
      </c>
      <c r="L845" s="155"/>
      <c r="M845" s="155"/>
      <c r="N845" s="15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  <c r="AL845" s="65"/>
      <c r="AM845" s="65"/>
      <c r="AN845" s="65"/>
      <c r="AO845" s="65"/>
      <c r="AP845" s="65"/>
      <c r="AQ845" s="65"/>
      <c r="AR845" s="65"/>
      <c r="AS845" s="65"/>
      <c r="AT845" s="65"/>
      <c r="AU845" s="65"/>
      <c r="AV845" s="65"/>
      <c r="AW845" s="65"/>
      <c r="AX845" s="65"/>
      <c r="AY845" s="65"/>
      <c r="AZ845" s="65"/>
      <c r="BA845" s="65"/>
      <c r="BB845" s="65"/>
      <c r="BC845" s="65"/>
      <c r="BD845" s="65"/>
      <c r="BE845" s="65"/>
      <c r="BF845" s="65"/>
      <c r="BG845" s="65"/>
      <c r="BH845" s="65"/>
      <c r="BI845" s="65"/>
      <c r="BJ845" s="65"/>
      <c r="BK845" s="65"/>
      <c r="BL845" s="65"/>
      <c r="BM845" s="65"/>
      <c r="BN845" s="65"/>
      <c r="BO845" s="65"/>
      <c r="BP845" s="65"/>
      <c r="BQ845" s="65"/>
      <c r="BR845" s="65"/>
      <c r="BS845" s="65"/>
      <c r="BT845" s="65"/>
      <c r="BU845" s="65"/>
      <c r="BV845" s="65"/>
      <c r="BW845" s="65"/>
      <c r="BX845" s="65"/>
      <c r="BY845" s="65"/>
      <c r="BZ845" s="65"/>
      <c r="CA845" s="65"/>
      <c r="CB845" s="65"/>
      <c r="CC845" s="65"/>
      <c r="CD845" s="65"/>
      <c r="CE845" s="65"/>
      <c r="CF845" s="65"/>
      <c r="CG845" s="65"/>
      <c r="CH845" s="65"/>
      <c r="CI845" s="65"/>
      <c r="CJ845" s="65"/>
      <c r="CK845" s="65"/>
      <c r="CL845" s="65"/>
      <c r="CM845" s="65"/>
      <c r="CN845" s="65"/>
      <c r="CO845" s="65"/>
      <c r="CP845" s="65"/>
      <c r="CQ845" s="65"/>
      <c r="CR845" s="65"/>
      <c r="CS845" s="65"/>
      <c r="CT845" s="65"/>
      <c r="CU845" s="65"/>
      <c r="CV845" s="65"/>
      <c r="CW845" s="65"/>
      <c r="CX845" s="65"/>
      <c r="CY845" s="65"/>
      <c r="CZ845" s="65"/>
      <c r="DA845" s="65"/>
      <c r="DB845" s="65"/>
      <c r="DC845" s="65"/>
      <c r="DD845" s="65"/>
      <c r="DE845" s="65"/>
      <c r="DF845" s="65"/>
      <c r="DG845" s="65"/>
      <c r="DH845" s="65"/>
      <c r="DI845" s="65"/>
      <c r="DJ845" s="65"/>
      <c r="DK845" s="65"/>
      <c r="DL845" s="65"/>
      <c r="DM845" s="65"/>
      <c r="DN845" s="65"/>
      <c r="DO845" s="65"/>
      <c r="DP845" s="65"/>
      <c r="DQ845" s="65"/>
      <c r="DR845" s="65"/>
      <c r="DS845" s="65"/>
      <c r="DT845" s="65"/>
      <c r="DU845" s="65"/>
      <c r="DV845" s="65"/>
      <c r="DW845" s="65"/>
      <c r="DX845" s="65"/>
      <c r="DY845" s="65"/>
      <c r="DZ845" s="65"/>
      <c r="EA845" s="65"/>
      <c r="EB845" s="65"/>
      <c r="EC845" s="65"/>
      <c r="ED845" s="65"/>
      <c r="EE845" s="65"/>
      <c r="EF845" s="65"/>
      <c r="EG845" s="65"/>
      <c r="EH845" s="65"/>
      <c r="EI845" s="65"/>
      <c r="EJ845" s="65"/>
      <c r="EK845" s="65"/>
      <c r="EL845" s="65"/>
      <c r="EM845" s="65"/>
      <c r="EN845" s="65"/>
      <c r="EO845" s="65"/>
      <c r="EP845" s="65"/>
      <c r="EQ845" s="65"/>
      <c r="ER845" s="65"/>
      <c r="ES845" s="65"/>
      <c r="ET845" s="65"/>
      <c r="EU845" s="65"/>
      <c r="EV845" s="65"/>
      <c r="EW845" s="65"/>
      <c r="EX845" s="65"/>
      <c r="EY845" s="65"/>
      <c r="EZ845" s="65"/>
      <c r="FA845" s="65"/>
      <c r="FB845" s="65"/>
      <c r="FC845" s="65"/>
      <c r="FD845" s="65"/>
      <c r="FE845" s="65"/>
      <c r="FF845" s="65"/>
      <c r="FG845" s="65"/>
      <c r="FH845" s="65"/>
      <c r="FI845" s="65"/>
      <c r="FJ845" s="65"/>
      <c r="FK845" s="65"/>
      <c r="FL845" s="65"/>
      <c r="FM845" s="65"/>
      <c r="FN845" s="65"/>
      <c r="FO845" s="65"/>
      <c r="FP845" s="65"/>
      <c r="FQ845" s="65"/>
      <c r="FR845" s="65"/>
      <c r="FS845" s="65"/>
      <c r="FT845" s="65"/>
      <c r="FU845" s="65"/>
      <c r="FV845" s="65"/>
      <c r="FW845" s="65"/>
      <c r="FX845" s="65"/>
      <c r="FY845" s="65"/>
      <c r="FZ845" s="65"/>
      <c r="GA845" s="65"/>
      <c r="GB845" s="65"/>
      <c r="GC845" s="65"/>
      <c r="GD845" s="65"/>
      <c r="GE845" s="65"/>
      <c r="GF845" s="65"/>
    </row>
    <row r="846" spans="1:188" s="64" customFormat="1" x14ac:dyDescent="0.25">
      <c r="A846" s="137"/>
      <c r="B846" s="138" t="s">
        <v>24</v>
      </c>
      <c r="C846" s="226"/>
      <c r="D846" s="139">
        <v>1.3</v>
      </c>
      <c r="E846" s="139">
        <v>1.3</v>
      </c>
      <c r="F846" s="238"/>
      <c r="G846" s="238"/>
      <c r="H846" s="238"/>
      <c r="I846" s="238"/>
      <c r="J846" s="238"/>
      <c r="K846" s="143"/>
      <c r="L846" s="155"/>
      <c r="M846" s="155"/>
      <c r="N846" s="15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  <c r="AL846" s="65"/>
      <c r="AM846" s="65"/>
      <c r="AN846" s="65"/>
      <c r="AO846" s="65"/>
      <c r="AP846" s="65"/>
      <c r="AQ846" s="65"/>
      <c r="AR846" s="65"/>
      <c r="AS846" s="65"/>
      <c r="AT846" s="65"/>
      <c r="AU846" s="65"/>
      <c r="AV846" s="65"/>
      <c r="AW846" s="65"/>
      <c r="AX846" s="65"/>
      <c r="AY846" s="65"/>
      <c r="AZ846" s="65"/>
      <c r="BA846" s="65"/>
      <c r="BB846" s="65"/>
      <c r="BC846" s="65"/>
      <c r="BD846" s="65"/>
      <c r="BE846" s="65"/>
      <c r="BF846" s="65"/>
      <c r="BG846" s="65"/>
      <c r="BH846" s="65"/>
      <c r="BI846" s="65"/>
      <c r="BJ846" s="65"/>
      <c r="BK846" s="65"/>
      <c r="BL846" s="65"/>
      <c r="BM846" s="65"/>
      <c r="BN846" s="65"/>
      <c r="BO846" s="65"/>
      <c r="BP846" s="65"/>
      <c r="BQ846" s="65"/>
      <c r="BR846" s="65"/>
      <c r="BS846" s="65"/>
      <c r="BT846" s="65"/>
      <c r="BU846" s="65"/>
      <c r="BV846" s="65"/>
      <c r="BW846" s="65"/>
      <c r="BX846" s="65"/>
      <c r="BY846" s="65"/>
      <c r="BZ846" s="65"/>
      <c r="CA846" s="65"/>
      <c r="CB846" s="65"/>
      <c r="CC846" s="65"/>
      <c r="CD846" s="65"/>
      <c r="CE846" s="65"/>
      <c r="CF846" s="65"/>
      <c r="CG846" s="65"/>
      <c r="CH846" s="65"/>
      <c r="CI846" s="65"/>
      <c r="CJ846" s="65"/>
      <c r="CK846" s="65"/>
      <c r="CL846" s="65"/>
      <c r="CM846" s="65"/>
      <c r="CN846" s="65"/>
      <c r="CO846" s="65"/>
      <c r="CP846" s="65"/>
      <c r="CQ846" s="65"/>
      <c r="CR846" s="65"/>
      <c r="CS846" s="65"/>
      <c r="CT846" s="65"/>
      <c r="CU846" s="65"/>
      <c r="CV846" s="65"/>
      <c r="CW846" s="65"/>
      <c r="CX846" s="65"/>
      <c r="CY846" s="65"/>
      <c r="CZ846" s="65"/>
      <c r="DA846" s="65"/>
      <c r="DB846" s="65"/>
      <c r="DC846" s="65"/>
      <c r="DD846" s="65"/>
      <c r="DE846" s="65"/>
      <c r="DF846" s="65"/>
      <c r="DG846" s="65"/>
      <c r="DH846" s="65"/>
      <c r="DI846" s="65"/>
      <c r="DJ846" s="65"/>
      <c r="DK846" s="65"/>
      <c r="DL846" s="65"/>
      <c r="DM846" s="65"/>
      <c r="DN846" s="65"/>
      <c r="DO846" s="65"/>
      <c r="DP846" s="65"/>
      <c r="DQ846" s="65"/>
      <c r="DR846" s="65"/>
      <c r="DS846" s="65"/>
      <c r="DT846" s="65"/>
      <c r="DU846" s="65"/>
      <c r="DV846" s="65"/>
      <c r="DW846" s="65"/>
      <c r="DX846" s="65"/>
      <c r="DY846" s="65"/>
      <c r="DZ846" s="65"/>
      <c r="EA846" s="65"/>
      <c r="EB846" s="65"/>
      <c r="EC846" s="65"/>
      <c r="ED846" s="65"/>
      <c r="EE846" s="65"/>
      <c r="EF846" s="65"/>
      <c r="EG846" s="65"/>
      <c r="EH846" s="65"/>
      <c r="EI846" s="65"/>
      <c r="EJ846" s="65"/>
      <c r="EK846" s="65"/>
      <c r="EL846" s="65"/>
      <c r="EM846" s="65"/>
      <c r="EN846" s="65"/>
      <c r="EO846" s="65"/>
      <c r="EP846" s="65"/>
      <c r="EQ846" s="65"/>
      <c r="ER846" s="65"/>
      <c r="ES846" s="65"/>
      <c r="ET846" s="65"/>
      <c r="EU846" s="65"/>
      <c r="EV846" s="65"/>
      <c r="EW846" s="65"/>
      <c r="EX846" s="65"/>
      <c r="EY846" s="65"/>
      <c r="EZ846" s="65"/>
      <c r="FA846" s="65"/>
      <c r="FB846" s="65"/>
      <c r="FC846" s="65"/>
      <c r="FD846" s="65"/>
      <c r="FE846" s="65"/>
      <c r="FF846" s="65"/>
      <c r="FG846" s="65"/>
      <c r="FH846" s="65"/>
      <c r="FI846" s="65"/>
      <c r="FJ846" s="65"/>
      <c r="FK846" s="65"/>
      <c r="FL846" s="65"/>
      <c r="FM846" s="65"/>
      <c r="FN846" s="65"/>
      <c r="FO846" s="65"/>
      <c r="FP846" s="65"/>
      <c r="FQ846" s="65"/>
      <c r="FR846" s="65"/>
      <c r="FS846" s="65"/>
      <c r="FT846" s="65"/>
      <c r="FU846" s="65"/>
      <c r="FV846" s="65"/>
      <c r="FW846" s="65"/>
      <c r="FX846" s="65"/>
      <c r="FY846" s="65"/>
      <c r="FZ846" s="65"/>
      <c r="GA846" s="65"/>
      <c r="GB846" s="65"/>
      <c r="GC846" s="65"/>
      <c r="GD846" s="65"/>
      <c r="GE846" s="65"/>
      <c r="GF846" s="65"/>
    </row>
    <row r="847" spans="1:188" s="64" customFormat="1" x14ac:dyDescent="0.25">
      <c r="A847" s="137"/>
      <c r="B847" s="138" t="s">
        <v>20</v>
      </c>
      <c r="C847" s="226"/>
      <c r="D847" s="139">
        <v>7</v>
      </c>
      <c r="E847" s="139">
        <v>7</v>
      </c>
      <c r="F847" s="238"/>
      <c r="G847" s="139"/>
      <c r="H847" s="139"/>
      <c r="I847" s="139"/>
      <c r="J847" s="238"/>
      <c r="K847" s="143"/>
      <c r="L847" s="155"/>
      <c r="M847" s="155"/>
      <c r="N847" s="15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  <c r="AL847" s="65"/>
      <c r="AM847" s="65"/>
      <c r="AN847" s="65"/>
      <c r="AO847" s="65"/>
      <c r="AP847" s="65"/>
      <c r="AQ847" s="65"/>
      <c r="AR847" s="65"/>
      <c r="AS847" s="65"/>
      <c r="AT847" s="65"/>
      <c r="AU847" s="65"/>
      <c r="AV847" s="65"/>
      <c r="AW847" s="65"/>
      <c r="AX847" s="65"/>
      <c r="AY847" s="65"/>
      <c r="AZ847" s="65"/>
      <c r="BA847" s="65"/>
      <c r="BB847" s="65"/>
      <c r="BC847" s="65"/>
      <c r="BD847" s="65"/>
      <c r="BE847" s="65"/>
      <c r="BF847" s="65"/>
      <c r="BG847" s="65"/>
      <c r="BH847" s="65"/>
      <c r="BI847" s="65"/>
      <c r="BJ847" s="65"/>
      <c r="BK847" s="65"/>
      <c r="BL847" s="65"/>
      <c r="BM847" s="65"/>
      <c r="BN847" s="65"/>
      <c r="BO847" s="65"/>
      <c r="BP847" s="65"/>
      <c r="BQ847" s="65"/>
      <c r="BR847" s="65"/>
      <c r="BS847" s="65"/>
      <c r="BT847" s="65"/>
      <c r="BU847" s="65"/>
      <c r="BV847" s="65"/>
      <c r="BW847" s="65"/>
      <c r="BX847" s="65"/>
      <c r="BY847" s="65"/>
      <c r="BZ847" s="65"/>
      <c r="CA847" s="65"/>
      <c r="CB847" s="65"/>
      <c r="CC847" s="65"/>
      <c r="CD847" s="65"/>
      <c r="CE847" s="65"/>
      <c r="CF847" s="65"/>
      <c r="CG847" s="65"/>
      <c r="CH847" s="65"/>
      <c r="CI847" s="65"/>
      <c r="CJ847" s="65"/>
      <c r="CK847" s="65"/>
      <c r="CL847" s="65"/>
      <c r="CM847" s="65"/>
      <c r="CN847" s="65"/>
      <c r="CO847" s="65"/>
      <c r="CP847" s="65"/>
      <c r="CQ847" s="65"/>
      <c r="CR847" s="65"/>
      <c r="CS847" s="65"/>
      <c r="CT847" s="65"/>
      <c r="CU847" s="65"/>
      <c r="CV847" s="65"/>
      <c r="CW847" s="65"/>
      <c r="CX847" s="65"/>
      <c r="CY847" s="65"/>
      <c r="CZ847" s="65"/>
      <c r="DA847" s="65"/>
      <c r="DB847" s="65"/>
      <c r="DC847" s="65"/>
      <c r="DD847" s="65"/>
      <c r="DE847" s="65"/>
      <c r="DF847" s="65"/>
      <c r="DG847" s="65"/>
      <c r="DH847" s="65"/>
      <c r="DI847" s="65"/>
      <c r="DJ847" s="65"/>
      <c r="DK847" s="65"/>
      <c r="DL847" s="65"/>
      <c r="DM847" s="65"/>
      <c r="DN847" s="65"/>
      <c r="DO847" s="65"/>
      <c r="DP847" s="65"/>
      <c r="DQ847" s="65"/>
      <c r="DR847" s="65"/>
      <c r="DS847" s="65"/>
      <c r="DT847" s="65"/>
      <c r="DU847" s="65"/>
      <c r="DV847" s="65"/>
      <c r="DW847" s="65"/>
      <c r="DX847" s="65"/>
      <c r="DY847" s="65"/>
      <c r="DZ847" s="65"/>
      <c r="EA847" s="65"/>
      <c r="EB847" s="65"/>
      <c r="EC847" s="65"/>
      <c r="ED847" s="65"/>
      <c r="EE847" s="65"/>
      <c r="EF847" s="65"/>
      <c r="EG847" s="65"/>
      <c r="EH847" s="65"/>
      <c r="EI847" s="65"/>
      <c r="EJ847" s="65"/>
      <c r="EK847" s="65"/>
      <c r="EL847" s="65"/>
      <c r="EM847" s="65"/>
      <c r="EN847" s="65"/>
      <c r="EO847" s="65"/>
      <c r="EP847" s="65"/>
      <c r="EQ847" s="65"/>
      <c r="ER847" s="65"/>
      <c r="ES847" s="65"/>
      <c r="ET847" s="65"/>
      <c r="EU847" s="65"/>
      <c r="EV847" s="65"/>
      <c r="EW847" s="65"/>
      <c r="EX847" s="65"/>
      <c r="EY847" s="65"/>
      <c r="EZ847" s="65"/>
      <c r="FA847" s="65"/>
      <c r="FB847" s="65"/>
      <c r="FC847" s="65"/>
      <c r="FD847" s="65"/>
      <c r="FE847" s="65"/>
      <c r="FF847" s="65"/>
      <c r="FG847" s="65"/>
      <c r="FH847" s="65"/>
      <c r="FI847" s="65"/>
      <c r="FJ847" s="65"/>
      <c r="FK847" s="65"/>
      <c r="FL847" s="65"/>
      <c r="FM847" s="65"/>
      <c r="FN847" s="65"/>
      <c r="FO847" s="65"/>
      <c r="FP847" s="65"/>
      <c r="FQ847" s="65"/>
      <c r="FR847" s="65"/>
      <c r="FS847" s="65"/>
      <c r="FT847" s="65"/>
      <c r="FU847" s="65"/>
      <c r="FV847" s="65"/>
      <c r="FW847" s="65"/>
      <c r="FX847" s="65"/>
      <c r="FY847" s="65"/>
      <c r="FZ847" s="65"/>
      <c r="GA847" s="65"/>
      <c r="GB847" s="65"/>
      <c r="GC847" s="65"/>
      <c r="GD847" s="65"/>
      <c r="GE847" s="65"/>
      <c r="GF847" s="65"/>
    </row>
    <row r="848" spans="1:188" s="64" customFormat="1" x14ac:dyDescent="0.25">
      <c r="A848" s="258"/>
      <c r="B848" s="138" t="s">
        <v>18</v>
      </c>
      <c r="C848" s="226"/>
      <c r="D848" s="139">
        <v>75</v>
      </c>
      <c r="E848" s="139">
        <v>75</v>
      </c>
      <c r="F848" s="238"/>
      <c r="G848" s="139"/>
      <c r="H848" s="139"/>
      <c r="I848" s="139"/>
      <c r="J848" s="238"/>
      <c r="K848" s="143"/>
      <c r="L848" s="155"/>
      <c r="M848" s="155"/>
      <c r="N848" s="15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/>
      <c r="AS848" s="65"/>
      <c r="AT848" s="65"/>
      <c r="AU848" s="65"/>
      <c r="AV848" s="65"/>
      <c r="AW848" s="65"/>
      <c r="AX848" s="65"/>
      <c r="AY848" s="65"/>
      <c r="AZ848" s="65"/>
      <c r="BA848" s="65"/>
      <c r="BB848" s="65"/>
      <c r="BC848" s="65"/>
      <c r="BD848" s="65"/>
      <c r="BE848" s="65"/>
      <c r="BF848" s="65"/>
      <c r="BG848" s="65"/>
      <c r="BH848" s="65"/>
      <c r="BI848" s="65"/>
      <c r="BJ848" s="65"/>
      <c r="BK848" s="65"/>
      <c r="BL848" s="65"/>
      <c r="BM848" s="65"/>
      <c r="BN848" s="65"/>
      <c r="BO848" s="65"/>
      <c r="BP848" s="65"/>
      <c r="BQ848" s="65"/>
      <c r="BR848" s="65"/>
      <c r="BS848" s="65"/>
      <c r="BT848" s="65"/>
      <c r="BU848" s="65"/>
      <c r="BV848" s="65"/>
      <c r="BW848" s="65"/>
      <c r="BX848" s="65"/>
      <c r="BY848" s="65"/>
      <c r="BZ848" s="65"/>
      <c r="CA848" s="65"/>
      <c r="CB848" s="65"/>
      <c r="CC848" s="65"/>
      <c r="CD848" s="65"/>
      <c r="CE848" s="65"/>
      <c r="CF848" s="65"/>
      <c r="CG848" s="65"/>
      <c r="CH848" s="65"/>
      <c r="CI848" s="65"/>
      <c r="CJ848" s="65"/>
      <c r="CK848" s="65"/>
      <c r="CL848" s="65"/>
      <c r="CM848" s="65"/>
      <c r="CN848" s="65"/>
      <c r="CO848" s="65"/>
      <c r="CP848" s="65"/>
      <c r="CQ848" s="65"/>
      <c r="CR848" s="65"/>
      <c r="CS848" s="65"/>
      <c r="CT848" s="65"/>
      <c r="CU848" s="65"/>
      <c r="CV848" s="65"/>
      <c r="CW848" s="65"/>
      <c r="CX848" s="65"/>
      <c r="CY848" s="65"/>
      <c r="CZ848" s="65"/>
      <c r="DA848" s="65"/>
      <c r="DB848" s="65"/>
      <c r="DC848" s="65"/>
      <c r="DD848" s="65"/>
      <c r="DE848" s="65"/>
      <c r="DF848" s="65"/>
      <c r="DG848" s="65"/>
      <c r="DH848" s="65"/>
      <c r="DI848" s="65"/>
      <c r="DJ848" s="65"/>
      <c r="DK848" s="65"/>
      <c r="DL848" s="65"/>
      <c r="DM848" s="65"/>
      <c r="DN848" s="65"/>
      <c r="DO848" s="65"/>
      <c r="DP848" s="65"/>
      <c r="DQ848" s="65"/>
      <c r="DR848" s="65"/>
      <c r="DS848" s="65"/>
      <c r="DT848" s="65"/>
      <c r="DU848" s="65"/>
      <c r="DV848" s="65"/>
      <c r="DW848" s="65"/>
      <c r="DX848" s="65"/>
      <c r="DY848" s="65"/>
      <c r="DZ848" s="65"/>
      <c r="EA848" s="65"/>
      <c r="EB848" s="65"/>
      <c r="EC848" s="65"/>
      <c r="ED848" s="65"/>
      <c r="EE848" s="65"/>
      <c r="EF848" s="65"/>
      <c r="EG848" s="65"/>
      <c r="EH848" s="65"/>
      <c r="EI848" s="65"/>
      <c r="EJ848" s="65"/>
      <c r="EK848" s="65"/>
      <c r="EL848" s="65"/>
      <c r="EM848" s="65"/>
      <c r="EN848" s="65"/>
      <c r="EO848" s="65"/>
      <c r="EP848" s="65"/>
      <c r="EQ848" s="65"/>
      <c r="ER848" s="65"/>
      <c r="ES848" s="65"/>
      <c r="ET848" s="65"/>
      <c r="EU848" s="65"/>
      <c r="EV848" s="65"/>
      <c r="EW848" s="65"/>
      <c r="EX848" s="65"/>
      <c r="EY848" s="65"/>
      <c r="EZ848" s="65"/>
      <c r="FA848" s="65"/>
      <c r="FB848" s="65"/>
      <c r="FC848" s="65"/>
      <c r="FD848" s="65"/>
      <c r="FE848" s="65"/>
      <c r="FF848" s="65"/>
      <c r="FG848" s="65"/>
      <c r="FH848" s="65"/>
      <c r="FI848" s="65"/>
      <c r="FJ848" s="65"/>
      <c r="FK848" s="65"/>
      <c r="FL848" s="65"/>
      <c r="FM848" s="65"/>
      <c r="FN848" s="65"/>
      <c r="FO848" s="65"/>
      <c r="FP848" s="65"/>
      <c r="FQ848" s="65"/>
      <c r="FR848" s="65"/>
      <c r="FS848" s="65"/>
      <c r="FT848" s="65"/>
      <c r="FU848" s="65"/>
      <c r="FV848" s="65"/>
      <c r="FW848" s="65"/>
      <c r="FX848" s="65"/>
      <c r="FY848" s="65"/>
      <c r="FZ848" s="65"/>
      <c r="GA848" s="65"/>
      <c r="GB848" s="65"/>
      <c r="GC848" s="65"/>
      <c r="GD848" s="65"/>
      <c r="GE848" s="65"/>
      <c r="GF848" s="65"/>
    </row>
    <row r="849" spans="1:188" s="64" customFormat="1" x14ac:dyDescent="0.25">
      <c r="A849" s="258"/>
      <c r="B849" s="138" t="s">
        <v>56</v>
      </c>
      <c r="C849" s="226"/>
      <c r="D849" s="238">
        <v>106</v>
      </c>
      <c r="E849" s="139">
        <v>106</v>
      </c>
      <c r="F849" s="238"/>
      <c r="G849" s="139"/>
      <c r="H849" s="163"/>
      <c r="I849" s="139"/>
      <c r="J849" s="163"/>
      <c r="K849" s="143"/>
      <c r="L849" s="155"/>
      <c r="M849" s="155"/>
      <c r="N849" s="15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5"/>
      <c r="AO849" s="65"/>
      <c r="AP849" s="65"/>
      <c r="AQ849" s="65"/>
      <c r="AR849" s="65"/>
      <c r="AS849" s="65"/>
      <c r="AT849" s="65"/>
      <c r="AU849" s="65"/>
      <c r="AV849" s="65"/>
      <c r="AW849" s="65"/>
      <c r="AX849" s="65"/>
      <c r="AY849" s="65"/>
      <c r="AZ849" s="65"/>
      <c r="BA849" s="65"/>
      <c r="BB849" s="65"/>
      <c r="BC849" s="65"/>
      <c r="BD849" s="65"/>
      <c r="BE849" s="65"/>
      <c r="BF849" s="65"/>
      <c r="BG849" s="65"/>
      <c r="BH849" s="65"/>
      <c r="BI849" s="65"/>
      <c r="BJ849" s="65"/>
      <c r="BK849" s="65"/>
      <c r="BL849" s="65"/>
      <c r="BM849" s="65"/>
      <c r="BN849" s="65"/>
      <c r="BO849" s="65"/>
      <c r="BP849" s="65"/>
      <c r="BQ849" s="65"/>
      <c r="BR849" s="65"/>
      <c r="BS849" s="65"/>
      <c r="BT849" s="65"/>
      <c r="BU849" s="65"/>
      <c r="BV849" s="65"/>
      <c r="BW849" s="65"/>
      <c r="BX849" s="65"/>
      <c r="BY849" s="65"/>
      <c r="BZ849" s="65"/>
      <c r="CA849" s="65"/>
      <c r="CB849" s="65"/>
      <c r="CC849" s="65"/>
      <c r="CD849" s="65"/>
      <c r="CE849" s="65"/>
      <c r="CF849" s="65"/>
      <c r="CG849" s="65"/>
      <c r="CH849" s="65"/>
      <c r="CI849" s="65"/>
      <c r="CJ849" s="65"/>
      <c r="CK849" s="65"/>
      <c r="CL849" s="65"/>
      <c r="CM849" s="65"/>
      <c r="CN849" s="65"/>
      <c r="CO849" s="65"/>
      <c r="CP849" s="65"/>
      <c r="CQ849" s="65"/>
      <c r="CR849" s="65"/>
      <c r="CS849" s="65"/>
      <c r="CT849" s="65"/>
      <c r="CU849" s="65"/>
      <c r="CV849" s="65"/>
      <c r="CW849" s="65"/>
      <c r="CX849" s="65"/>
      <c r="CY849" s="65"/>
      <c r="CZ849" s="65"/>
      <c r="DA849" s="65"/>
      <c r="DB849" s="65"/>
      <c r="DC849" s="65"/>
      <c r="DD849" s="65"/>
      <c r="DE849" s="65"/>
      <c r="DF849" s="65"/>
      <c r="DG849" s="65"/>
      <c r="DH849" s="65"/>
      <c r="DI849" s="65"/>
      <c r="DJ849" s="65"/>
      <c r="DK849" s="65"/>
      <c r="DL849" s="65"/>
      <c r="DM849" s="65"/>
      <c r="DN849" s="65"/>
      <c r="DO849" s="65"/>
      <c r="DP849" s="65"/>
      <c r="DQ849" s="65"/>
      <c r="DR849" s="65"/>
      <c r="DS849" s="65"/>
      <c r="DT849" s="65"/>
      <c r="DU849" s="65"/>
      <c r="DV849" s="65"/>
      <c r="DW849" s="65"/>
      <c r="DX849" s="65"/>
      <c r="DY849" s="65"/>
      <c r="DZ849" s="65"/>
      <c r="EA849" s="65"/>
      <c r="EB849" s="65"/>
      <c r="EC849" s="65"/>
      <c r="ED849" s="65"/>
      <c r="EE849" s="65"/>
      <c r="EF849" s="65"/>
      <c r="EG849" s="65"/>
      <c r="EH849" s="65"/>
      <c r="EI849" s="65"/>
      <c r="EJ849" s="65"/>
      <c r="EK849" s="65"/>
      <c r="EL849" s="65"/>
      <c r="EM849" s="65"/>
      <c r="EN849" s="65"/>
      <c r="EO849" s="65"/>
      <c r="EP849" s="65"/>
      <c r="EQ849" s="65"/>
      <c r="ER849" s="65"/>
      <c r="ES849" s="65"/>
      <c r="ET849" s="65"/>
      <c r="EU849" s="65"/>
      <c r="EV849" s="65"/>
      <c r="EW849" s="65"/>
      <c r="EX849" s="65"/>
      <c r="EY849" s="65"/>
      <c r="EZ849" s="65"/>
      <c r="FA849" s="65"/>
      <c r="FB849" s="65"/>
      <c r="FC849" s="65"/>
      <c r="FD849" s="65"/>
      <c r="FE849" s="65"/>
      <c r="FF849" s="65"/>
      <c r="FG849" s="65"/>
      <c r="FH849" s="65"/>
      <c r="FI849" s="65"/>
      <c r="FJ849" s="65"/>
      <c r="FK849" s="65"/>
      <c r="FL849" s="65"/>
      <c r="FM849" s="65"/>
      <c r="FN849" s="65"/>
      <c r="FO849" s="65"/>
      <c r="FP849" s="65"/>
      <c r="FQ849" s="65"/>
      <c r="FR849" s="65"/>
      <c r="FS849" s="65"/>
      <c r="FT849" s="65"/>
      <c r="FU849" s="65"/>
      <c r="FV849" s="65"/>
      <c r="FW849" s="65"/>
      <c r="FX849" s="65"/>
      <c r="FY849" s="65"/>
      <c r="FZ849" s="65"/>
      <c r="GA849" s="65"/>
      <c r="GB849" s="65"/>
      <c r="GC849" s="65"/>
      <c r="GD849" s="65"/>
      <c r="GE849" s="65"/>
      <c r="GF849" s="65"/>
    </row>
    <row r="850" spans="1:188" s="64" customFormat="1" x14ac:dyDescent="0.25">
      <c r="A850" s="137" t="s">
        <v>173</v>
      </c>
      <c r="B850" s="138"/>
      <c r="C850" s="160" t="s">
        <v>372</v>
      </c>
      <c r="D850" s="137"/>
      <c r="E850" s="143"/>
      <c r="F850" s="142">
        <v>3.5</v>
      </c>
      <c r="G850" s="141">
        <v>5.95</v>
      </c>
      <c r="H850" s="140">
        <v>12.9</v>
      </c>
      <c r="I850" s="142">
        <v>119.6</v>
      </c>
      <c r="J850" s="142">
        <v>0.04</v>
      </c>
      <c r="K850" s="143" t="s">
        <v>174</v>
      </c>
      <c r="L850" s="155"/>
      <c r="M850" s="155"/>
      <c r="N850" s="15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  <c r="AL850" s="65"/>
      <c r="AM850" s="65"/>
      <c r="AN850" s="65"/>
      <c r="AO850" s="65"/>
      <c r="AP850" s="65"/>
      <c r="AQ850" s="65"/>
      <c r="AR850" s="65"/>
      <c r="AS850" s="65"/>
      <c r="AT850" s="65"/>
      <c r="AU850" s="65"/>
      <c r="AV850" s="65"/>
      <c r="AW850" s="65"/>
      <c r="AX850" s="65"/>
      <c r="AY850" s="65"/>
      <c r="AZ850" s="65"/>
      <c r="BA850" s="65"/>
      <c r="BB850" s="65"/>
      <c r="BC850" s="65"/>
      <c r="BD850" s="65"/>
      <c r="BE850" s="65"/>
      <c r="BF850" s="65"/>
      <c r="BG850" s="65"/>
      <c r="BH850" s="65"/>
      <c r="BI850" s="65"/>
      <c r="BJ850" s="65"/>
      <c r="BK850" s="65"/>
      <c r="BL850" s="65"/>
      <c r="BM850" s="65"/>
      <c r="BN850" s="65"/>
      <c r="BO850" s="65"/>
      <c r="BP850" s="65"/>
      <c r="BQ850" s="65"/>
      <c r="BR850" s="65"/>
      <c r="BS850" s="65"/>
      <c r="BT850" s="65"/>
      <c r="BU850" s="65"/>
      <c r="BV850" s="65"/>
      <c r="BW850" s="65"/>
      <c r="BX850" s="65"/>
      <c r="BY850" s="65"/>
      <c r="BZ850" s="65"/>
      <c r="CA850" s="65"/>
      <c r="CB850" s="65"/>
      <c r="CC850" s="65"/>
      <c r="CD850" s="65"/>
      <c r="CE850" s="65"/>
      <c r="CF850" s="65"/>
      <c r="CG850" s="65"/>
      <c r="CH850" s="65"/>
      <c r="CI850" s="65"/>
      <c r="CJ850" s="65"/>
      <c r="CK850" s="65"/>
      <c r="CL850" s="65"/>
      <c r="CM850" s="65"/>
      <c r="CN850" s="65"/>
      <c r="CO850" s="65"/>
      <c r="CP850" s="65"/>
      <c r="CQ850" s="65"/>
      <c r="CR850" s="65"/>
      <c r="CS850" s="65"/>
      <c r="CT850" s="65"/>
      <c r="CU850" s="65"/>
      <c r="CV850" s="65"/>
      <c r="CW850" s="65"/>
      <c r="CX850" s="65"/>
      <c r="CY850" s="65"/>
      <c r="CZ850" s="65"/>
      <c r="DA850" s="65"/>
      <c r="DB850" s="65"/>
      <c r="DC850" s="65"/>
      <c r="DD850" s="65"/>
      <c r="DE850" s="65"/>
      <c r="DF850" s="65"/>
      <c r="DG850" s="65"/>
      <c r="DH850" s="65"/>
      <c r="DI850" s="65"/>
      <c r="DJ850" s="65"/>
      <c r="DK850" s="65"/>
      <c r="DL850" s="65"/>
      <c r="DM850" s="65"/>
      <c r="DN850" s="65"/>
      <c r="DO850" s="65"/>
      <c r="DP850" s="65"/>
      <c r="DQ850" s="65"/>
      <c r="DR850" s="65"/>
      <c r="DS850" s="65"/>
      <c r="DT850" s="65"/>
      <c r="DU850" s="65"/>
      <c r="DV850" s="65"/>
      <c r="DW850" s="65"/>
      <c r="DX850" s="65"/>
      <c r="DY850" s="65"/>
      <c r="DZ850" s="65"/>
      <c r="EA850" s="65"/>
      <c r="EB850" s="65"/>
      <c r="EC850" s="65"/>
      <c r="ED850" s="65"/>
      <c r="EE850" s="65"/>
      <c r="EF850" s="65"/>
      <c r="EG850" s="65"/>
      <c r="EH850" s="65"/>
      <c r="EI850" s="65"/>
      <c r="EJ850" s="65"/>
      <c r="EK850" s="65"/>
      <c r="EL850" s="65"/>
      <c r="EM850" s="65"/>
      <c r="EN850" s="65"/>
      <c r="EO850" s="65"/>
      <c r="EP850" s="65"/>
      <c r="EQ850" s="65"/>
      <c r="ER850" s="65"/>
      <c r="ES850" s="65"/>
      <c r="ET850" s="65"/>
      <c r="EU850" s="65"/>
      <c r="EV850" s="65"/>
      <c r="EW850" s="65"/>
      <c r="EX850" s="65"/>
      <c r="EY850" s="65"/>
      <c r="EZ850" s="65"/>
      <c r="FA850" s="65"/>
      <c r="FB850" s="65"/>
      <c r="FC850" s="65"/>
      <c r="FD850" s="65"/>
      <c r="FE850" s="65"/>
      <c r="FF850" s="65"/>
      <c r="FG850" s="65"/>
      <c r="FH850" s="65"/>
      <c r="FI850" s="65"/>
      <c r="FJ850" s="65"/>
      <c r="FK850" s="65"/>
      <c r="FL850" s="65"/>
      <c r="FM850" s="65"/>
      <c r="FN850" s="65"/>
      <c r="FO850" s="65"/>
      <c r="FP850" s="65"/>
      <c r="FQ850" s="65"/>
      <c r="FR850" s="65"/>
      <c r="FS850" s="65"/>
      <c r="FT850" s="65"/>
      <c r="FU850" s="65"/>
      <c r="FV850" s="65"/>
      <c r="FW850" s="65"/>
      <c r="FX850" s="65"/>
      <c r="FY850" s="65"/>
      <c r="FZ850" s="65"/>
      <c r="GA850" s="65"/>
      <c r="GB850" s="65"/>
      <c r="GC850" s="65"/>
      <c r="GD850" s="65"/>
      <c r="GE850" s="65"/>
      <c r="GF850" s="65"/>
    </row>
    <row r="851" spans="1:188" s="64" customFormat="1" x14ac:dyDescent="0.25">
      <c r="A851" s="137"/>
      <c r="B851" s="138" t="s">
        <v>28</v>
      </c>
      <c r="C851" s="226"/>
      <c r="D851" s="258">
        <v>25</v>
      </c>
      <c r="E851" s="226">
        <v>25</v>
      </c>
      <c r="F851" s="142"/>
      <c r="G851" s="141"/>
      <c r="H851" s="141"/>
      <c r="I851" s="142"/>
      <c r="J851" s="142"/>
      <c r="K851" s="143"/>
      <c r="L851" s="155"/>
      <c r="M851" s="155"/>
      <c r="N851" s="15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  <c r="AT851" s="65"/>
      <c r="AU851" s="65"/>
      <c r="AV851" s="65"/>
      <c r="AW851" s="65"/>
      <c r="AX851" s="65"/>
      <c r="AY851" s="65"/>
      <c r="AZ851" s="65"/>
      <c r="BA851" s="65"/>
      <c r="BB851" s="65"/>
      <c r="BC851" s="65"/>
      <c r="BD851" s="65"/>
      <c r="BE851" s="65"/>
      <c r="BF851" s="65"/>
      <c r="BG851" s="65"/>
      <c r="BH851" s="65"/>
      <c r="BI851" s="65"/>
      <c r="BJ851" s="65"/>
      <c r="BK851" s="65"/>
      <c r="BL851" s="65"/>
      <c r="BM851" s="65"/>
      <c r="BN851" s="65"/>
      <c r="BO851" s="65"/>
      <c r="BP851" s="65"/>
      <c r="BQ851" s="65"/>
      <c r="BR851" s="65"/>
      <c r="BS851" s="65"/>
      <c r="BT851" s="65"/>
      <c r="BU851" s="65"/>
      <c r="BV851" s="65"/>
      <c r="BW851" s="65"/>
      <c r="BX851" s="65"/>
      <c r="BY851" s="65"/>
      <c r="BZ851" s="65"/>
      <c r="CA851" s="65"/>
      <c r="CB851" s="65"/>
      <c r="CC851" s="65"/>
      <c r="CD851" s="65"/>
      <c r="CE851" s="65"/>
      <c r="CF851" s="65"/>
      <c r="CG851" s="65"/>
      <c r="CH851" s="65"/>
      <c r="CI851" s="65"/>
      <c r="CJ851" s="65"/>
      <c r="CK851" s="65"/>
      <c r="CL851" s="65"/>
      <c r="CM851" s="65"/>
      <c r="CN851" s="65"/>
      <c r="CO851" s="65"/>
      <c r="CP851" s="65"/>
      <c r="CQ851" s="65"/>
      <c r="CR851" s="65"/>
      <c r="CS851" s="65"/>
      <c r="CT851" s="65"/>
      <c r="CU851" s="65"/>
      <c r="CV851" s="65"/>
      <c r="CW851" s="65"/>
      <c r="CX851" s="65"/>
      <c r="CY851" s="65"/>
      <c r="CZ851" s="65"/>
      <c r="DA851" s="65"/>
      <c r="DB851" s="65"/>
      <c r="DC851" s="65"/>
      <c r="DD851" s="65"/>
      <c r="DE851" s="65"/>
      <c r="DF851" s="65"/>
      <c r="DG851" s="65"/>
      <c r="DH851" s="65"/>
      <c r="DI851" s="65"/>
      <c r="DJ851" s="65"/>
      <c r="DK851" s="65"/>
      <c r="DL851" s="65"/>
      <c r="DM851" s="65"/>
      <c r="DN851" s="65"/>
      <c r="DO851" s="65"/>
      <c r="DP851" s="65"/>
      <c r="DQ851" s="65"/>
      <c r="DR851" s="65"/>
      <c r="DS851" s="65"/>
      <c r="DT851" s="65"/>
      <c r="DU851" s="65"/>
      <c r="DV851" s="65"/>
      <c r="DW851" s="65"/>
      <c r="DX851" s="65"/>
      <c r="DY851" s="65"/>
      <c r="DZ851" s="65"/>
      <c r="EA851" s="65"/>
      <c r="EB851" s="65"/>
      <c r="EC851" s="65"/>
      <c r="ED851" s="65"/>
      <c r="EE851" s="65"/>
      <c r="EF851" s="65"/>
      <c r="EG851" s="65"/>
      <c r="EH851" s="65"/>
      <c r="EI851" s="65"/>
      <c r="EJ851" s="65"/>
      <c r="EK851" s="65"/>
      <c r="EL851" s="65"/>
      <c r="EM851" s="65"/>
      <c r="EN851" s="65"/>
      <c r="EO851" s="65"/>
      <c r="EP851" s="65"/>
      <c r="EQ851" s="65"/>
      <c r="ER851" s="65"/>
      <c r="ES851" s="65"/>
      <c r="ET851" s="65"/>
      <c r="EU851" s="65"/>
      <c r="EV851" s="65"/>
      <c r="EW851" s="65"/>
      <c r="EX851" s="65"/>
      <c r="EY851" s="65"/>
      <c r="EZ851" s="65"/>
      <c r="FA851" s="65"/>
      <c r="FB851" s="65"/>
      <c r="FC851" s="65"/>
      <c r="FD851" s="65"/>
      <c r="FE851" s="65"/>
      <c r="FF851" s="65"/>
      <c r="FG851" s="65"/>
      <c r="FH851" s="65"/>
      <c r="FI851" s="65"/>
      <c r="FJ851" s="65"/>
      <c r="FK851" s="65"/>
      <c r="FL851" s="65"/>
      <c r="FM851" s="65"/>
      <c r="FN851" s="65"/>
      <c r="FO851" s="65"/>
      <c r="FP851" s="65"/>
      <c r="FQ851" s="65"/>
      <c r="FR851" s="65"/>
      <c r="FS851" s="65"/>
      <c r="FT851" s="65"/>
      <c r="FU851" s="65"/>
      <c r="FV851" s="65"/>
      <c r="FW851" s="65"/>
      <c r="FX851" s="65"/>
      <c r="FY851" s="65"/>
      <c r="FZ851" s="65"/>
      <c r="GA851" s="65"/>
      <c r="GB851" s="65"/>
      <c r="GC851" s="65"/>
      <c r="GD851" s="65"/>
      <c r="GE851" s="65"/>
      <c r="GF851" s="65"/>
    </row>
    <row r="852" spans="1:188" s="64" customFormat="1" x14ac:dyDescent="0.25">
      <c r="A852" s="137"/>
      <c r="B852" s="138" t="s">
        <v>71</v>
      </c>
      <c r="C852" s="226"/>
      <c r="D852" s="258">
        <v>5.0999999999999996</v>
      </c>
      <c r="E852" s="226">
        <v>5</v>
      </c>
      <c r="F852" s="142"/>
      <c r="G852" s="141"/>
      <c r="H852" s="141"/>
      <c r="I852" s="142"/>
      <c r="J852" s="142"/>
      <c r="K852" s="143"/>
      <c r="L852" s="155"/>
      <c r="M852" s="155"/>
      <c r="N852" s="15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  <c r="AL852" s="65"/>
      <c r="AM852" s="65"/>
      <c r="AN852" s="65"/>
      <c r="AO852" s="65"/>
      <c r="AP852" s="65"/>
      <c r="AQ852" s="65"/>
      <c r="AR852" s="65"/>
      <c r="AS852" s="65"/>
      <c r="AT852" s="65"/>
      <c r="AU852" s="65"/>
      <c r="AV852" s="65"/>
      <c r="AW852" s="65"/>
      <c r="AX852" s="65"/>
      <c r="AY852" s="65"/>
      <c r="AZ852" s="65"/>
      <c r="BA852" s="65"/>
      <c r="BB852" s="65"/>
      <c r="BC852" s="65"/>
      <c r="BD852" s="65"/>
      <c r="BE852" s="65"/>
      <c r="BF852" s="65"/>
      <c r="BG852" s="65"/>
      <c r="BH852" s="65"/>
      <c r="BI852" s="65"/>
      <c r="BJ852" s="65"/>
      <c r="BK852" s="65"/>
      <c r="BL852" s="65"/>
      <c r="BM852" s="65"/>
      <c r="BN852" s="65"/>
      <c r="BO852" s="65"/>
      <c r="BP852" s="65"/>
      <c r="BQ852" s="65"/>
      <c r="BR852" s="65"/>
      <c r="BS852" s="65"/>
      <c r="BT852" s="65"/>
      <c r="BU852" s="65"/>
      <c r="BV852" s="65"/>
      <c r="BW852" s="65"/>
      <c r="BX852" s="65"/>
      <c r="BY852" s="65"/>
      <c r="BZ852" s="65"/>
      <c r="CA852" s="65"/>
      <c r="CB852" s="65"/>
      <c r="CC852" s="65"/>
      <c r="CD852" s="65"/>
      <c r="CE852" s="65"/>
      <c r="CF852" s="65"/>
      <c r="CG852" s="65"/>
      <c r="CH852" s="65"/>
      <c r="CI852" s="65"/>
      <c r="CJ852" s="65"/>
      <c r="CK852" s="65"/>
      <c r="CL852" s="65"/>
      <c r="CM852" s="65"/>
      <c r="CN852" s="65"/>
      <c r="CO852" s="65"/>
      <c r="CP852" s="65"/>
      <c r="CQ852" s="65"/>
      <c r="CR852" s="65"/>
      <c r="CS852" s="65"/>
      <c r="CT852" s="65"/>
      <c r="CU852" s="65"/>
      <c r="CV852" s="65"/>
      <c r="CW852" s="65"/>
      <c r="CX852" s="65"/>
      <c r="CY852" s="65"/>
      <c r="CZ852" s="65"/>
      <c r="DA852" s="65"/>
      <c r="DB852" s="65"/>
      <c r="DC852" s="65"/>
      <c r="DD852" s="65"/>
      <c r="DE852" s="65"/>
      <c r="DF852" s="65"/>
      <c r="DG852" s="65"/>
      <c r="DH852" s="65"/>
      <c r="DI852" s="65"/>
      <c r="DJ852" s="65"/>
      <c r="DK852" s="65"/>
      <c r="DL852" s="65"/>
      <c r="DM852" s="65"/>
      <c r="DN852" s="65"/>
      <c r="DO852" s="65"/>
      <c r="DP852" s="65"/>
      <c r="DQ852" s="65"/>
      <c r="DR852" s="65"/>
      <c r="DS852" s="65"/>
      <c r="DT852" s="65"/>
      <c r="DU852" s="65"/>
      <c r="DV852" s="65"/>
      <c r="DW852" s="65"/>
      <c r="DX852" s="65"/>
      <c r="DY852" s="65"/>
      <c r="DZ852" s="65"/>
      <c r="EA852" s="65"/>
      <c r="EB852" s="65"/>
      <c r="EC852" s="65"/>
      <c r="ED852" s="65"/>
      <c r="EE852" s="65"/>
      <c r="EF852" s="65"/>
      <c r="EG852" s="65"/>
      <c r="EH852" s="65"/>
      <c r="EI852" s="65"/>
      <c r="EJ852" s="65"/>
      <c r="EK852" s="65"/>
      <c r="EL852" s="65"/>
      <c r="EM852" s="65"/>
      <c r="EN852" s="65"/>
      <c r="EO852" s="65"/>
      <c r="EP852" s="65"/>
      <c r="EQ852" s="65"/>
      <c r="ER852" s="65"/>
      <c r="ES852" s="65"/>
      <c r="ET852" s="65"/>
      <c r="EU852" s="65"/>
      <c r="EV852" s="65"/>
      <c r="EW852" s="65"/>
      <c r="EX852" s="65"/>
      <c r="EY852" s="65"/>
      <c r="EZ852" s="65"/>
      <c r="FA852" s="65"/>
      <c r="FB852" s="65"/>
      <c r="FC852" s="65"/>
      <c r="FD852" s="65"/>
      <c r="FE852" s="65"/>
      <c r="FF852" s="65"/>
      <c r="FG852" s="65"/>
      <c r="FH852" s="65"/>
      <c r="FI852" s="65"/>
      <c r="FJ852" s="65"/>
      <c r="FK852" s="65"/>
      <c r="FL852" s="65"/>
      <c r="FM852" s="65"/>
      <c r="FN852" s="65"/>
      <c r="FO852" s="65"/>
      <c r="FP852" s="65"/>
      <c r="FQ852" s="65"/>
      <c r="FR852" s="65"/>
      <c r="FS852" s="65"/>
      <c r="FT852" s="65"/>
      <c r="FU852" s="65"/>
      <c r="FV852" s="65"/>
      <c r="FW852" s="65"/>
      <c r="FX852" s="65"/>
      <c r="FY852" s="65"/>
      <c r="FZ852" s="65"/>
      <c r="GA852" s="65"/>
      <c r="GB852" s="65"/>
      <c r="GC852" s="65"/>
      <c r="GD852" s="65"/>
      <c r="GE852" s="65"/>
      <c r="GF852" s="65"/>
    </row>
    <row r="853" spans="1:188" s="64" customFormat="1" ht="15.75" thickBot="1" x14ac:dyDescent="0.3">
      <c r="A853" s="137"/>
      <c r="B853" s="138" t="s">
        <v>22</v>
      </c>
      <c r="C853" s="226"/>
      <c r="D853" s="258">
        <v>3</v>
      </c>
      <c r="E853" s="226">
        <v>3</v>
      </c>
      <c r="F853" s="142" t="s">
        <v>1</v>
      </c>
      <c r="G853" s="141"/>
      <c r="H853" s="141"/>
      <c r="I853" s="142"/>
      <c r="J853" s="142"/>
      <c r="K853" s="143"/>
      <c r="L853" s="155"/>
      <c r="M853" s="155"/>
      <c r="N853" s="15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  <c r="AL853" s="65"/>
      <c r="AM853" s="65"/>
      <c r="AN853" s="65"/>
      <c r="AO853" s="65"/>
      <c r="AP853" s="65"/>
      <c r="AQ853" s="65"/>
      <c r="AR853" s="65"/>
      <c r="AS853" s="65"/>
      <c r="AT853" s="65"/>
      <c r="AU853" s="65"/>
      <c r="AV853" s="65"/>
      <c r="AW853" s="65"/>
      <c r="AX853" s="65"/>
      <c r="AY853" s="65"/>
      <c r="AZ853" s="65"/>
      <c r="BA853" s="65"/>
      <c r="BB853" s="65"/>
      <c r="BC853" s="65"/>
      <c r="BD853" s="65"/>
      <c r="BE853" s="65"/>
      <c r="BF853" s="65"/>
      <c r="BG853" s="65"/>
      <c r="BH853" s="65"/>
      <c r="BI853" s="65"/>
      <c r="BJ853" s="65"/>
      <c r="BK853" s="65"/>
      <c r="BL853" s="65"/>
      <c r="BM853" s="65"/>
      <c r="BN853" s="65"/>
      <c r="BO853" s="65"/>
      <c r="BP853" s="65"/>
      <c r="BQ853" s="65"/>
      <c r="BR853" s="65"/>
      <c r="BS853" s="65"/>
      <c r="BT853" s="65"/>
      <c r="BU853" s="65"/>
      <c r="BV853" s="65"/>
      <c r="BW853" s="65"/>
      <c r="BX853" s="65"/>
      <c r="BY853" s="65"/>
      <c r="BZ853" s="65"/>
      <c r="CA853" s="65"/>
      <c r="CB853" s="65"/>
      <c r="CC853" s="65"/>
      <c r="CD853" s="65"/>
      <c r="CE853" s="65"/>
      <c r="CF853" s="65"/>
      <c r="CG853" s="65"/>
      <c r="CH853" s="65"/>
      <c r="CI853" s="65"/>
      <c r="CJ853" s="65"/>
      <c r="CK853" s="65"/>
      <c r="CL853" s="65"/>
      <c r="CM853" s="65"/>
      <c r="CN853" s="65"/>
      <c r="CO853" s="65"/>
      <c r="CP853" s="65"/>
      <c r="CQ853" s="65"/>
      <c r="CR853" s="65"/>
      <c r="CS853" s="65"/>
      <c r="CT853" s="65"/>
      <c r="CU853" s="65"/>
      <c r="CV853" s="65"/>
      <c r="CW853" s="65"/>
      <c r="CX853" s="65"/>
      <c r="CY853" s="65"/>
      <c r="CZ853" s="65"/>
      <c r="DA853" s="65"/>
      <c r="DB853" s="65"/>
      <c r="DC853" s="65"/>
      <c r="DD853" s="65"/>
      <c r="DE853" s="65"/>
      <c r="DF853" s="65"/>
      <c r="DG853" s="65"/>
      <c r="DH853" s="65"/>
      <c r="DI853" s="65"/>
      <c r="DJ853" s="65"/>
      <c r="DK853" s="65"/>
      <c r="DL853" s="65"/>
      <c r="DM853" s="65"/>
      <c r="DN853" s="65"/>
      <c r="DO853" s="65"/>
      <c r="DP853" s="65"/>
      <c r="DQ853" s="65"/>
      <c r="DR853" s="65"/>
      <c r="DS853" s="65"/>
      <c r="DT853" s="65"/>
      <c r="DU853" s="65"/>
      <c r="DV853" s="65"/>
      <c r="DW853" s="65"/>
      <c r="DX853" s="65"/>
      <c r="DY853" s="65"/>
      <c r="DZ853" s="65"/>
      <c r="EA853" s="65"/>
      <c r="EB853" s="65"/>
      <c r="EC853" s="65"/>
      <c r="ED853" s="65"/>
      <c r="EE853" s="65"/>
      <c r="EF853" s="65"/>
      <c r="EG853" s="65"/>
      <c r="EH853" s="65"/>
      <c r="EI853" s="65"/>
      <c r="EJ853" s="65"/>
      <c r="EK853" s="65"/>
      <c r="EL853" s="65"/>
      <c r="EM853" s="65"/>
      <c r="EN853" s="65"/>
      <c r="EO853" s="65"/>
      <c r="EP853" s="65"/>
      <c r="EQ853" s="65"/>
      <c r="ER853" s="65"/>
      <c r="ES853" s="65"/>
      <c r="ET853" s="65"/>
      <c r="EU853" s="65"/>
      <c r="EV853" s="65"/>
      <c r="EW853" s="65"/>
      <c r="EX853" s="65"/>
      <c r="EY853" s="65"/>
      <c r="EZ853" s="65"/>
      <c r="FA853" s="65"/>
      <c r="FB853" s="65"/>
      <c r="FC853" s="65"/>
      <c r="FD853" s="65"/>
      <c r="FE853" s="65"/>
      <c r="FF853" s="65"/>
      <c r="FG853" s="65"/>
      <c r="FH853" s="65"/>
      <c r="FI853" s="65"/>
      <c r="FJ853" s="65"/>
      <c r="FK853" s="65"/>
      <c r="FL853" s="65"/>
      <c r="FM853" s="65"/>
      <c r="FN853" s="65"/>
      <c r="FO853" s="65"/>
      <c r="FP853" s="65"/>
      <c r="FQ853" s="65"/>
      <c r="FR853" s="65"/>
      <c r="FS853" s="65"/>
      <c r="FT853" s="65"/>
      <c r="FU853" s="65"/>
      <c r="FV853" s="65"/>
      <c r="FW853" s="65"/>
      <c r="FX853" s="65"/>
      <c r="FY853" s="65"/>
      <c r="FZ853" s="65"/>
      <c r="GA853" s="65"/>
      <c r="GB853" s="65"/>
      <c r="GC853" s="65"/>
      <c r="GD853" s="65"/>
      <c r="GE853" s="65"/>
      <c r="GF853" s="65"/>
    </row>
    <row r="854" spans="1:188" ht="15" customHeight="1" thickBot="1" x14ac:dyDescent="0.3">
      <c r="A854" s="223" t="s">
        <v>29</v>
      </c>
      <c r="B854" s="224"/>
      <c r="C854" s="207">
        <v>360</v>
      </c>
      <c r="D854" s="225"/>
      <c r="E854" s="453"/>
      <c r="F854" s="207">
        <v>9.8000000000000007</v>
      </c>
      <c r="G854" s="207">
        <v>11.95</v>
      </c>
      <c r="H854" s="207">
        <v>35</v>
      </c>
      <c r="I854" s="207">
        <v>286.60000000000002</v>
      </c>
      <c r="J854" s="207">
        <v>0.35</v>
      </c>
      <c r="K854" s="209"/>
    </row>
    <row r="855" spans="1:188" x14ac:dyDescent="0.25">
      <c r="A855" s="137" t="s">
        <v>52</v>
      </c>
      <c r="B855" s="138"/>
      <c r="C855" s="226">
        <v>100</v>
      </c>
      <c r="D855" s="227">
        <v>114</v>
      </c>
      <c r="E855" s="226">
        <v>100</v>
      </c>
      <c r="F855" s="142">
        <v>0.36</v>
      </c>
      <c r="G855" s="141">
        <v>0.36</v>
      </c>
      <c r="H855" s="140">
        <v>14</v>
      </c>
      <c r="I855" s="141">
        <v>60</v>
      </c>
      <c r="J855" s="142">
        <v>10</v>
      </c>
      <c r="K855" s="143" t="s">
        <v>31</v>
      </c>
    </row>
    <row r="856" spans="1:188" ht="15.75" thickBot="1" x14ac:dyDescent="0.3">
      <c r="A856" s="137" t="s">
        <v>330</v>
      </c>
      <c r="B856" s="138"/>
      <c r="C856" s="226"/>
      <c r="D856" s="227"/>
      <c r="E856" s="296"/>
      <c r="F856" s="142"/>
      <c r="G856" s="141"/>
      <c r="H856" s="140"/>
      <c r="I856" s="141"/>
      <c r="J856" s="142"/>
      <c r="K856" s="143"/>
    </row>
    <row r="857" spans="1:188" ht="15.75" thickBot="1" x14ac:dyDescent="0.3">
      <c r="A857" s="223" t="s">
        <v>29</v>
      </c>
      <c r="B857" s="224"/>
      <c r="C857" s="449">
        <v>100</v>
      </c>
      <c r="D857" s="451"/>
      <c r="E857" s="482"/>
      <c r="F857" s="207">
        <v>0.36</v>
      </c>
      <c r="G857" s="207">
        <v>0.36</v>
      </c>
      <c r="H857" s="207">
        <v>14</v>
      </c>
      <c r="I857" s="207">
        <v>60</v>
      </c>
      <c r="J857" s="207">
        <v>10</v>
      </c>
      <c r="K857" s="209"/>
    </row>
    <row r="858" spans="1:188" ht="15.75" thickBot="1" x14ac:dyDescent="0.3">
      <c r="A858" s="223"/>
      <c r="B858" s="224"/>
      <c r="C858" s="449">
        <v>460</v>
      </c>
      <c r="D858" s="482"/>
      <c r="E858" s="483"/>
      <c r="F858" s="207">
        <v>10.16</v>
      </c>
      <c r="G858" s="207">
        <v>12.309999999999999</v>
      </c>
      <c r="H858" s="207">
        <v>49</v>
      </c>
      <c r="I858" s="207">
        <v>346.6</v>
      </c>
      <c r="J858" s="207">
        <v>10.35</v>
      </c>
      <c r="K858" s="209"/>
    </row>
    <row r="859" spans="1:188" x14ac:dyDescent="0.25">
      <c r="A859" s="137"/>
      <c r="B859" s="138" t="s">
        <v>32</v>
      </c>
      <c r="C859" s="160"/>
      <c r="D859" s="262"/>
      <c r="E859" s="238"/>
      <c r="F859" s="141"/>
      <c r="G859" s="140"/>
      <c r="H859" s="141"/>
      <c r="I859" s="140"/>
      <c r="J859" s="142"/>
      <c r="K859" s="143"/>
    </row>
    <row r="860" spans="1:188" x14ac:dyDescent="0.25">
      <c r="A860" s="137"/>
      <c r="B860" s="138"/>
      <c r="C860" s="160"/>
      <c r="D860" s="163"/>
      <c r="E860" s="238"/>
      <c r="F860" s="140"/>
      <c r="G860" s="140"/>
      <c r="H860" s="140"/>
      <c r="I860" s="140"/>
      <c r="J860" s="142"/>
      <c r="K860" s="143"/>
    </row>
    <row r="861" spans="1:188" s="75" customFormat="1" ht="30" customHeight="1" x14ac:dyDescent="0.25">
      <c r="A861" s="130" t="s">
        <v>84</v>
      </c>
      <c r="B861" s="103"/>
      <c r="C861" s="139">
        <v>30</v>
      </c>
      <c r="D861" s="140"/>
      <c r="E861" s="141"/>
      <c r="F861" s="140">
        <v>0.45</v>
      </c>
      <c r="G861" s="141">
        <v>0.2</v>
      </c>
      <c r="H861" s="140">
        <v>2</v>
      </c>
      <c r="I861" s="142">
        <v>11.6</v>
      </c>
      <c r="J861" s="143"/>
      <c r="K861" s="143" t="s">
        <v>434</v>
      </c>
      <c r="L861" s="155"/>
      <c r="M861" s="155"/>
      <c r="N861" s="155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57"/>
      <c r="Z861" s="157"/>
      <c r="AA861" s="157"/>
      <c r="AB861" s="157"/>
      <c r="AC861" s="157"/>
      <c r="AD861" s="157"/>
      <c r="AE861" s="157"/>
      <c r="AF861" s="157"/>
      <c r="AG861" s="157"/>
      <c r="AH861" s="157"/>
      <c r="AI861" s="157"/>
      <c r="AJ861" s="157"/>
      <c r="AK861" s="157"/>
      <c r="AL861" s="157"/>
      <c r="AM861" s="157"/>
      <c r="AN861" s="157"/>
      <c r="AO861" s="157"/>
      <c r="AP861" s="157"/>
      <c r="AQ861" s="157"/>
      <c r="AR861" s="157"/>
      <c r="AS861" s="157"/>
      <c r="AT861" s="157"/>
      <c r="AU861" s="157"/>
      <c r="AV861" s="157"/>
      <c r="AW861" s="157"/>
      <c r="AX861" s="157"/>
      <c r="AY861" s="157"/>
      <c r="AZ861" s="157"/>
      <c r="BA861" s="157"/>
      <c r="BB861" s="157"/>
      <c r="BC861" s="157"/>
      <c r="BD861" s="157"/>
      <c r="BE861" s="157"/>
      <c r="BF861" s="157"/>
      <c r="BG861" s="157"/>
      <c r="BH861" s="157"/>
      <c r="BI861" s="157"/>
      <c r="BJ861" s="157"/>
      <c r="BK861" s="157"/>
      <c r="BL861" s="157"/>
      <c r="BM861" s="157"/>
      <c r="BN861" s="157"/>
      <c r="BO861" s="157"/>
      <c r="BP861" s="157"/>
      <c r="BQ861" s="157"/>
      <c r="BR861" s="157"/>
      <c r="BS861" s="157"/>
      <c r="BT861" s="157"/>
      <c r="BU861" s="157"/>
      <c r="BV861" s="157"/>
      <c r="BW861" s="157"/>
      <c r="BX861" s="157"/>
      <c r="BY861" s="157"/>
      <c r="BZ861" s="157"/>
      <c r="CA861" s="157"/>
      <c r="CB861" s="157"/>
      <c r="CC861" s="157"/>
      <c r="CD861" s="157"/>
      <c r="CE861" s="157"/>
      <c r="CF861" s="157"/>
      <c r="CG861" s="157"/>
      <c r="CH861" s="157"/>
      <c r="CI861" s="157"/>
      <c r="CJ861" s="157"/>
      <c r="CK861" s="157"/>
      <c r="CL861" s="157"/>
      <c r="CM861" s="157"/>
      <c r="CN861" s="157"/>
      <c r="CO861" s="157"/>
      <c r="CP861" s="157"/>
      <c r="CQ861" s="157"/>
      <c r="CR861" s="157"/>
      <c r="CS861" s="157"/>
      <c r="CT861" s="157"/>
    </row>
    <row r="862" spans="1:188" s="75" customFormat="1" x14ac:dyDescent="0.25">
      <c r="A862" s="130"/>
      <c r="B862" s="103" t="s">
        <v>46</v>
      </c>
      <c r="C862" s="139"/>
      <c r="D862" s="140">
        <v>26.25</v>
      </c>
      <c r="E862" s="141">
        <v>21</v>
      </c>
      <c r="F862" s="140"/>
      <c r="G862" s="141"/>
      <c r="H862" s="140"/>
      <c r="I862" s="142"/>
      <c r="J862" s="143"/>
      <c r="K862" s="143"/>
      <c r="L862" s="155"/>
      <c r="M862" s="155"/>
      <c r="N862" s="155"/>
      <c r="O862" s="157"/>
      <c r="P862" s="157"/>
      <c r="Q862" s="157"/>
      <c r="R862" s="157"/>
      <c r="S862" s="157"/>
      <c r="T862" s="157"/>
      <c r="U862" s="157"/>
      <c r="V862" s="157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57"/>
      <c r="AH862" s="157"/>
      <c r="AI862" s="157"/>
      <c r="AJ862" s="157"/>
      <c r="AK862" s="157"/>
      <c r="AL862" s="157"/>
      <c r="AM862" s="157"/>
      <c r="AN862" s="157"/>
      <c r="AO862" s="157"/>
      <c r="AP862" s="157"/>
      <c r="AQ862" s="157"/>
      <c r="AR862" s="157"/>
      <c r="AS862" s="157"/>
      <c r="AT862" s="157"/>
      <c r="AU862" s="157"/>
      <c r="AV862" s="157"/>
      <c r="AW862" s="157"/>
      <c r="AX862" s="157"/>
      <c r="AY862" s="157"/>
      <c r="AZ862" s="157"/>
      <c r="BA862" s="157"/>
      <c r="BB862" s="157"/>
      <c r="BC862" s="157"/>
      <c r="BD862" s="157"/>
      <c r="BE862" s="157"/>
      <c r="BF862" s="157"/>
      <c r="BG862" s="157"/>
      <c r="BH862" s="157"/>
      <c r="BI862" s="157"/>
      <c r="BJ862" s="157"/>
      <c r="BK862" s="157"/>
      <c r="BL862" s="157"/>
      <c r="BM862" s="157"/>
      <c r="BN862" s="157"/>
      <c r="BO862" s="157"/>
      <c r="BP862" s="157"/>
      <c r="BQ862" s="157"/>
      <c r="BR862" s="157"/>
      <c r="BS862" s="157"/>
      <c r="BT862" s="157"/>
      <c r="BU862" s="157"/>
      <c r="BV862" s="157"/>
      <c r="BW862" s="157"/>
      <c r="BX862" s="157"/>
      <c r="BY862" s="157"/>
      <c r="BZ862" s="157"/>
      <c r="CA862" s="157"/>
      <c r="CB862" s="157"/>
      <c r="CC862" s="157"/>
      <c r="CD862" s="157"/>
      <c r="CE862" s="157"/>
      <c r="CF862" s="157"/>
      <c r="CG862" s="157"/>
      <c r="CH862" s="157"/>
      <c r="CI862" s="157"/>
      <c r="CJ862" s="157"/>
      <c r="CK862" s="157"/>
      <c r="CL862" s="157"/>
      <c r="CM862" s="157"/>
      <c r="CN862" s="157"/>
      <c r="CO862" s="157"/>
      <c r="CP862" s="157"/>
      <c r="CQ862" s="157"/>
      <c r="CR862" s="157"/>
      <c r="CS862" s="157"/>
      <c r="CT862" s="157"/>
    </row>
    <row r="863" spans="1:188" s="75" customFormat="1" x14ac:dyDescent="0.25">
      <c r="A863" s="130"/>
      <c r="B863" s="103" t="s">
        <v>36</v>
      </c>
      <c r="C863" s="139"/>
      <c r="D863" s="140">
        <v>9.98</v>
      </c>
      <c r="E863" s="141">
        <v>7.5</v>
      </c>
      <c r="F863" s="140"/>
      <c r="G863" s="141"/>
      <c r="H863" s="140"/>
      <c r="I863" s="142"/>
      <c r="J863" s="143"/>
      <c r="K863" s="143"/>
      <c r="L863" s="155"/>
      <c r="M863" s="155"/>
      <c r="N863" s="155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57"/>
      <c r="AH863" s="157"/>
      <c r="AI863" s="157"/>
      <c r="AJ863" s="157"/>
      <c r="AK863" s="157"/>
      <c r="AL863" s="157"/>
      <c r="AM863" s="157"/>
      <c r="AN863" s="157"/>
      <c r="AO863" s="157"/>
      <c r="AP863" s="157"/>
      <c r="AQ863" s="157"/>
      <c r="AR863" s="157"/>
      <c r="AS863" s="157"/>
      <c r="AT863" s="157"/>
      <c r="AU863" s="157"/>
      <c r="AV863" s="157"/>
      <c r="AW863" s="157"/>
      <c r="AX863" s="157"/>
      <c r="AY863" s="157"/>
      <c r="AZ863" s="157"/>
      <c r="BA863" s="157"/>
      <c r="BB863" s="157"/>
      <c r="BC863" s="157"/>
      <c r="BD863" s="157"/>
      <c r="BE863" s="157"/>
      <c r="BF863" s="157"/>
      <c r="BG863" s="157"/>
      <c r="BH863" s="157"/>
      <c r="BI863" s="157"/>
      <c r="BJ863" s="157"/>
      <c r="BK863" s="157"/>
      <c r="BL863" s="157"/>
      <c r="BM863" s="157"/>
      <c r="BN863" s="157"/>
      <c r="BO863" s="157"/>
      <c r="BP863" s="157"/>
      <c r="BQ863" s="157"/>
      <c r="BR863" s="157"/>
      <c r="BS863" s="157"/>
      <c r="BT863" s="157"/>
      <c r="BU863" s="157"/>
      <c r="BV863" s="157"/>
      <c r="BW863" s="157"/>
      <c r="BX863" s="157"/>
      <c r="BY863" s="157"/>
      <c r="BZ863" s="157"/>
      <c r="CA863" s="157"/>
      <c r="CB863" s="157"/>
      <c r="CC863" s="157"/>
      <c r="CD863" s="157"/>
      <c r="CE863" s="157"/>
      <c r="CF863" s="157"/>
      <c r="CG863" s="157"/>
      <c r="CH863" s="157"/>
      <c r="CI863" s="157"/>
      <c r="CJ863" s="157"/>
      <c r="CK863" s="157"/>
      <c r="CL863" s="157"/>
      <c r="CM863" s="157"/>
      <c r="CN863" s="157"/>
      <c r="CO863" s="157"/>
      <c r="CP863" s="157"/>
      <c r="CQ863" s="157"/>
      <c r="CR863" s="157"/>
      <c r="CS863" s="157"/>
      <c r="CT863" s="157"/>
    </row>
    <row r="864" spans="1:188" s="75" customFormat="1" x14ac:dyDescent="0.25">
      <c r="A864" s="130"/>
      <c r="B864" s="103" t="s">
        <v>94</v>
      </c>
      <c r="C864" s="139"/>
      <c r="D864" s="140">
        <v>7.7</v>
      </c>
      <c r="E864" s="141">
        <v>6.75</v>
      </c>
      <c r="F864" s="140"/>
      <c r="G864" s="141"/>
      <c r="H864" s="140"/>
      <c r="I864" s="142"/>
      <c r="J864" s="143"/>
      <c r="K864" s="143"/>
      <c r="L864" s="155"/>
      <c r="M864" s="155"/>
      <c r="N864" s="155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57"/>
      <c r="AH864" s="157"/>
      <c r="AI864" s="157"/>
      <c r="AJ864" s="157"/>
      <c r="AK864" s="157"/>
      <c r="AL864" s="157"/>
      <c r="AM864" s="157"/>
      <c r="AN864" s="157"/>
      <c r="AO864" s="157"/>
      <c r="AP864" s="157"/>
      <c r="AQ864" s="157"/>
      <c r="AR864" s="157"/>
      <c r="AS864" s="157"/>
      <c r="AT864" s="157"/>
      <c r="AU864" s="157"/>
      <c r="AV864" s="157"/>
      <c r="AW864" s="157"/>
      <c r="AX864" s="157"/>
      <c r="AY864" s="157"/>
      <c r="AZ864" s="157"/>
      <c r="BA864" s="157"/>
      <c r="BB864" s="157"/>
      <c r="BC864" s="157"/>
      <c r="BD864" s="157"/>
      <c r="BE864" s="157"/>
      <c r="BF864" s="157"/>
      <c r="BG864" s="157"/>
      <c r="BH864" s="157"/>
      <c r="BI864" s="157"/>
      <c r="BJ864" s="157"/>
      <c r="BK864" s="157"/>
      <c r="BL864" s="157"/>
      <c r="BM864" s="157"/>
      <c r="BN864" s="157"/>
      <c r="BO864" s="157"/>
      <c r="BP864" s="157"/>
      <c r="BQ864" s="157"/>
      <c r="BR864" s="157"/>
      <c r="BS864" s="157"/>
      <c r="BT864" s="157"/>
      <c r="BU864" s="157"/>
      <c r="BV864" s="157"/>
      <c r="BW864" s="157"/>
      <c r="BX864" s="157"/>
      <c r="BY864" s="157"/>
      <c r="BZ864" s="157"/>
      <c r="CA864" s="157"/>
      <c r="CB864" s="157"/>
      <c r="CC864" s="157"/>
      <c r="CD864" s="157"/>
      <c r="CE864" s="157"/>
      <c r="CF864" s="157"/>
      <c r="CG864" s="157"/>
      <c r="CH864" s="157"/>
      <c r="CI864" s="157"/>
      <c r="CJ864" s="157"/>
      <c r="CK864" s="157"/>
      <c r="CL864" s="157"/>
      <c r="CM864" s="157"/>
      <c r="CN864" s="157"/>
      <c r="CO864" s="157"/>
      <c r="CP864" s="157"/>
      <c r="CQ864" s="157"/>
      <c r="CR864" s="157"/>
      <c r="CS864" s="157"/>
      <c r="CT864" s="157"/>
    </row>
    <row r="865" spans="1:188" s="75" customFormat="1" x14ac:dyDescent="0.25">
      <c r="A865" s="130"/>
      <c r="B865" s="103" t="s">
        <v>38</v>
      </c>
      <c r="C865" s="139"/>
      <c r="D865" s="140">
        <v>0.4</v>
      </c>
      <c r="E865" s="141">
        <v>0.4</v>
      </c>
      <c r="F865" s="140"/>
      <c r="G865" s="141"/>
      <c r="H865" s="140"/>
      <c r="I865" s="142"/>
      <c r="J865" s="143"/>
      <c r="K865" s="143"/>
      <c r="L865" s="155"/>
      <c r="M865" s="155"/>
      <c r="N865" s="155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7"/>
      <c r="BG865" s="157"/>
      <c r="BH865" s="157"/>
      <c r="BI865" s="157"/>
      <c r="BJ865" s="157"/>
      <c r="BK865" s="157"/>
      <c r="BL865" s="157"/>
      <c r="BM865" s="157"/>
      <c r="BN865" s="157"/>
      <c r="BO865" s="157"/>
      <c r="BP865" s="157"/>
      <c r="BQ865" s="157"/>
      <c r="BR865" s="157"/>
      <c r="BS865" s="157"/>
      <c r="BT865" s="157"/>
      <c r="BU865" s="157"/>
      <c r="BV865" s="157"/>
      <c r="BW865" s="157"/>
      <c r="BX865" s="157"/>
      <c r="BY865" s="157"/>
      <c r="BZ865" s="157"/>
      <c r="CA865" s="157"/>
      <c r="CB865" s="157"/>
      <c r="CC865" s="157"/>
      <c r="CD865" s="157"/>
      <c r="CE865" s="157"/>
      <c r="CF865" s="157"/>
      <c r="CG865" s="157"/>
      <c r="CH865" s="157"/>
      <c r="CI865" s="157"/>
      <c r="CJ865" s="157"/>
      <c r="CK865" s="157"/>
      <c r="CL865" s="157"/>
      <c r="CM865" s="157"/>
      <c r="CN865" s="157"/>
      <c r="CO865" s="157"/>
      <c r="CP865" s="157"/>
      <c r="CQ865" s="157"/>
      <c r="CR865" s="157"/>
      <c r="CS865" s="157"/>
      <c r="CT865" s="157"/>
    </row>
    <row r="866" spans="1:188" s="75" customFormat="1" x14ac:dyDescent="0.25">
      <c r="A866" s="130"/>
      <c r="B866" s="103" t="s">
        <v>20</v>
      </c>
      <c r="C866" s="139"/>
      <c r="D866" s="140">
        <v>0.4</v>
      </c>
      <c r="E866" s="141">
        <v>0.4</v>
      </c>
      <c r="F866" s="140"/>
      <c r="G866" s="141"/>
      <c r="H866" s="140"/>
      <c r="I866" s="142"/>
      <c r="J866" s="143"/>
      <c r="K866" s="143"/>
      <c r="L866" s="155"/>
      <c r="M866" s="155"/>
      <c r="N866" s="155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57"/>
      <c r="AH866" s="157"/>
      <c r="AI866" s="157"/>
      <c r="AJ866" s="157"/>
      <c r="AK866" s="157"/>
      <c r="AL866" s="157"/>
      <c r="AM866" s="157"/>
      <c r="AN866" s="157"/>
      <c r="AO866" s="157"/>
      <c r="AP866" s="157"/>
      <c r="AQ866" s="157"/>
      <c r="AR866" s="157"/>
      <c r="AS866" s="157"/>
      <c r="AT866" s="157"/>
      <c r="AU866" s="157"/>
      <c r="AV866" s="157"/>
      <c r="AW866" s="157"/>
      <c r="AX866" s="157"/>
      <c r="AY866" s="157"/>
      <c r="AZ866" s="157"/>
      <c r="BA866" s="157"/>
      <c r="BB866" s="157"/>
      <c r="BC866" s="157"/>
      <c r="BD866" s="157"/>
      <c r="BE866" s="157"/>
      <c r="BF866" s="157"/>
      <c r="BG866" s="157"/>
      <c r="BH866" s="157"/>
      <c r="BI866" s="157"/>
      <c r="BJ866" s="157"/>
      <c r="BK866" s="157"/>
      <c r="BL866" s="157"/>
      <c r="BM866" s="157"/>
      <c r="BN866" s="157"/>
      <c r="BO866" s="157"/>
      <c r="BP866" s="157"/>
      <c r="BQ866" s="157"/>
      <c r="BR866" s="157"/>
      <c r="BS866" s="157"/>
      <c r="BT866" s="157"/>
      <c r="BU866" s="157"/>
      <c r="BV866" s="157"/>
      <c r="BW866" s="157"/>
      <c r="BX866" s="157"/>
      <c r="BY866" s="157"/>
      <c r="BZ866" s="157"/>
      <c r="CA866" s="157"/>
      <c r="CB866" s="157"/>
      <c r="CC866" s="157"/>
      <c r="CD866" s="157"/>
      <c r="CE866" s="157"/>
      <c r="CF866" s="157"/>
      <c r="CG866" s="157"/>
      <c r="CH866" s="157"/>
      <c r="CI866" s="157"/>
      <c r="CJ866" s="157"/>
      <c r="CK866" s="157"/>
      <c r="CL866" s="157"/>
      <c r="CM866" s="157"/>
      <c r="CN866" s="157"/>
      <c r="CO866" s="157"/>
      <c r="CP866" s="157"/>
      <c r="CQ866" s="157"/>
      <c r="CR866" s="157"/>
      <c r="CS866" s="157"/>
      <c r="CT866" s="157"/>
    </row>
    <row r="867" spans="1:188" s="69" customFormat="1" x14ac:dyDescent="0.25">
      <c r="A867" s="137" t="s">
        <v>258</v>
      </c>
      <c r="B867" s="138"/>
      <c r="C867" s="160" t="s">
        <v>259</v>
      </c>
      <c r="D867" s="262"/>
      <c r="E867" s="238"/>
      <c r="F867" s="141">
        <v>4</v>
      </c>
      <c r="G867" s="140">
        <v>3</v>
      </c>
      <c r="H867" s="141">
        <v>10.7</v>
      </c>
      <c r="I867" s="140">
        <v>85.8</v>
      </c>
      <c r="J867" s="142">
        <v>0.4</v>
      </c>
      <c r="K867" s="143" t="s">
        <v>331</v>
      </c>
      <c r="L867" s="155"/>
      <c r="M867" s="155"/>
      <c r="N867" s="155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  <c r="AA867" s="84"/>
      <c r="AB867" s="84"/>
      <c r="AC867" s="84"/>
      <c r="AD867" s="84"/>
      <c r="AE867" s="84"/>
      <c r="AF867" s="84"/>
      <c r="AG867" s="84"/>
      <c r="AH867" s="84"/>
      <c r="AI867" s="84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84"/>
      <c r="AW867" s="84"/>
      <c r="AX867" s="84"/>
      <c r="AY867" s="84"/>
      <c r="AZ867" s="84"/>
      <c r="BA867" s="84"/>
      <c r="BB867" s="84"/>
      <c r="BC867" s="84"/>
      <c r="BD867" s="84"/>
      <c r="BE867" s="84"/>
      <c r="BF867" s="84"/>
      <c r="BG867" s="84"/>
      <c r="BH867" s="84"/>
      <c r="BI867" s="84"/>
      <c r="BJ867" s="84"/>
      <c r="BK867" s="84"/>
      <c r="BL867" s="84"/>
      <c r="BM867" s="84"/>
      <c r="BN867" s="84"/>
      <c r="BO867" s="84"/>
      <c r="BP867" s="84"/>
      <c r="BQ867" s="84"/>
      <c r="BR867" s="84"/>
      <c r="BS867" s="84"/>
      <c r="BT867" s="84"/>
      <c r="BU867" s="84"/>
      <c r="BV867" s="84"/>
      <c r="BW867" s="84"/>
      <c r="BX867" s="84"/>
      <c r="BY867" s="84"/>
      <c r="BZ867" s="84"/>
      <c r="CA867" s="84"/>
      <c r="CB867" s="84"/>
      <c r="CC867" s="84"/>
      <c r="CD867" s="84"/>
      <c r="CE867" s="84"/>
      <c r="CF867" s="84"/>
      <c r="CG867" s="84"/>
      <c r="CH867" s="84"/>
      <c r="CI867" s="84"/>
      <c r="CJ867" s="84"/>
      <c r="CK867" s="84"/>
      <c r="CL867" s="84"/>
      <c r="CM867" s="84"/>
      <c r="CN867" s="84"/>
      <c r="CO867" s="84"/>
      <c r="CP867" s="84"/>
      <c r="CQ867" s="84"/>
      <c r="CR867" s="84"/>
      <c r="CS867" s="84"/>
      <c r="CT867" s="84"/>
      <c r="CU867" s="84"/>
      <c r="CV867" s="84"/>
      <c r="CW867" s="84"/>
      <c r="CX867" s="84"/>
      <c r="CY867" s="84"/>
      <c r="CZ867" s="84"/>
      <c r="DA867" s="84"/>
      <c r="DB867" s="84"/>
      <c r="DC867" s="84"/>
      <c r="DD867" s="84"/>
      <c r="DE867" s="84"/>
      <c r="DF867" s="84"/>
      <c r="DG867" s="84"/>
      <c r="DH867" s="84"/>
      <c r="DI867" s="84"/>
      <c r="DJ867" s="84"/>
      <c r="DK867" s="84"/>
      <c r="DL867" s="84"/>
      <c r="DM867" s="84"/>
      <c r="DN867" s="84"/>
      <c r="DO867" s="84"/>
      <c r="DP867" s="84"/>
      <c r="DQ867" s="84"/>
      <c r="DR867" s="84"/>
      <c r="DS867" s="84"/>
      <c r="DT867" s="84"/>
      <c r="DU867" s="84"/>
      <c r="DV867" s="84"/>
      <c r="DW867" s="84"/>
      <c r="DX867" s="84"/>
      <c r="DY867" s="84"/>
      <c r="DZ867" s="84"/>
      <c r="EA867" s="84"/>
      <c r="EB867" s="84"/>
      <c r="EC867" s="84"/>
      <c r="ED867" s="84"/>
      <c r="EE867" s="84"/>
      <c r="EF867" s="84"/>
      <c r="EG867" s="84"/>
      <c r="EH867" s="84"/>
      <c r="EI867" s="84"/>
      <c r="EJ867" s="84"/>
      <c r="EK867" s="84"/>
      <c r="EL867" s="84"/>
      <c r="EM867" s="84"/>
      <c r="EN867" s="84"/>
      <c r="EO867" s="84"/>
      <c r="EP867" s="84"/>
      <c r="EQ867" s="84"/>
      <c r="ER867" s="84"/>
      <c r="ES867" s="84"/>
      <c r="ET867" s="84"/>
      <c r="EU867" s="84"/>
      <c r="EV867" s="84"/>
      <c r="EW867" s="84"/>
      <c r="EX867" s="84"/>
      <c r="EY867" s="84"/>
      <c r="EZ867" s="84"/>
      <c r="FA867" s="84"/>
      <c r="FB867" s="84"/>
      <c r="FC867" s="84"/>
      <c r="FD867" s="84"/>
      <c r="FE867" s="84"/>
      <c r="FF867" s="84"/>
      <c r="FG867" s="84"/>
      <c r="FH867" s="84"/>
      <c r="FI867" s="84"/>
      <c r="FJ867" s="84"/>
      <c r="FK867" s="84"/>
      <c r="FL867" s="84"/>
      <c r="FM867" s="84"/>
      <c r="FN867" s="84"/>
      <c r="FO867" s="84"/>
      <c r="FP867" s="84"/>
      <c r="FQ867" s="84"/>
      <c r="FR867" s="84"/>
      <c r="FS867" s="84"/>
      <c r="FT867" s="84"/>
      <c r="FU867" s="84"/>
      <c r="FV867" s="84"/>
      <c r="FW867" s="84"/>
      <c r="FX867" s="84"/>
      <c r="FY867" s="84"/>
      <c r="FZ867" s="84"/>
      <c r="GA867" s="84"/>
      <c r="GB867" s="84"/>
      <c r="GC867" s="84"/>
      <c r="GD867" s="84"/>
      <c r="GE867" s="84"/>
      <c r="GF867" s="84"/>
    </row>
    <row r="868" spans="1:188" s="69" customFormat="1" x14ac:dyDescent="0.25">
      <c r="A868" s="137"/>
      <c r="B868" s="138" t="s">
        <v>225</v>
      </c>
      <c r="C868" s="160"/>
      <c r="D868" s="139">
        <v>22.62</v>
      </c>
      <c r="E868" s="163">
        <v>14.7</v>
      </c>
      <c r="F868" s="142"/>
      <c r="G868" s="142"/>
      <c r="H868" s="142"/>
      <c r="I868" s="142"/>
      <c r="J868" s="142"/>
      <c r="K868" s="143"/>
      <c r="L868" s="155"/>
      <c r="M868" s="155"/>
      <c r="N868" s="155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  <c r="AA868" s="84"/>
      <c r="AB868" s="84"/>
      <c r="AC868" s="84"/>
      <c r="AD868" s="84"/>
      <c r="AE868" s="84"/>
      <c r="AF868" s="84"/>
      <c r="AG868" s="84"/>
      <c r="AH868" s="84"/>
      <c r="AI868" s="84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84"/>
      <c r="AW868" s="84"/>
      <c r="AX868" s="84"/>
      <c r="AY868" s="84"/>
      <c r="AZ868" s="84"/>
      <c r="BA868" s="84"/>
      <c r="BB868" s="84"/>
      <c r="BC868" s="84"/>
      <c r="BD868" s="84"/>
      <c r="BE868" s="84"/>
      <c r="BF868" s="84"/>
      <c r="BG868" s="84"/>
      <c r="BH868" s="84"/>
      <c r="BI868" s="84"/>
      <c r="BJ868" s="84"/>
      <c r="BK868" s="84"/>
      <c r="BL868" s="84"/>
      <c r="BM868" s="84"/>
      <c r="BN868" s="84"/>
      <c r="BO868" s="84"/>
      <c r="BP868" s="84"/>
      <c r="BQ868" s="84"/>
      <c r="BR868" s="84"/>
      <c r="BS868" s="84"/>
      <c r="BT868" s="84"/>
      <c r="BU868" s="84"/>
      <c r="BV868" s="84"/>
      <c r="BW868" s="84"/>
      <c r="BX868" s="84"/>
      <c r="BY868" s="84"/>
      <c r="BZ868" s="84"/>
      <c r="CA868" s="84"/>
      <c r="CB868" s="84"/>
      <c r="CC868" s="84"/>
      <c r="CD868" s="84"/>
      <c r="CE868" s="84"/>
      <c r="CF868" s="84"/>
      <c r="CG868" s="84"/>
      <c r="CH868" s="84"/>
      <c r="CI868" s="84"/>
      <c r="CJ868" s="84"/>
      <c r="CK868" s="84"/>
      <c r="CL868" s="84"/>
      <c r="CM868" s="84"/>
      <c r="CN868" s="84"/>
      <c r="CO868" s="84"/>
      <c r="CP868" s="84"/>
      <c r="CQ868" s="84"/>
      <c r="CR868" s="84"/>
      <c r="CS868" s="84"/>
      <c r="CT868" s="84"/>
      <c r="CU868" s="84"/>
      <c r="CV868" s="84"/>
      <c r="CW868" s="84"/>
      <c r="CX868" s="84"/>
      <c r="CY868" s="84"/>
      <c r="CZ868" s="84"/>
      <c r="DA868" s="84"/>
      <c r="DB868" s="84"/>
      <c r="DC868" s="84"/>
      <c r="DD868" s="84"/>
      <c r="DE868" s="84"/>
      <c r="DF868" s="84"/>
      <c r="DG868" s="84"/>
      <c r="DH868" s="84"/>
      <c r="DI868" s="84"/>
      <c r="DJ868" s="84"/>
      <c r="DK868" s="84"/>
      <c r="DL868" s="84"/>
      <c r="DM868" s="84"/>
      <c r="DN868" s="84"/>
      <c r="DO868" s="84"/>
      <c r="DP868" s="84"/>
      <c r="DQ868" s="84"/>
      <c r="DR868" s="84"/>
      <c r="DS868" s="84"/>
      <c r="DT868" s="84"/>
      <c r="DU868" s="84"/>
      <c r="DV868" s="84"/>
      <c r="DW868" s="84"/>
      <c r="DX868" s="84"/>
      <c r="DY868" s="84"/>
      <c r="DZ868" s="84"/>
      <c r="EA868" s="84"/>
      <c r="EB868" s="84"/>
      <c r="EC868" s="84"/>
      <c r="ED868" s="84"/>
      <c r="EE868" s="84"/>
      <c r="EF868" s="84"/>
      <c r="EG868" s="84"/>
      <c r="EH868" s="84"/>
      <c r="EI868" s="84"/>
      <c r="EJ868" s="84"/>
      <c r="EK868" s="84"/>
      <c r="EL868" s="84"/>
      <c r="EM868" s="84"/>
      <c r="EN868" s="84"/>
      <c r="EO868" s="84"/>
      <c r="EP868" s="84"/>
      <c r="EQ868" s="84"/>
      <c r="ER868" s="84"/>
      <c r="ES868" s="84"/>
      <c r="ET868" s="84"/>
      <c r="EU868" s="84"/>
      <c r="EV868" s="84"/>
      <c r="EW868" s="84"/>
      <c r="EX868" s="84"/>
      <c r="EY868" s="84"/>
      <c r="EZ868" s="84"/>
      <c r="FA868" s="84"/>
      <c r="FB868" s="84"/>
      <c r="FC868" s="84"/>
      <c r="FD868" s="84"/>
      <c r="FE868" s="84"/>
      <c r="FF868" s="84"/>
      <c r="FG868" s="84"/>
      <c r="FH868" s="84"/>
      <c r="FI868" s="84"/>
      <c r="FJ868" s="84"/>
      <c r="FK868" s="84"/>
      <c r="FL868" s="84"/>
      <c r="FM868" s="84"/>
      <c r="FN868" s="84"/>
      <c r="FO868" s="84"/>
      <c r="FP868" s="84"/>
      <c r="FQ868" s="84"/>
      <c r="FR868" s="84"/>
      <c r="FS868" s="84"/>
      <c r="FT868" s="84"/>
      <c r="FU868" s="84"/>
      <c r="FV868" s="84"/>
      <c r="FW868" s="84"/>
      <c r="FX868" s="84"/>
      <c r="FY868" s="84"/>
      <c r="FZ868" s="84"/>
      <c r="GA868" s="84"/>
      <c r="GB868" s="84"/>
      <c r="GC868" s="84"/>
      <c r="GD868" s="84"/>
      <c r="GE868" s="84"/>
      <c r="GF868" s="84"/>
    </row>
    <row r="869" spans="1:188" s="69" customFormat="1" x14ac:dyDescent="0.25">
      <c r="A869" s="137"/>
      <c r="B869" s="138" t="s">
        <v>47</v>
      </c>
      <c r="C869" s="160"/>
      <c r="D869" s="262">
        <v>11.3</v>
      </c>
      <c r="E869" s="238">
        <v>11.3</v>
      </c>
      <c r="F869" s="210"/>
      <c r="G869" s="164"/>
      <c r="H869" s="210"/>
      <c r="I869" s="140"/>
      <c r="J869" s="142"/>
      <c r="K869" s="143"/>
      <c r="L869" s="155"/>
      <c r="M869" s="155"/>
      <c r="N869" s="155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  <c r="AA869" s="84"/>
      <c r="AB869" s="84"/>
      <c r="AC869" s="84"/>
      <c r="AD869" s="84"/>
      <c r="AE869" s="84"/>
      <c r="AF869" s="84"/>
      <c r="AG869" s="84"/>
      <c r="AH869" s="84"/>
      <c r="AI869" s="84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84"/>
      <c r="AW869" s="84"/>
      <c r="AX869" s="84"/>
      <c r="AY869" s="84"/>
      <c r="AZ869" s="84"/>
      <c r="BA869" s="84"/>
      <c r="BB869" s="84"/>
      <c r="BC869" s="84"/>
      <c r="BD869" s="84"/>
      <c r="BE869" s="84"/>
      <c r="BF869" s="84"/>
      <c r="BG869" s="84"/>
      <c r="BH869" s="84"/>
      <c r="BI869" s="84"/>
      <c r="BJ869" s="84"/>
      <c r="BK869" s="84"/>
      <c r="BL869" s="84"/>
      <c r="BM869" s="84"/>
      <c r="BN869" s="84"/>
      <c r="BO869" s="84"/>
      <c r="BP869" s="84"/>
      <c r="BQ869" s="84"/>
      <c r="BR869" s="84"/>
      <c r="BS869" s="84"/>
      <c r="BT869" s="84"/>
      <c r="BU869" s="84"/>
      <c r="BV869" s="84"/>
      <c r="BW869" s="84"/>
      <c r="BX869" s="84"/>
      <c r="BY869" s="84"/>
      <c r="BZ869" s="84"/>
      <c r="CA869" s="84"/>
      <c r="CB869" s="84"/>
      <c r="CC869" s="84"/>
      <c r="CD869" s="84"/>
      <c r="CE869" s="84"/>
      <c r="CF869" s="84"/>
      <c r="CG869" s="84"/>
      <c r="CH869" s="84"/>
      <c r="CI869" s="84"/>
      <c r="CJ869" s="84"/>
      <c r="CK869" s="84"/>
      <c r="CL869" s="84"/>
      <c r="CM869" s="84"/>
      <c r="CN869" s="84"/>
      <c r="CO869" s="84"/>
      <c r="CP869" s="84"/>
      <c r="CQ869" s="84"/>
      <c r="CR869" s="84"/>
      <c r="CS869" s="84"/>
      <c r="CT869" s="84"/>
      <c r="CU869" s="84"/>
      <c r="CV869" s="84"/>
      <c r="CW869" s="84"/>
      <c r="CX869" s="84"/>
      <c r="CY869" s="84"/>
      <c r="CZ869" s="84"/>
      <c r="DA869" s="84"/>
      <c r="DB869" s="84"/>
      <c r="DC869" s="84"/>
      <c r="DD869" s="84"/>
      <c r="DE869" s="84"/>
      <c r="DF869" s="84"/>
      <c r="DG869" s="84"/>
      <c r="DH869" s="84"/>
      <c r="DI869" s="84"/>
      <c r="DJ869" s="84"/>
      <c r="DK869" s="84"/>
      <c r="DL869" s="84"/>
      <c r="DM869" s="84"/>
      <c r="DN869" s="84"/>
      <c r="DO869" s="84"/>
      <c r="DP869" s="84"/>
      <c r="DQ869" s="84"/>
      <c r="DR869" s="84"/>
      <c r="DS869" s="84"/>
      <c r="DT869" s="84"/>
      <c r="DU869" s="84"/>
      <c r="DV869" s="84"/>
      <c r="DW869" s="84"/>
      <c r="DX869" s="84"/>
      <c r="DY869" s="84"/>
      <c r="DZ869" s="84"/>
      <c r="EA869" s="84"/>
      <c r="EB869" s="84"/>
      <c r="EC869" s="84"/>
      <c r="ED869" s="84"/>
      <c r="EE869" s="84"/>
      <c r="EF869" s="84"/>
      <c r="EG869" s="84"/>
      <c r="EH869" s="84"/>
      <c r="EI869" s="84"/>
      <c r="EJ869" s="84"/>
      <c r="EK869" s="84"/>
      <c r="EL869" s="84"/>
      <c r="EM869" s="84"/>
      <c r="EN869" s="84"/>
      <c r="EO869" s="84"/>
      <c r="EP869" s="84"/>
      <c r="EQ869" s="84"/>
      <c r="ER869" s="84"/>
      <c r="ES869" s="84"/>
      <c r="ET869" s="84"/>
      <c r="EU869" s="84"/>
      <c r="EV869" s="84"/>
      <c r="EW869" s="84"/>
      <c r="EX869" s="84"/>
      <c r="EY869" s="84"/>
      <c r="EZ869" s="84"/>
      <c r="FA869" s="84"/>
      <c r="FB869" s="84"/>
      <c r="FC869" s="84"/>
      <c r="FD869" s="84"/>
      <c r="FE869" s="84"/>
      <c r="FF869" s="84"/>
      <c r="FG869" s="84"/>
      <c r="FH869" s="84"/>
      <c r="FI869" s="84"/>
      <c r="FJ869" s="84"/>
      <c r="FK869" s="84"/>
      <c r="FL869" s="84"/>
      <c r="FM869" s="84"/>
      <c r="FN869" s="84"/>
      <c r="FO869" s="84"/>
      <c r="FP869" s="84"/>
      <c r="FQ869" s="84"/>
      <c r="FR869" s="84"/>
      <c r="FS869" s="84"/>
      <c r="FT869" s="84"/>
      <c r="FU869" s="84"/>
      <c r="FV869" s="84"/>
      <c r="FW869" s="84"/>
      <c r="FX869" s="84"/>
      <c r="FY869" s="84"/>
      <c r="FZ869" s="84"/>
      <c r="GA869" s="84"/>
      <c r="GB869" s="84"/>
      <c r="GC869" s="84"/>
      <c r="GD869" s="84"/>
      <c r="GE869" s="84"/>
      <c r="GF869" s="84"/>
    </row>
    <row r="870" spans="1:188" s="69" customFormat="1" x14ac:dyDescent="0.25">
      <c r="A870" s="137"/>
      <c r="B870" s="138" t="s">
        <v>55</v>
      </c>
      <c r="C870" s="160"/>
      <c r="D870" s="262">
        <v>3</v>
      </c>
      <c r="E870" s="238">
        <v>3</v>
      </c>
      <c r="F870" s="210"/>
      <c r="G870" s="164"/>
      <c r="H870" s="210"/>
      <c r="I870" s="140"/>
      <c r="J870" s="142"/>
      <c r="K870" s="143"/>
      <c r="L870" s="155"/>
      <c r="M870" s="155"/>
      <c r="N870" s="155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  <c r="AA870" s="84"/>
      <c r="AB870" s="84"/>
      <c r="AC870" s="84"/>
      <c r="AD870" s="84"/>
      <c r="AE870" s="84"/>
      <c r="AF870" s="84"/>
      <c r="AG870" s="84"/>
      <c r="AH870" s="84"/>
      <c r="AI870" s="84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84"/>
      <c r="AW870" s="84"/>
      <c r="AX870" s="84"/>
      <c r="AY870" s="84"/>
      <c r="AZ870" s="84"/>
      <c r="BA870" s="84"/>
      <c r="BB870" s="84"/>
      <c r="BC870" s="84"/>
      <c r="BD870" s="84"/>
      <c r="BE870" s="84"/>
      <c r="BF870" s="84"/>
      <c r="BG870" s="84"/>
      <c r="BH870" s="84"/>
      <c r="BI870" s="84"/>
      <c r="BJ870" s="84"/>
      <c r="BK870" s="84"/>
      <c r="BL870" s="84"/>
      <c r="BM870" s="84"/>
      <c r="BN870" s="84"/>
      <c r="BO870" s="84"/>
      <c r="BP870" s="84"/>
      <c r="BQ870" s="84"/>
      <c r="BR870" s="84"/>
      <c r="BS870" s="84"/>
      <c r="BT870" s="84"/>
      <c r="BU870" s="84"/>
      <c r="BV870" s="84"/>
      <c r="BW870" s="84"/>
      <c r="BX870" s="84"/>
      <c r="BY870" s="84"/>
      <c r="BZ870" s="84"/>
      <c r="CA870" s="84"/>
      <c r="CB870" s="84"/>
      <c r="CC870" s="84"/>
      <c r="CD870" s="84"/>
      <c r="CE870" s="84"/>
      <c r="CF870" s="84"/>
      <c r="CG870" s="84"/>
      <c r="CH870" s="84"/>
      <c r="CI870" s="84"/>
      <c r="CJ870" s="84"/>
      <c r="CK870" s="84"/>
      <c r="CL870" s="84"/>
      <c r="CM870" s="84"/>
      <c r="CN870" s="84"/>
      <c r="CO870" s="84"/>
      <c r="CP870" s="84"/>
      <c r="CQ870" s="84"/>
      <c r="CR870" s="84"/>
      <c r="CS870" s="84"/>
      <c r="CT870" s="84"/>
      <c r="CU870" s="84"/>
      <c r="CV870" s="84"/>
      <c r="CW870" s="84"/>
      <c r="CX870" s="84"/>
      <c r="CY870" s="84"/>
      <c r="CZ870" s="84"/>
      <c r="DA870" s="84"/>
      <c r="DB870" s="84"/>
      <c r="DC870" s="84"/>
      <c r="DD870" s="84"/>
      <c r="DE870" s="84"/>
      <c r="DF870" s="84"/>
      <c r="DG870" s="84"/>
      <c r="DH870" s="84"/>
      <c r="DI870" s="84"/>
      <c r="DJ870" s="84"/>
      <c r="DK870" s="84"/>
      <c r="DL870" s="84"/>
      <c r="DM870" s="84"/>
      <c r="DN870" s="84"/>
      <c r="DO870" s="84"/>
      <c r="DP870" s="84"/>
      <c r="DQ870" s="84"/>
      <c r="DR870" s="84"/>
      <c r="DS870" s="84"/>
      <c r="DT870" s="84"/>
      <c r="DU870" s="84"/>
      <c r="DV870" s="84"/>
      <c r="DW870" s="84"/>
      <c r="DX870" s="84"/>
      <c r="DY870" s="84"/>
      <c r="DZ870" s="84"/>
      <c r="EA870" s="84"/>
      <c r="EB870" s="84"/>
      <c r="EC870" s="84"/>
      <c r="ED870" s="84"/>
      <c r="EE870" s="84"/>
      <c r="EF870" s="84"/>
      <c r="EG870" s="84"/>
      <c r="EH870" s="84"/>
      <c r="EI870" s="84"/>
      <c r="EJ870" s="84"/>
      <c r="EK870" s="84"/>
      <c r="EL870" s="84"/>
      <c r="EM870" s="84"/>
      <c r="EN870" s="84"/>
      <c r="EO870" s="84"/>
      <c r="EP870" s="84"/>
      <c r="EQ870" s="84"/>
      <c r="ER870" s="84"/>
      <c r="ES870" s="84"/>
      <c r="ET870" s="84"/>
      <c r="EU870" s="84"/>
      <c r="EV870" s="84"/>
      <c r="EW870" s="84"/>
      <c r="EX870" s="84"/>
      <c r="EY870" s="84"/>
      <c r="EZ870" s="84"/>
      <c r="FA870" s="84"/>
      <c r="FB870" s="84"/>
      <c r="FC870" s="84"/>
      <c r="FD870" s="84"/>
      <c r="FE870" s="84"/>
      <c r="FF870" s="84"/>
      <c r="FG870" s="84"/>
      <c r="FH870" s="84"/>
      <c r="FI870" s="84"/>
      <c r="FJ870" s="84"/>
      <c r="FK870" s="84"/>
      <c r="FL870" s="84"/>
      <c r="FM870" s="84"/>
      <c r="FN870" s="84"/>
      <c r="FO870" s="84"/>
      <c r="FP870" s="84"/>
      <c r="FQ870" s="84"/>
      <c r="FR870" s="84"/>
      <c r="FS870" s="84"/>
      <c r="FT870" s="84"/>
      <c r="FU870" s="84"/>
      <c r="FV870" s="84"/>
      <c r="FW870" s="84"/>
      <c r="FX870" s="84"/>
      <c r="FY870" s="84"/>
      <c r="FZ870" s="84"/>
      <c r="GA870" s="84"/>
      <c r="GB870" s="84"/>
      <c r="GC870" s="84"/>
      <c r="GD870" s="84"/>
      <c r="GE870" s="84"/>
      <c r="GF870" s="84"/>
    </row>
    <row r="871" spans="1:188" s="69" customFormat="1" x14ac:dyDescent="0.25">
      <c r="A871" s="137"/>
      <c r="B871" s="138" t="s">
        <v>19</v>
      </c>
      <c r="C871" s="160"/>
      <c r="D871" s="262">
        <v>2.1</v>
      </c>
      <c r="E871" s="238">
        <v>2.1</v>
      </c>
      <c r="F871" s="210"/>
      <c r="G871" s="164"/>
      <c r="H871" s="210"/>
      <c r="I871" s="140"/>
      <c r="J871" s="142"/>
      <c r="K871" s="143"/>
      <c r="L871" s="155"/>
      <c r="M871" s="155"/>
      <c r="N871" s="155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84"/>
      <c r="AW871" s="84"/>
      <c r="AX871" s="84"/>
      <c r="AY871" s="84"/>
      <c r="AZ871" s="84"/>
      <c r="BA871" s="84"/>
      <c r="BB871" s="84"/>
      <c r="BC871" s="84"/>
      <c r="BD871" s="84"/>
      <c r="BE871" s="84"/>
      <c r="BF871" s="84"/>
      <c r="BG871" s="84"/>
      <c r="BH871" s="84"/>
      <c r="BI871" s="84"/>
      <c r="BJ871" s="84"/>
      <c r="BK871" s="84"/>
      <c r="BL871" s="84"/>
      <c r="BM871" s="84"/>
      <c r="BN871" s="84"/>
      <c r="BO871" s="84"/>
      <c r="BP871" s="84"/>
      <c r="BQ871" s="84"/>
      <c r="BR871" s="84"/>
      <c r="BS871" s="84"/>
      <c r="BT871" s="84"/>
      <c r="BU871" s="84"/>
      <c r="BV871" s="84"/>
      <c r="BW871" s="84"/>
      <c r="BX871" s="84"/>
      <c r="BY871" s="84"/>
      <c r="BZ871" s="84"/>
      <c r="CA871" s="84"/>
      <c r="CB871" s="84"/>
      <c r="CC871" s="84"/>
      <c r="CD871" s="84"/>
      <c r="CE871" s="84"/>
      <c r="CF871" s="84"/>
      <c r="CG871" s="84"/>
      <c r="CH871" s="84"/>
      <c r="CI871" s="84"/>
      <c r="CJ871" s="84"/>
      <c r="CK871" s="84"/>
      <c r="CL871" s="84"/>
      <c r="CM871" s="84"/>
      <c r="CN871" s="84"/>
      <c r="CO871" s="84"/>
      <c r="CP871" s="84"/>
      <c r="CQ871" s="84"/>
      <c r="CR871" s="84"/>
      <c r="CS871" s="84"/>
      <c r="CT871" s="84"/>
      <c r="CU871" s="84"/>
      <c r="CV871" s="84"/>
      <c r="CW871" s="84"/>
      <c r="CX871" s="84"/>
      <c r="CY871" s="84"/>
      <c r="CZ871" s="84"/>
      <c r="DA871" s="84"/>
      <c r="DB871" s="84"/>
      <c r="DC871" s="84"/>
      <c r="DD871" s="84"/>
      <c r="DE871" s="84"/>
      <c r="DF871" s="84"/>
      <c r="DG871" s="84"/>
      <c r="DH871" s="84"/>
      <c r="DI871" s="84"/>
      <c r="DJ871" s="84"/>
      <c r="DK871" s="84"/>
      <c r="DL871" s="84"/>
      <c r="DM871" s="84"/>
      <c r="DN871" s="84"/>
      <c r="DO871" s="84"/>
      <c r="DP871" s="84"/>
      <c r="DQ871" s="84"/>
      <c r="DR871" s="84"/>
      <c r="DS871" s="84"/>
      <c r="DT871" s="84"/>
      <c r="DU871" s="84"/>
      <c r="DV871" s="84"/>
      <c r="DW871" s="84"/>
      <c r="DX871" s="84"/>
      <c r="DY871" s="84"/>
      <c r="DZ871" s="84"/>
      <c r="EA871" s="84"/>
      <c r="EB871" s="84"/>
      <c r="EC871" s="84"/>
      <c r="ED871" s="84"/>
      <c r="EE871" s="84"/>
      <c r="EF871" s="84"/>
      <c r="EG871" s="84"/>
      <c r="EH871" s="84"/>
      <c r="EI871" s="84"/>
      <c r="EJ871" s="84"/>
      <c r="EK871" s="84"/>
      <c r="EL871" s="84"/>
      <c r="EM871" s="84"/>
      <c r="EN871" s="84"/>
      <c r="EO871" s="84"/>
      <c r="EP871" s="84"/>
      <c r="EQ871" s="84"/>
      <c r="ER871" s="84"/>
      <c r="ES871" s="84"/>
      <c r="ET871" s="84"/>
      <c r="EU871" s="84"/>
      <c r="EV871" s="84"/>
      <c r="EW871" s="84"/>
      <c r="EX871" s="84"/>
      <c r="EY871" s="84"/>
      <c r="EZ871" s="84"/>
      <c r="FA871" s="84"/>
      <c r="FB871" s="84"/>
      <c r="FC871" s="84"/>
      <c r="FD871" s="84"/>
      <c r="FE871" s="84"/>
      <c r="FF871" s="84"/>
      <c r="FG871" s="84"/>
      <c r="FH871" s="84"/>
      <c r="FI871" s="84"/>
      <c r="FJ871" s="84"/>
      <c r="FK871" s="84"/>
      <c r="FL871" s="84"/>
      <c r="FM871" s="84"/>
      <c r="FN871" s="84"/>
      <c r="FO871" s="84"/>
      <c r="FP871" s="84"/>
      <c r="FQ871" s="84"/>
      <c r="FR871" s="84"/>
      <c r="FS871" s="84"/>
      <c r="FT871" s="84"/>
      <c r="FU871" s="84"/>
      <c r="FV871" s="84"/>
      <c r="FW871" s="84"/>
      <c r="FX871" s="84"/>
      <c r="FY871" s="84"/>
      <c r="FZ871" s="84"/>
      <c r="GA871" s="84"/>
      <c r="GB871" s="84"/>
      <c r="GC871" s="84"/>
      <c r="GD871" s="84"/>
      <c r="GE871" s="84"/>
      <c r="GF871" s="84"/>
    </row>
    <row r="872" spans="1:188" s="69" customFormat="1" x14ac:dyDescent="0.25">
      <c r="A872" s="137"/>
      <c r="B872" s="138" t="s">
        <v>21</v>
      </c>
      <c r="C872" s="160"/>
      <c r="D872" s="262">
        <v>0.2</v>
      </c>
      <c r="E872" s="238">
        <v>0.2</v>
      </c>
      <c r="F872" s="210"/>
      <c r="G872" s="164"/>
      <c r="H872" s="210"/>
      <c r="I872" s="140"/>
      <c r="J872" s="142"/>
      <c r="K872" s="143"/>
      <c r="L872" s="155"/>
      <c r="M872" s="155"/>
      <c r="N872" s="155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  <c r="AA872" s="84"/>
      <c r="AB872" s="84"/>
      <c r="AC872" s="84"/>
      <c r="AD872" s="84"/>
      <c r="AE872" s="84"/>
      <c r="AF872" s="84"/>
      <c r="AG872" s="84"/>
      <c r="AH872" s="84"/>
      <c r="AI872" s="84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84"/>
      <c r="AW872" s="84"/>
      <c r="AX872" s="84"/>
      <c r="AY872" s="84"/>
      <c r="AZ872" s="84"/>
      <c r="BA872" s="84"/>
      <c r="BB872" s="84"/>
      <c r="BC872" s="84"/>
      <c r="BD872" s="84"/>
      <c r="BE872" s="84"/>
      <c r="BF872" s="84"/>
      <c r="BG872" s="84"/>
      <c r="BH872" s="84"/>
      <c r="BI872" s="84"/>
      <c r="BJ872" s="84"/>
      <c r="BK872" s="84"/>
      <c r="BL872" s="84"/>
      <c r="BM872" s="84"/>
      <c r="BN872" s="84"/>
      <c r="BO872" s="84"/>
      <c r="BP872" s="84"/>
      <c r="BQ872" s="84"/>
      <c r="BR872" s="84"/>
      <c r="BS872" s="84"/>
      <c r="BT872" s="84"/>
      <c r="BU872" s="84"/>
      <c r="BV872" s="84"/>
      <c r="BW872" s="84"/>
      <c r="BX872" s="84"/>
      <c r="BY872" s="84"/>
      <c r="BZ872" s="84"/>
      <c r="CA872" s="84"/>
      <c r="CB872" s="84"/>
      <c r="CC872" s="84"/>
      <c r="CD872" s="84"/>
      <c r="CE872" s="84"/>
      <c r="CF872" s="84"/>
      <c r="CG872" s="84"/>
      <c r="CH872" s="84"/>
      <c r="CI872" s="84"/>
      <c r="CJ872" s="84"/>
      <c r="CK872" s="84"/>
      <c r="CL872" s="84"/>
      <c r="CM872" s="84"/>
      <c r="CN872" s="84"/>
      <c r="CO872" s="84"/>
      <c r="CP872" s="84"/>
      <c r="CQ872" s="84"/>
      <c r="CR872" s="84"/>
      <c r="CS872" s="84"/>
      <c r="CT872" s="84"/>
      <c r="CU872" s="84"/>
      <c r="CV872" s="84"/>
      <c r="CW872" s="84"/>
      <c r="CX872" s="84"/>
      <c r="CY872" s="84"/>
      <c r="CZ872" s="84"/>
      <c r="DA872" s="84"/>
      <c r="DB872" s="84"/>
      <c r="DC872" s="84"/>
      <c r="DD872" s="84"/>
      <c r="DE872" s="84"/>
      <c r="DF872" s="84"/>
      <c r="DG872" s="84"/>
      <c r="DH872" s="84"/>
      <c r="DI872" s="84"/>
      <c r="DJ872" s="84"/>
      <c r="DK872" s="84"/>
      <c r="DL872" s="84"/>
      <c r="DM872" s="84"/>
      <c r="DN872" s="84"/>
      <c r="DO872" s="84"/>
      <c r="DP872" s="84"/>
      <c r="DQ872" s="84"/>
      <c r="DR872" s="84"/>
      <c r="DS872" s="84"/>
      <c r="DT872" s="84"/>
      <c r="DU872" s="84"/>
      <c r="DV872" s="84"/>
      <c r="DW872" s="84"/>
      <c r="DX872" s="84"/>
      <c r="DY872" s="84"/>
      <c r="DZ872" s="84"/>
      <c r="EA872" s="84"/>
      <c r="EB872" s="84"/>
      <c r="EC872" s="84"/>
      <c r="ED872" s="84"/>
      <c r="EE872" s="84"/>
      <c r="EF872" s="84"/>
      <c r="EG872" s="84"/>
      <c r="EH872" s="84"/>
      <c r="EI872" s="84"/>
      <c r="EJ872" s="84"/>
      <c r="EK872" s="84"/>
      <c r="EL872" s="84"/>
      <c r="EM872" s="84"/>
      <c r="EN872" s="84"/>
      <c r="EO872" s="84"/>
      <c r="EP872" s="84"/>
      <c r="EQ872" s="84"/>
      <c r="ER872" s="84"/>
      <c r="ES872" s="84"/>
      <c r="ET872" s="84"/>
      <c r="EU872" s="84"/>
      <c r="EV872" s="84"/>
      <c r="EW872" s="84"/>
      <c r="EX872" s="84"/>
      <c r="EY872" s="84"/>
      <c r="EZ872" s="84"/>
      <c r="FA872" s="84"/>
      <c r="FB872" s="84"/>
      <c r="FC872" s="84"/>
      <c r="FD872" s="84"/>
      <c r="FE872" s="84"/>
      <c r="FF872" s="84"/>
      <c r="FG872" s="84"/>
      <c r="FH872" s="84"/>
      <c r="FI872" s="84"/>
      <c r="FJ872" s="84"/>
      <c r="FK872" s="84"/>
      <c r="FL872" s="84"/>
      <c r="FM872" s="84"/>
      <c r="FN872" s="84"/>
      <c r="FO872" s="84"/>
      <c r="FP872" s="84"/>
      <c r="FQ872" s="84"/>
      <c r="FR872" s="84"/>
      <c r="FS872" s="84"/>
      <c r="FT872" s="84"/>
      <c r="FU872" s="84"/>
      <c r="FV872" s="84"/>
      <c r="FW872" s="84"/>
      <c r="FX872" s="84"/>
      <c r="FY872" s="84"/>
      <c r="FZ872" s="84"/>
      <c r="GA872" s="84"/>
      <c r="GB872" s="84"/>
      <c r="GC872" s="84"/>
      <c r="GD872" s="84"/>
      <c r="GE872" s="84"/>
      <c r="GF872" s="84"/>
    </row>
    <row r="873" spans="1:188" s="69" customFormat="1" x14ac:dyDescent="0.25">
      <c r="A873" s="137"/>
      <c r="B873" s="138" t="s">
        <v>131</v>
      </c>
      <c r="C873" s="160"/>
      <c r="D873" s="262"/>
      <c r="E873" s="238">
        <v>12</v>
      </c>
      <c r="F873" s="210"/>
      <c r="G873" s="164"/>
      <c r="H873" s="210"/>
      <c r="I873" s="140"/>
      <c r="J873" s="142"/>
      <c r="K873" s="143"/>
      <c r="L873" s="155"/>
      <c r="M873" s="155"/>
      <c r="N873" s="155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  <c r="AA873" s="84"/>
      <c r="AB873" s="84"/>
      <c r="AC873" s="84"/>
      <c r="AD873" s="84"/>
      <c r="AE873" s="84"/>
      <c r="AF873" s="84"/>
      <c r="AG873" s="84"/>
      <c r="AH873" s="84"/>
      <c r="AI873" s="84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84"/>
      <c r="AW873" s="84"/>
      <c r="AX873" s="84"/>
      <c r="AY873" s="84"/>
      <c r="AZ873" s="84"/>
      <c r="BA873" s="84"/>
      <c r="BB873" s="84"/>
      <c r="BC873" s="84"/>
      <c r="BD873" s="84"/>
      <c r="BE873" s="84"/>
      <c r="BF873" s="84"/>
      <c r="BG873" s="84"/>
      <c r="BH873" s="84"/>
      <c r="BI873" s="84"/>
      <c r="BJ873" s="84"/>
      <c r="BK873" s="84"/>
      <c r="BL873" s="84"/>
      <c r="BM873" s="84"/>
      <c r="BN873" s="84"/>
      <c r="BO873" s="84"/>
      <c r="BP873" s="84"/>
      <c r="BQ873" s="84"/>
      <c r="BR873" s="84"/>
      <c r="BS873" s="84"/>
      <c r="BT873" s="84"/>
      <c r="BU873" s="84"/>
      <c r="BV873" s="84"/>
      <c r="BW873" s="84"/>
      <c r="BX873" s="84"/>
      <c r="BY873" s="84"/>
      <c r="BZ873" s="84"/>
      <c r="CA873" s="84"/>
      <c r="CB873" s="84"/>
      <c r="CC873" s="84"/>
      <c r="CD873" s="84"/>
      <c r="CE873" s="84"/>
      <c r="CF873" s="84"/>
      <c r="CG873" s="84"/>
      <c r="CH873" s="84"/>
      <c r="CI873" s="84"/>
      <c r="CJ873" s="84"/>
      <c r="CK873" s="84"/>
      <c r="CL873" s="84"/>
      <c r="CM873" s="84"/>
      <c r="CN873" s="84"/>
      <c r="CO873" s="84"/>
      <c r="CP873" s="84"/>
      <c r="CQ873" s="84"/>
      <c r="CR873" s="84"/>
      <c r="CS873" s="84"/>
      <c r="CT873" s="84"/>
      <c r="CU873" s="84"/>
      <c r="CV873" s="84"/>
      <c r="CW873" s="84"/>
      <c r="CX873" s="84"/>
      <c r="CY873" s="84"/>
      <c r="CZ873" s="84"/>
      <c r="DA873" s="84"/>
      <c r="DB873" s="84"/>
      <c r="DC873" s="84"/>
      <c r="DD873" s="84"/>
      <c r="DE873" s="84"/>
      <c r="DF873" s="84"/>
      <c r="DG873" s="84"/>
      <c r="DH873" s="84"/>
      <c r="DI873" s="84"/>
      <c r="DJ873" s="84"/>
      <c r="DK873" s="84"/>
      <c r="DL873" s="84"/>
      <c r="DM873" s="84"/>
      <c r="DN873" s="84"/>
      <c r="DO873" s="84"/>
      <c r="DP873" s="84"/>
      <c r="DQ873" s="84"/>
      <c r="DR873" s="84"/>
      <c r="DS873" s="84"/>
      <c r="DT873" s="84"/>
      <c r="DU873" s="84"/>
      <c r="DV873" s="84"/>
      <c r="DW873" s="84"/>
      <c r="DX873" s="84"/>
      <c r="DY873" s="84"/>
      <c r="DZ873" s="84"/>
      <c r="EA873" s="84"/>
      <c r="EB873" s="84"/>
      <c r="EC873" s="84"/>
      <c r="ED873" s="84"/>
      <c r="EE873" s="84"/>
      <c r="EF873" s="84"/>
      <c r="EG873" s="84"/>
      <c r="EH873" s="84"/>
      <c r="EI873" s="84"/>
      <c r="EJ873" s="84"/>
      <c r="EK873" s="84"/>
      <c r="EL873" s="84"/>
      <c r="EM873" s="84"/>
      <c r="EN873" s="84"/>
      <c r="EO873" s="84"/>
      <c r="EP873" s="84"/>
      <c r="EQ873" s="84"/>
      <c r="ER873" s="84"/>
      <c r="ES873" s="84"/>
      <c r="ET873" s="84"/>
      <c r="EU873" s="84"/>
      <c r="EV873" s="84"/>
      <c r="EW873" s="84"/>
      <c r="EX873" s="84"/>
      <c r="EY873" s="84"/>
      <c r="EZ873" s="84"/>
      <c r="FA873" s="84"/>
      <c r="FB873" s="84"/>
      <c r="FC873" s="84"/>
      <c r="FD873" s="84"/>
      <c r="FE873" s="84"/>
      <c r="FF873" s="84"/>
      <c r="FG873" s="84"/>
      <c r="FH873" s="84"/>
      <c r="FI873" s="84"/>
      <c r="FJ873" s="84"/>
      <c r="FK873" s="84"/>
      <c r="FL873" s="84"/>
      <c r="FM873" s="84"/>
      <c r="FN873" s="84"/>
      <c r="FO873" s="84"/>
      <c r="FP873" s="84"/>
      <c r="FQ873" s="84"/>
      <c r="FR873" s="84"/>
      <c r="FS873" s="84"/>
      <c r="FT873" s="84"/>
      <c r="FU873" s="84"/>
      <c r="FV873" s="84"/>
      <c r="FW873" s="84"/>
      <c r="FX873" s="84"/>
      <c r="FY873" s="84"/>
      <c r="FZ873" s="84"/>
      <c r="GA873" s="84"/>
      <c r="GB873" s="84"/>
      <c r="GC873" s="84"/>
      <c r="GD873" s="84"/>
      <c r="GE873" s="84"/>
      <c r="GF873" s="84"/>
    </row>
    <row r="874" spans="1:188" s="69" customFormat="1" x14ac:dyDescent="0.25">
      <c r="A874" s="137"/>
      <c r="B874" s="138" t="s">
        <v>36</v>
      </c>
      <c r="C874" s="160"/>
      <c r="D874" s="262">
        <v>7.5</v>
      </c>
      <c r="E874" s="238">
        <v>6</v>
      </c>
      <c r="F874" s="210"/>
      <c r="G874" s="164"/>
      <c r="H874" s="210"/>
      <c r="I874" s="140"/>
      <c r="J874" s="142"/>
      <c r="K874" s="143"/>
      <c r="L874" s="155"/>
      <c r="M874" s="155"/>
      <c r="N874" s="155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  <c r="AA874" s="84"/>
      <c r="AB874" s="84"/>
      <c r="AC874" s="84"/>
      <c r="AD874" s="84"/>
      <c r="AE874" s="84"/>
      <c r="AF874" s="84"/>
      <c r="AG874" s="84"/>
      <c r="AH874" s="84"/>
      <c r="AI874" s="84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84"/>
      <c r="AW874" s="84"/>
      <c r="AX874" s="84"/>
      <c r="AY874" s="84"/>
      <c r="AZ874" s="84"/>
      <c r="BA874" s="84"/>
      <c r="BB874" s="84"/>
      <c r="BC874" s="84"/>
      <c r="BD874" s="84"/>
      <c r="BE874" s="84"/>
      <c r="BF874" s="84"/>
      <c r="BG874" s="84"/>
      <c r="BH874" s="84"/>
      <c r="BI874" s="84"/>
      <c r="BJ874" s="84"/>
      <c r="BK874" s="84"/>
      <c r="BL874" s="84"/>
      <c r="BM874" s="84"/>
      <c r="BN874" s="84"/>
      <c r="BO874" s="84"/>
      <c r="BP874" s="84"/>
      <c r="BQ874" s="84"/>
      <c r="BR874" s="84"/>
      <c r="BS874" s="84"/>
      <c r="BT874" s="84"/>
      <c r="BU874" s="84"/>
      <c r="BV874" s="84"/>
      <c r="BW874" s="84"/>
      <c r="BX874" s="84"/>
      <c r="BY874" s="84"/>
      <c r="BZ874" s="84"/>
      <c r="CA874" s="84"/>
      <c r="CB874" s="84"/>
      <c r="CC874" s="84"/>
      <c r="CD874" s="84"/>
      <c r="CE874" s="84"/>
      <c r="CF874" s="84"/>
      <c r="CG874" s="84"/>
      <c r="CH874" s="84"/>
      <c r="CI874" s="84"/>
      <c r="CJ874" s="84"/>
      <c r="CK874" s="84"/>
      <c r="CL874" s="84"/>
      <c r="CM874" s="84"/>
      <c r="CN874" s="84"/>
      <c r="CO874" s="84"/>
      <c r="CP874" s="84"/>
      <c r="CQ874" s="84"/>
      <c r="CR874" s="84"/>
      <c r="CS874" s="84"/>
      <c r="CT874" s="84"/>
      <c r="CU874" s="84"/>
      <c r="CV874" s="84"/>
      <c r="CW874" s="84"/>
      <c r="CX874" s="84"/>
      <c r="CY874" s="84"/>
      <c r="CZ874" s="84"/>
      <c r="DA874" s="84"/>
      <c r="DB874" s="84"/>
      <c r="DC874" s="84"/>
      <c r="DD874" s="84"/>
      <c r="DE874" s="84"/>
      <c r="DF874" s="84"/>
      <c r="DG874" s="84"/>
      <c r="DH874" s="84"/>
      <c r="DI874" s="84"/>
      <c r="DJ874" s="84"/>
      <c r="DK874" s="84"/>
      <c r="DL874" s="84"/>
      <c r="DM874" s="84"/>
      <c r="DN874" s="84"/>
      <c r="DO874" s="84"/>
      <c r="DP874" s="84"/>
      <c r="DQ874" s="84"/>
      <c r="DR874" s="84"/>
      <c r="DS874" s="84"/>
      <c r="DT874" s="84"/>
      <c r="DU874" s="84"/>
      <c r="DV874" s="84"/>
      <c r="DW874" s="84"/>
      <c r="DX874" s="84"/>
      <c r="DY874" s="84"/>
      <c r="DZ874" s="84"/>
      <c r="EA874" s="84"/>
      <c r="EB874" s="84"/>
      <c r="EC874" s="84"/>
      <c r="ED874" s="84"/>
      <c r="EE874" s="84"/>
      <c r="EF874" s="84"/>
      <c r="EG874" s="84"/>
      <c r="EH874" s="84"/>
      <c r="EI874" s="84"/>
      <c r="EJ874" s="84"/>
      <c r="EK874" s="84"/>
      <c r="EL874" s="84"/>
      <c r="EM874" s="84"/>
      <c r="EN874" s="84"/>
      <c r="EO874" s="84"/>
      <c r="EP874" s="84"/>
      <c r="EQ874" s="84"/>
      <c r="ER874" s="84"/>
      <c r="ES874" s="84"/>
      <c r="ET874" s="84"/>
      <c r="EU874" s="84"/>
      <c r="EV874" s="84"/>
      <c r="EW874" s="84"/>
      <c r="EX874" s="84"/>
      <c r="EY874" s="84"/>
      <c r="EZ874" s="84"/>
      <c r="FA874" s="84"/>
      <c r="FB874" s="84"/>
      <c r="FC874" s="84"/>
      <c r="FD874" s="84"/>
      <c r="FE874" s="84"/>
      <c r="FF874" s="84"/>
      <c r="FG874" s="84"/>
      <c r="FH874" s="84"/>
      <c r="FI874" s="84"/>
      <c r="FJ874" s="84"/>
      <c r="FK874" s="84"/>
      <c r="FL874" s="84"/>
      <c r="FM874" s="84"/>
      <c r="FN874" s="84"/>
      <c r="FO874" s="84"/>
      <c r="FP874" s="84"/>
      <c r="FQ874" s="84"/>
      <c r="FR874" s="84"/>
      <c r="FS874" s="84"/>
      <c r="FT874" s="84"/>
      <c r="FU874" s="84"/>
      <c r="FV874" s="84"/>
      <c r="FW874" s="84"/>
      <c r="FX874" s="84"/>
      <c r="FY874" s="84"/>
      <c r="FZ874" s="84"/>
      <c r="GA874" s="84"/>
      <c r="GB874" s="84"/>
      <c r="GC874" s="84"/>
      <c r="GD874" s="84"/>
      <c r="GE874" s="84"/>
      <c r="GF874" s="84"/>
    </row>
    <row r="875" spans="1:188" s="69" customFormat="1" x14ac:dyDescent="0.25">
      <c r="A875" s="137"/>
      <c r="B875" s="138" t="s">
        <v>37</v>
      </c>
      <c r="C875" s="160"/>
      <c r="D875" s="262">
        <v>7.14</v>
      </c>
      <c r="E875" s="238">
        <v>6</v>
      </c>
      <c r="F875" s="210"/>
      <c r="G875" s="164"/>
      <c r="H875" s="210"/>
      <c r="I875" s="140"/>
      <c r="J875" s="142"/>
      <c r="K875" s="143"/>
      <c r="L875" s="155"/>
      <c r="M875" s="155"/>
      <c r="N875" s="155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  <c r="AA875" s="84"/>
      <c r="AB875" s="84"/>
      <c r="AC875" s="84"/>
      <c r="AD875" s="84"/>
      <c r="AE875" s="84"/>
      <c r="AF875" s="84"/>
      <c r="AG875" s="84"/>
      <c r="AH875" s="84"/>
      <c r="AI875" s="84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84"/>
      <c r="AW875" s="84"/>
      <c r="AX875" s="84"/>
      <c r="AY875" s="84"/>
      <c r="AZ875" s="84"/>
      <c r="BA875" s="84"/>
      <c r="BB875" s="84"/>
      <c r="BC875" s="84"/>
      <c r="BD875" s="84"/>
      <c r="BE875" s="84"/>
      <c r="BF875" s="84"/>
      <c r="BG875" s="84"/>
      <c r="BH875" s="84"/>
      <c r="BI875" s="84"/>
      <c r="BJ875" s="84"/>
      <c r="BK875" s="84"/>
      <c r="BL875" s="84"/>
      <c r="BM875" s="84"/>
      <c r="BN875" s="84"/>
      <c r="BO875" s="84"/>
      <c r="BP875" s="84"/>
      <c r="BQ875" s="84"/>
      <c r="BR875" s="84"/>
      <c r="BS875" s="84"/>
      <c r="BT875" s="84"/>
      <c r="BU875" s="84"/>
      <c r="BV875" s="84"/>
      <c r="BW875" s="84"/>
      <c r="BX875" s="84"/>
      <c r="BY875" s="84"/>
      <c r="BZ875" s="84"/>
      <c r="CA875" s="84"/>
      <c r="CB875" s="84"/>
      <c r="CC875" s="84"/>
      <c r="CD875" s="84"/>
      <c r="CE875" s="84"/>
      <c r="CF875" s="84"/>
      <c r="CG875" s="84"/>
      <c r="CH875" s="84"/>
      <c r="CI875" s="84"/>
      <c r="CJ875" s="84"/>
      <c r="CK875" s="84"/>
      <c r="CL875" s="84"/>
      <c r="CM875" s="84"/>
      <c r="CN875" s="84"/>
      <c r="CO875" s="84"/>
      <c r="CP875" s="84"/>
      <c r="CQ875" s="84"/>
      <c r="CR875" s="84"/>
      <c r="CS875" s="84"/>
      <c r="CT875" s="84"/>
      <c r="CU875" s="84"/>
      <c r="CV875" s="84"/>
      <c r="CW875" s="84"/>
      <c r="CX875" s="84"/>
      <c r="CY875" s="84"/>
      <c r="CZ875" s="84"/>
      <c r="DA875" s="84"/>
      <c r="DB875" s="84"/>
      <c r="DC875" s="84"/>
      <c r="DD875" s="84"/>
      <c r="DE875" s="84"/>
      <c r="DF875" s="84"/>
      <c r="DG875" s="84"/>
      <c r="DH875" s="84"/>
      <c r="DI875" s="84"/>
      <c r="DJ875" s="84"/>
      <c r="DK875" s="84"/>
      <c r="DL875" s="84"/>
      <c r="DM875" s="84"/>
      <c r="DN875" s="84"/>
      <c r="DO875" s="84"/>
      <c r="DP875" s="84"/>
      <c r="DQ875" s="84"/>
      <c r="DR875" s="84"/>
      <c r="DS875" s="84"/>
      <c r="DT875" s="84"/>
      <c r="DU875" s="84"/>
      <c r="DV875" s="84"/>
      <c r="DW875" s="84"/>
      <c r="DX875" s="84"/>
      <c r="DY875" s="84"/>
      <c r="DZ875" s="84"/>
      <c r="EA875" s="84"/>
      <c r="EB875" s="84"/>
      <c r="EC875" s="84"/>
      <c r="ED875" s="84"/>
      <c r="EE875" s="84"/>
      <c r="EF875" s="84"/>
      <c r="EG875" s="84"/>
      <c r="EH875" s="84"/>
      <c r="EI875" s="84"/>
      <c r="EJ875" s="84"/>
      <c r="EK875" s="84"/>
      <c r="EL875" s="84"/>
      <c r="EM875" s="84"/>
      <c r="EN875" s="84"/>
      <c r="EO875" s="84"/>
      <c r="EP875" s="84"/>
      <c r="EQ875" s="84"/>
      <c r="ER875" s="84"/>
      <c r="ES875" s="84"/>
      <c r="ET875" s="84"/>
      <c r="EU875" s="84"/>
      <c r="EV875" s="84"/>
      <c r="EW875" s="84"/>
      <c r="EX875" s="84"/>
      <c r="EY875" s="84"/>
      <c r="EZ875" s="84"/>
      <c r="FA875" s="84"/>
      <c r="FB875" s="84"/>
      <c r="FC875" s="84"/>
      <c r="FD875" s="84"/>
      <c r="FE875" s="84"/>
      <c r="FF875" s="84"/>
      <c r="FG875" s="84"/>
      <c r="FH875" s="84"/>
      <c r="FI875" s="84"/>
      <c r="FJ875" s="84"/>
      <c r="FK875" s="84"/>
      <c r="FL875" s="84"/>
      <c r="FM875" s="84"/>
      <c r="FN875" s="84"/>
      <c r="FO875" s="84"/>
      <c r="FP875" s="84"/>
      <c r="FQ875" s="84"/>
      <c r="FR875" s="84"/>
      <c r="FS875" s="84"/>
      <c r="FT875" s="84"/>
      <c r="FU875" s="84"/>
      <c r="FV875" s="84"/>
      <c r="FW875" s="84"/>
      <c r="FX875" s="84"/>
      <c r="FY875" s="84"/>
      <c r="FZ875" s="84"/>
      <c r="GA875" s="84"/>
      <c r="GB875" s="84"/>
      <c r="GC875" s="84"/>
      <c r="GD875" s="84"/>
      <c r="GE875" s="84"/>
      <c r="GF875" s="84"/>
    </row>
    <row r="876" spans="1:188" s="69" customFormat="1" x14ac:dyDescent="0.25">
      <c r="A876" s="137"/>
      <c r="B876" s="138" t="s">
        <v>38</v>
      </c>
      <c r="C876" s="160"/>
      <c r="D876" s="262">
        <v>2.2999999999999998</v>
      </c>
      <c r="E876" s="238">
        <v>2.2999999999999998</v>
      </c>
      <c r="F876" s="210"/>
      <c r="G876" s="164"/>
      <c r="H876" s="210"/>
      <c r="I876" s="140"/>
      <c r="J876" s="142"/>
      <c r="K876" s="143"/>
      <c r="L876" s="155"/>
      <c r="M876" s="155"/>
      <c r="N876" s="155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  <c r="AA876" s="84"/>
      <c r="AB876" s="84"/>
      <c r="AC876" s="84"/>
      <c r="AD876" s="84"/>
      <c r="AE876" s="84"/>
      <c r="AF876" s="84"/>
      <c r="AG876" s="84"/>
      <c r="AH876" s="84"/>
      <c r="AI876" s="84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84"/>
      <c r="AW876" s="84"/>
      <c r="AX876" s="84"/>
      <c r="AY876" s="84"/>
      <c r="AZ876" s="84"/>
      <c r="BA876" s="84"/>
      <c r="BB876" s="84"/>
      <c r="BC876" s="84"/>
      <c r="BD876" s="84"/>
      <c r="BE876" s="84"/>
      <c r="BF876" s="84"/>
      <c r="BG876" s="84"/>
      <c r="BH876" s="84"/>
      <c r="BI876" s="84"/>
      <c r="BJ876" s="84"/>
      <c r="BK876" s="84"/>
      <c r="BL876" s="84"/>
      <c r="BM876" s="84"/>
      <c r="BN876" s="84"/>
      <c r="BO876" s="84"/>
      <c r="BP876" s="84"/>
      <c r="BQ876" s="84"/>
      <c r="BR876" s="84"/>
      <c r="BS876" s="84"/>
      <c r="BT876" s="84"/>
      <c r="BU876" s="84"/>
      <c r="BV876" s="84"/>
      <c r="BW876" s="84"/>
      <c r="BX876" s="84"/>
      <c r="BY876" s="84"/>
      <c r="BZ876" s="84"/>
      <c r="CA876" s="84"/>
      <c r="CB876" s="84"/>
      <c r="CC876" s="84"/>
      <c r="CD876" s="84"/>
      <c r="CE876" s="84"/>
      <c r="CF876" s="84"/>
      <c r="CG876" s="84"/>
      <c r="CH876" s="84"/>
      <c r="CI876" s="84"/>
      <c r="CJ876" s="84"/>
      <c r="CK876" s="84"/>
      <c r="CL876" s="84"/>
      <c r="CM876" s="84"/>
      <c r="CN876" s="84"/>
      <c r="CO876" s="84"/>
      <c r="CP876" s="84"/>
      <c r="CQ876" s="84"/>
      <c r="CR876" s="84"/>
      <c r="CS876" s="84"/>
      <c r="CT876" s="84"/>
      <c r="CU876" s="84"/>
      <c r="CV876" s="84"/>
      <c r="CW876" s="84"/>
      <c r="CX876" s="84"/>
      <c r="CY876" s="84"/>
      <c r="CZ876" s="84"/>
      <c r="DA876" s="84"/>
      <c r="DB876" s="84"/>
      <c r="DC876" s="84"/>
      <c r="DD876" s="84"/>
      <c r="DE876" s="84"/>
      <c r="DF876" s="84"/>
      <c r="DG876" s="84"/>
      <c r="DH876" s="84"/>
      <c r="DI876" s="84"/>
      <c r="DJ876" s="84"/>
      <c r="DK876" s="84"/>
      <c r="DL876" s="84"/>
      <c r="DM876" s="84"/>
      <c r="DN876" s="84"/>
      <c r="DO876" s="84"/>
      <c r="DP876" s="84"/>
      <c r="DQ876" s="84"/>
      <c r="DR876" s="84"/>
      <c r="DS876" s="84"/>
      <c r="DT876" s="84"/>
      <c r="DU876" s="84"/>
      <c r="DV876" s="84"/>
      <c r="DW876" s="84"/>
      <c r="DX876" s="84"/>
      <c r="DY876" s="84"/>
      <c r="DZ876" s="84"/>
      <c r="EA876" s="84"/>
      <c r="EB876" s="84"/>
      <c r="EC876" s="84"/>
      <c r="ED876" s="84"/>
      <c r="EE876" s="84"/>
      <c r="EF876" s="84"/>
      <c r="EG876" s="84"/>
      <c r="EH876" s="84"/>
      <c r="EI876" s="84"/>
      <c r="EJ876" s="84"/>
      <c r="EK876" s="84"/>
      <c r="EL876" s="84"/>
      <c r="EM876" s="84"/>
      <c r="EN876" s="84"/>
      <c r="EO876" s="84"/>
      <c r="EP876" s="84"/>
      <c r="EQ876" s="84"/>
      <c r="ER876" s="84"/>
      <c r="ES876" s="84"/>
      <c r="ET876" s="84"/>
      <c r="EU876" s="84"/>
      <c r="EV876" s="84"/>
      <c r="EW876" s="84"/>
      <c r="EX876" s="84"/>
      <c r="EY876" s="84"/>
      <c r="EZ876" s="84"/>
      <c r="FA876" s="84"/>
      <c r="FB876" s="84"/>
      <c r="FC876" s="84"/>
      <c r="FD876" s="84"/>
      <c r="FE876" s="84"/>
      <c r="FF876" s="84"/>
      <c r="FG876" s="84"/>
      <c r="FH876" s="84"/>
      <c r="FI876" s="84"/>
      <c r="FJ876" s="84"/>
      <c r="FK876" s="84"/>
      <c r="FL876" s="84"/>
      <c r="FM876" s="84"/>
      <c r="FN876" s="84"/>
      <c r="FO876" s="84"/>
      <c r="FP876" s="84"/>
      <c r="FQ876" s="84"/>
      <c r="FR876" s="84"/>
      <c r="FS876" s="84"/>
      <c r="FT876" s="84"/>
      <c r="FU876" s="84"/>
      <c r="FV876" s="84"/>
      <c r="FW876" s="84"/>
      <c r="FX876" s="84"/>
      <c r="FY876" s="84"/>
      <c r="FZ876" s="84"/>
      <c r="GA876" s="84"/>
      <c r="GB876" s="84"/>
      <c r="GC876" s="84"/>
      <c r="GD876" s="84"/>
      <c r="GE876" s="84"/>
      <c r="GF876" s="84"/>
    </row>
    <row r="877" spans="1:188" s="69" customFormat="1" x14ac:dyDescent="0.25">
      <c r="A877" s="137"/>
      <c r="B877" s="138" t="s">
        <v>19</v>
      </c>
      <c r="C877" s="160"/>
      <c r="D877" s="262">
        <v>143</v>
      </c>
      <c r="E877" s="238">
        <v>143</v>
      </c>
      <c r="F877" s="210"/>
      <c r="G877" s="164"/>
      <c r="H877" s="210"/>
      <c r="I877" s="140"/>
      <c r="J877" s="142"/>
      <c r="K877" s="143"/>
      <c r="L877" s="155"/>
      <c r="M877" s="155"/>
      <c r="N877" s="155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  <c r="AA877" s="84"/>
      <c r="AB877" s="84"/>
      <c r="AC877" s="84"/>
      <c r="AD877" s="84"/>
      <c r="AE877" s="84"/>
      <c r="AF877" s="84"/>
      <c r="AG877" s="84"/>
      <c r="AH877" s="84"/>
      <c r="AI877" s="84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84"/>
      <c r="AW877" s="84"/>
      <c r="AX877" s="84"/>
      <c r="AY877" s="84"/>
      <c r="AZ877" s="84"/>
      <c r="BA877" s="84"/>
      <c r="BB877" s="84"/>
      <c r="BC877" s="84"/>
      <c r="BD877" s="84"/>
      <c r="BE877" s="84"/>
      <c r="BF877" s="84"/>
      <c r="BG877" s="84"/>
      <c r="BH877" s="84"/>
      <c r="BI877" s="84"/>
      <c r="BJ877" s="84"/>
      <c r="BK877" s="84"/>
      <c r="BL877" s="84"/>
      <c r="BM877" s="84"/>
      <c r="BN877" s="84"/>
      <c r="BO877" s="84"/>
      <c r="BP877" s="84"/>
      <c r="BQ877" s="84"/>
      <c r="BR877" s="84"/>
      <c r="BS877" s="84"/>
      <c r="BT877" s="84"/>
      <c r="BU877" s="84"/>
      <c r="BV877" s="84"/>
      <c r="BW877" s="84"/>
      <c r="BX877" s="84"/>
      <c r="BY877" s="84"/>
      <c r="BZ877" s="84"/>
      <c r="CA877" s="84"/>
      <c r="CB877" s="84"/>
      <c r="CC877" s="84"/>
      <c r="CD877" s="84"/>
      <c r="CE877" s="84"/>
      <c r="CF877" s="84"/>
      <c r="CG877" s="84"/>
      <c r="CH877" s="84"/>
      <c r="CI877" s="84"/>
      <c r="CJ877" s="84"/>
      <c r="CK877" s="84"/>
      <c r="CL877" s="84"/>
      <c r="CM877" s="84"/>
      <c r="CN877" s="84"/>
      <c r="CO877" s="84"/>
      <c r="CP877" s="84"/>
      <c r="CQ877" s="84"/>
      <c r="CR877" s="84"/>
      <c r="CS877" s="84"/>
      <c r="CT877" s="84"/>
      <c r="CU877" s="84"/>
      <c r="CV877" s="84"/>
      <c r="CW877" s="84"/>
      <c r="CX877" s="84"/>
      <c r="CY877" s="84"/>
      <c r="CZ877" s="84"/>
      <c r="DA877" s="84"/>
      <c r="DB877" s="84"/>
      <c r="DC877" s="84"/>
      <c r="DD877" s="84"/>
      <c r="DE877" s="84"/>
      <c r="DF877" s="84"/>
      <c r="DG877" s="84"/>
      <c r="DH877" s="84"/>
      <c r="DI877" s="84"/>
      <c r="DJ877" s="84"/>
      <c r="DK877" s="84"/>
      <c r="DL877" s="84"/>
      <c r="DM877" s="84"/>
      <c r="DN877" s="84"/>
      <c r="DO877" s="84"/>
      <c r="DP877" s="84"/>
      <c r="DQ877" s="84"/>
      <c r="DR877" s="84"/>
      <c r="DS877" s="84"/>
      <c r="DT877" s="84"/>
      <c r="DU877" s="84"/>
      <c r="DV877" s="84"/>
      <c r="DW877" s="84"/>
      <c r="DX877" s="84"/>
      <c r="DY877" s="84"/>
      <c r="DZ877" s="84"/>
      <c r="EA877" s="84"/>
      <c r="EB877" s="84"/>
      <c r="EC877" s="84"/>
      <c r="ED877" s="84"/>
      <c r="EE877" s="84"/>
      <c r="EF877" s="84"/>
      <c r="EG877" s="84"/>
      <c r="EH877" s="84"/>
      <c r="EI877" s="84"/>
      <c r="EJ877" s="84"/>
      <c r="EK877" s="84"/>
      <c r="EL877" s="84"/>
      <c r="EM877" s="84"/>
      <c r="EN877" s="84"/>
      <c r="EO877" s="84"/>
      <c r="EP877" s="84"/>
      <c r="EQ877" s="84"/>
      <c r="ER877" s="84"/>
      <c r="ES877" s="84"/>
      <c r="ET877" s="84"/>
      <c r="EU877" s="84"/>
      <c r="EV877" s="84"/>
      <c r="EW877" s="84"/>
      <c r="EX877" s="84"/>
      <c r="EY877" s="84"/>
      <c r="EZ877" s="84"/>
      <c r="FA877" s="84"/>
      <c r="FB877" s="84"/>
      <c r="FC877" s="84"/>
      <c r="FD877" s="84"/>
      <c r="FE877" s="84"/>
      <c r="FF877" s="84"/>
      <c r="FG877" s="84"/>
      <c r="FH877" s="84"/>
      <c r="FI877" s="84"/>
      <c r="FJ877" s="84"/>
      <c r="FK877" s="84"/>
      <c r="FL877" s="84"/>
      <c r="FM877" s="84"/>
      <c r="FN877" s="84"/>
      <c r="FO877" s="84"/>
      <c r="FP877" s="84"/>
      <c r="FQ877" s="84"/>
      <c r="FR877" s="84"/>
      <c r="FS877" s="84"/>
      <c r="FT877" s="84"/>
      <c r="FU877" s="84"/>
      <c r="FV877" s="84"/>
      <c r="FW877" s="84"/>
      <c r="FX877" s="84"/>
      <c r="FY877" s="84"/>
      <c r="FZ877" s="84"/>
      <c r="GA877" s="84"/>
      <c r="GB877" s="84"/>
      <c r="GC877" s="84"/>
      <c r="GD877" s="84"/>
      <c r="GE877" s="84"/>
      <c r="GF877" s="84"/>
    </row>
    <row r="878" spans="1:188" s="69" customFormat="1" x14ac:dyDescent="0.25">
      <c r="A878" s="137"/>
      <c r="B878" s="138" t="s">
        <v>21</v>
      </c>
      <c r="C878" s="160"/>
      <c r="D878" s="163">
        <v>1</v>
      </c>
      <c r="E878" s="238">
        <v>1</v>
      </c>
      <c r="F878" s="212"/>
      <c r="G878" s="212"/>
      <c r="H878" s="212"/>
      <c r="I878" s="141"/>
      <c r="J878" s="142"/>
      <c r="K878" s="143"/>
      <c r="L878" s="155"/>
      <c r="M878" s="155"/>
      <c r="N878" s="155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  <c r="AA878" s="84"/>
      <c r="AB878" s="84"/>
      <c r="AC878" s="84"/>
      <c r="AD878" s="84"/>
      <c r="AE878" s="84"/>
      <c r="AF878" s="84"/>
      <c r="AG878" s="84"/>
      <c r="AH878" s="84"/>
      <c r="AI878" s="84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84"/>
      <c r="AW878" s="84"/>
      <c r="AX878" s="84"/>
      <c r="AY878" s="84"/>
      <c r="AZ878" s="84"/>
      <c r="BA878" s="84"/>
      <c r="BB878" s="84"/>
      <c r="BC878" s="84"/>
      <c r="BD878" s="84"/>
      <c r="BE878" s="84"/>
      <c r="BF878" s="84"/>
      <c r="BG878" s="84"/>
      <c r="BH878" s="84"/>
      <c r="BI878" s="84"/>
      <c r="BJ878" s="84"/>
      <c r="BK878" s="84"/>
      <c r="BL878" s="84"/>
      <c r="BM878" s="84"/>
      <c r="BN878" s="84"/>
      <c r="BO878" s="84"/>
      <c r="BP878" s="84"/>
      <c r="BQ878" s="84"/>
      <c r="BR878" s="84"/>
      <c r="BS878" s="84"/>
      <c r="BT878" s="84"/>
      <c r="BU878" s="84"/>
      <c r="BV878" s="84"/>
      <c r="BW878" s="84"/>
      <c r="BX878" s="84"/>
      <c r="BY878" s="84"/>
      <c r="BZ878" s="84"/>
      <c r="CA878" s="84"/>
      <c r="CB878" s="84"/>
      <c r="CC878" s="84"/>
      <c r="CD878" s="84"/>
      <c r="CE878" s="84"/>
      <c r="CF878" s="84"/>
      <c r="CG878" s="84"/>
      <c r="CH878" s="84"/>
      <c r="CI878" s="84"/>
      <c r="CJ878" s="84"/>
      <c r="CK878" s="84"/>
      <c r="CL878" s="84"/>
      <c r="CM878" s="84"/>
      <c r="CN878" s="84"/>
      <c r="CO878" s="84"/>
      <c r="CP878" s="84"/>
      <c r="CQ878" s="84"/>
      <c r="CR878" s="84"/>
      <c r="CS878" s="84"/>
      <c r="CT878" s="84"/>
      <c r="CU878" s="84"/>
      <c r="CV878" s="84"/>
      <c r="CW878" s="84"/>
      <c r="CX878" s="84"/>
      <c r="CY878" s="84"/>
      <c r="CZ878" s="84"/>
      <c r="DA878" s="84"/>
      <c r="DB878" s="84"/>
      <c r="DC878" s="84"/>
      <c r="DD878" s="84"/>
      <c r="DE878" s="84"/>
      <c r="DF878" s="84"/>
      <c r="DG878" s="84"/>
      <c r="DH878" s="84"/>
      <c r="DI878" s="84"/>
      <c r="DJ878" s="84"/>
      <c r="DK878" s="84"/>
      <c r="DL878" s="84"/>
      <c r="DM878" s="84"/>
      <c r="DN878" s="84"/>
      <c r="DO878" s="84"/>
      <c r="DP878" s="84"/>
      <c r="DQ878" s="84"/>
      <c r="DR878" s="84"/>
      <c r="DS878" s="84"/>
      <c r="DT878" s="84"/>
      <c r="DU878" s="84"/>
      <c r="DV878" s="84"/>
      <c r="DW878" s="84"/>
      <c r="DX878" s="84"/>
      <c r="DY878" s="84"/>
      <c r="DZ878" s="84"/>
      <c r="EA878" s="84"/>
      <c r="EB878" s="84"/>
      <c r="EC878" s="84"/>
      <c r="ED878" s="84"/>
      <c r="EE878" s="84"/>
      <c r="EF878" s="84"/>
      <c r="EG878" s="84"/>
      <c r="EH878" s="84"/>
      <c r="EI878" s="84"/>
      <c r="EJ878" s="84"/>
      <c r="EK878" s="84"/>
      <c r="EL878" s="84"/>
      <c r="EM878" s="84"/>
      <c r="EN878" s="84"/>
      <c r="EO878" s="84"/>
      <c r="EP878" s="84"/>
      <c r="EQ878" s="84"/>
      <c r="ER878" s="84"/>
      <c r="ES878" s="84"/>
      <c r="ET878" s="84"/>
      <c r="EU878" s="84"/>
      <c r="EV878" s="84"/>
      <c r="EW878" s="84"/>
      <c r="EX878" s="84"/>
      <c r="EY878" s="84"/>
      <c r="EZ878" s="84"/>
      <c r="FA878" s="84"/>
      <c r="FB878" s="84"/>
      <c r="FC878" s="84"/>
      <c r="FD878" s="84"/>
      <c r="FE878" s="84"/>
      <c r="FF878" s="84"/>
      <c r="FG878" s="84"/>
      <c r="FH878" s="84"/>
      <c r="FI878" s="84"/>
      <c r="FJ878" s="84"/>
      <c r="FK878" s="84"/>
      <c r="FL878" s="84"/>
      <c r="FM878" s="84"/>
      <c r="FN878" s="84"/>
      <c r="FO878" s="84"/>
      <c r="FP878" s="84"/>
      <c r="FQ878" s="84"/>
      <c r="FR878" s="84"/>
      <c r="FS878" s="84"/>
      <c r="FT878" s="84"/>
      <c r="FU878" s="84"/>
      <c r="FV878" s="84"/>
      <c r="FW878" s="84"/>
      <c r="FX878" s="84"/>
      <c r="FY878" s="84"/>
      <c r="FZ878" s="84"/>
      <c r="GA878" s="84"/>
      <c r="GB878" s="84"/>
      <c r="GC878" s="84"/>
      <c r="GD878" s="84"/>
      <c r="GE878" s="84"/>
      <c r="GF878" s="84"/>
    </row>
    <row r="879" spans="1:188" s="82" customFormat="1" x14ac:dyDescent="0.25">
      <c r="A879" s="137" t="s">
        <v>123</v>
      </c>
      <c r="B879" s="138"/>
      <c r="C879" s="139">
        <v>50</v>
      </c>
      <c r="D879" s="280"/>
      <c r="E879" s="141"/>
      <c r="F879" s="142">
        <v>4.5</v>
      </c>
      <c r="G879" s="141">
        <v>6</v>
      </c>
      <c r="H879" s="140">
        <v>12.5</v>
      </c>
      <c r="I879" s="142">
        <v>122</v>
      </c>
      <c r="J879" s="141"/>
      <c r="K879" s="143" t="s">
        <v>305</v>
      </c>
      <c r="L879" s="155"/>
      <c r="M879" s="155"/>
      <c r="N879" s="155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  <c r="AA879" s="84"/>
      <c r="AB879" s="84"/>
      <c r="AC879" s="84"/>
      <c r="AD879" s="84"/>
      <c r="AE879" s="84"/>
      <c r="AF879" s="84"/>
      <c r="AG879" s="84"/>
      <c r="AH879" s="84"/>
      <c r="AI879" s="84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84"/>
      <c r="AW879" s="84"/>
      <c r="AX879" s="84"/>
      <c r="AY879" s="84"/>
      <c r="AZ879" s="84"/>
      <c r="BA879" s="84"/>
      <c r="BB879" s="84"/>
      <c r="BC879" s="84"/>
      <c r="BD879" s="84"/>
      <c r="BE879" s="84"/>
      <c r="BF879" s="84"/>
      <c r="BG879" s="84"/>
      <c r="BH879" s="84"/>
      <c r="BI879" s="84"/>
      <c r="BJ879" s="84"/>
      <c r="BK879" s="84"/>
      <c r="BL879" s="84"/>
      <c r="BM879" s="84"/>
      <c r="BN879" s="84"/>
      <c r="BO879" s="84"/>
      <c r="BP879" s="84"/>
      <c r="BQ879" s="84"/>
      <c r="BR879" s="84"/>
      <c r="BS879" s="84"/>
      <c r="BT879" s="84"/>
      <c r="BU879" s="84"/>
      <c r="BV879" s="84"/>
      <c r="BW879" s="84"/>
      <c r="BX879" s="84"/>
      <c r="BY879" s="84"/>
      <c r="BZ879" s="84"/>
      <c r="CA879" s="84"/>
      <c r="CB879" s="84"/>
      <c r="CC879" s="84"/>
      <c r="CD879" s="84"/>
      <c r="CE879" s="84"/>
      <c r="CF879" s="84"/>
      <c r="CG879" s="84"/>
      <c r="CH879" s="84"/>
      <c r="CI879" s="84"/>
      <c r="CJ879" s="84"/>
      <c r="CK879" s="84"/>
      <c r="CL879" s="84"/>
      <c r="CM879" s="84"/>
      <c r="CN879" s="84"/>
      <c r="CO879" s="84"/>
      <c r="CP879" s="84"/>
      <c r="CQ879" s="84"/>
      <c r="CR879" s="84"/>
      <c r="CS879" s="84"/>
      <c r="CT879" s="84"/>
      <c r="CU879" s="84"/>
      <c r="CV879" s="84"/>
      <c r="CW879" s="84"/>
      <c r="CX879" s="84"/>
      <c r="CY879" s="84"/>
      <c r="CZ879" s="84"/>
      <c r="DA879" s="84"/>
      <c r="DB879" s="84"/>
      <c r="DC879" s="84"/>
      <c r="DD879" s="84"/>
      <c r="DE879" s="84"/>
      <c r="DF879" s="84"/>
      <c r="DG879" s="84"/>
      <c r="DH879" s="84"/>
      <c r="DI879" s="84"/>
      <c r="DJ879" s="84"/>
      <c r="DK879" s="84"/>
      <c r="DL879" s="84"/>
      <c r="DM879" s="84"/>
      <c r="DN879" s="84"/>
      <c r="DO879" s="84"/>
      <c r="DP879" s="84"/>
      <c r="DQ879" s="84"/>
      <c r="DR879" s="84"/>
      <c r="DS879" s="84"/>
      <c r="DT879" s="84"/>
      <c r="DU879" s="84"/>
      <c r="DV879" s="84"/>
      <c r="DW879" s="84"/>
      <c r="DX879" s="84"/>
      <c r="DY879" s="84"/>
      <c r="DZ879" s="84"/>
      <c r="EA879" s="84"/>
      <c r="EB879" s="84"/>
      <c r="EC879" s="84"/>
      <c r="ED879" s="84"/>
      <c r="EE879" s="84"/>
      <c r="EF879" s="84"/>
      <c r="EG879" s="84"/>
      <c r="EH879" s="84"/>
      <c r="EI879" s="84"/>
      <c r="EJ879" s="84"/>
      <c r="EK879" s="84"/>
      <c r="EL879" s="84"/>
      <c r="EM879" s="84"/>
      <c r="EN879" s="84"/>
      <c r="EO879" s="84"/>
      <c r="EP879" s="84"/>
      <c r="EQ879" s="84"/>
      <c r="ER879" s="84"/>
      <c r="ES879" s="84"/>
      <c r="ET879" s="84"/>
      <c r="EU879" s="84"/>
      <c r="EV879" s="84"/>
      <c r="EW879" s="84"/>
      <c r="EX879" s="84"/>
      <c r="EY879" s="84"/>
      <c r="EZ879" s="84"/>
      <c r="FA879" s="84"/>
      <c r="FB879" s="84"/>
      <c r="FC879" s="84"/>
      <c r="FD879" s="84"/>
      <c r="FE879" s="84"/>
      <c r="FF879" s="84"/>
      <c r="FG879" s="84"/>
      <c r="FH879" s="84"/>
      <c r="FI879" s="84"/>
      <c r="FJ879" s="84"/>
      <c r="FK879" s="84"/>
      <c r="FL879" s="84"/>
      <c r="FM879" s="84"/>
      <c r="FN879" s="84"/>
      <c r="FO879" s="84"/>
      <c r="FP879" s="84"/>
      <c r="FQ879" s="84"/>
      <c r="FR879" s="84"/>
      <c r="FS879" s="84"/>
      <c r="FT879" s="84"/>
      <c r="FU879" s="84"/>
      <c r="FV879" s="84"/>
      <c r="FW879" s="84"/>
      <c r="FX879" s="84"/>
      <c r="FY879" s="84"/>
      <c r="FZ879" s="84"/>
      <c r="GA879" s="84"/>
      <c r="GB879" s="84"/>
      <c r="GC879" s="84"/>
      <c r="GD879" s="84"/>
      <c r="GE879" s="84"/>
      <c r="GF879" s="84"/>
    </row>
    <row r="880" spans="1:188" s="82" customFormat="1" x14ac:dyDescent="0.25">
      <c r="A880" s="137"/>
      <c r="B880" s="138" t="s">
        <v>154</v>
      </c>
      <c r="C880" s="139"/>
      <c r="D880" s="280">
        <v>29.75</v>
      </c>
      <c r="E880" s="141">
        <v>29.75</v>
      </c>
      <c r="F880" s="212"/>
      <c r="G880" s="210"/>
      <c r="H880" s="164"/>
      <c r="I880" s="142"/>
      <c r="J880" s="141"/>
      <c r="K880" s="143" t="s">
        <v>306</v>
      </c>
      <c r="L880" s="155"/>
      <c r="M880" s="155"/>
      <c r="N880" s="155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  <c r="AA880" s="84"/>
      <c r="AB880" s="84"/>
      <c r="AC880" s="84"/>
      <c r="AD880" s="84"/>
      <c r="AE880" s="84"/>
      <c r="AF880" s="84"/>
      <c r="AG880" s="84"/>
      <c r="AH880" s="84"/>
      <c r="AI880" s="84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84"/>
      <c r="AW880" s="84"/>
      <c r="AX880" s="84"/>
      <c r="AY880" s="84"/>
      <c r="AZ880" s="84"/>
      <c r="BA880" s="84"/>
      <c r="BB880" s="84"/>
      <c r="BC880" s="84"/>
      <c r="BD880" s="84"/>
      <c r="BE880" s="84"/>
      <c r="BF880" s="84"/>
      <c r="BG880" s="84"/>
      <c r="BH880" s="84"/>
      <c r="BI880" s="84"/>
      <c r="BJ880" s="84"/>
      <c r="BK880" s="84"/>
      <c r="BL880" s="84"/>
      <c r="BM880" s="84"/>
      <c r="BN880" s="84"/>
      <c r="BO880" s="84"/>
      <c r="BP880" s="84"/>
      <c r="BQ880" s="84"/>
      <c r="BR880" s="84"/>
      <c r="BS880" s="84"/>
      <c r="BT880" s="84"/>
      <c r="BU880" s="84"/>
      <c r="BV880" s="84"/>
      <c r="BW880" s="84"/>
      <c r="BX880" s="84"/>
      <c r="BY880" s="84"/>
      <c r="BZ880" s="84"/>
      <c r="CA880" s="84"/>
      <c r="CB880" s="84"/>
      <c r="CC880" s="84"/>
      <c r="CD880" s="84"/>
      <c r="CE880" s="84"/>
      <c r="CF880" s="84"/>
      <c r="CG880" s="84"/>
      <c r="CH880" s="84"/>
      <c r="CI880" s="84"/>
      <c r="CJ880" s="84"/>
      <c r="CK880" s="84"/>
      <c r="CL880" s="84"/>
      <c r="CM880" s="84"/>
      <c r="CN880" s="84"/>
      <c r="CO880" s="84"/>
      <c r="CP880" s="84"/>
      <c r="CQ880" s="84"/>
      <c r="CR880" s="84"/>
      <c r="CS880" s="84"/>
      <c r="CT880" s="84"/>
      <c r="CU880" s="84"/>
      <c r="CV880" s="84"/>
      <c r="CW880" s="84"/>
      <c r="CX880" s="84"/>
      <c r="CY880" s="84"/>
      <c r="CZ880" s="84"/>
      <c r="DA880" s="84"/>
      <c r="DB880" s="84"/>
      <c r="DC880" s="84"/>
      <c r="DD880" s="84"/>
      <c r="DE880" s="84"/>
      <c r="DF880" s="84"/>
      <c r="DG880" s="84"/>
      <c r="DH880" s="84"/>
      <c r="DI880" s="84"/>
      <c r="DJ880" s="84"/>
      <c r="DK880" s="84"/>
      <c r="DL880" s="84"/>
      <c r="DM880" s="84"/>
      <c r="DN880" s="84"/>
      <c r="DO880" s="84"/>
      <c r="DP880" s="84"/>
      <c r="DQ880" s="84"/>
      <c r="DR880" s="84"/>
      <c r="DS880" s="84"/>
      <c r="DT880" s="84"/>
      <c r="DU880" s="84"/>
      <c r="DV880" s="84"/>
      <c r="DW880" s="84"/>
      <c r="DX880" s="84"/>
      <c r="DY880" s="84"/>
      <c r="DZ880" s="84"/>
      <c r="EA880" s="84"/>
      <c r="EB880" s="84"/>
      <c r="EC880" s="84"/>
      <c r="ED880" s="84"/>
      <c r="EE880" s="84"/>
      <c r="EF880" s="84"/>
      <c r="EG880" s="84"/>
      <c r="EH880" s="84"/>
      <c r="EI880" s="84"/>
      <c r="EJ880" s="84"/>
      <c r="EK880" s="84"/>
      <c r="EL880" s="84"/>
      <c r="EM880" s="84"/>
      <c r="EN880" s="84"/>
      <c r="EO880" s="84"/>
      <c r="EP880" s="84"/>
      <c r="EQ880" s="84"/>
      <c r="ER880" s="84"/>
      <c r="ES880" s="84"/>
      <c r="ET880" s="84"/>
      <c r="EU880" s="84"/>
      <c r="EV880" s="84"/>
      <c r="EW880" s="84"/>
      <c r="EX880" s="84"/>
      <c r="EY880" s="84"/>
      <c r="EZ880" s="84"/>
      <c r="FA880" s="84"/>
      <c r="FB880" s="84"/>
      <c r="FC880" s="84"/>
      <c r="FD880" s="84"/>
      <c r="FE880" s="84"/>
      <c r="FF880" s="84"/>
      <c r="FG880" s="84"/>
      <c r="FH880" s="84"/>
      <c r="FI880" s="84"/>
      <c r="FJ880" s="84"/>
      <c r="FK880" s="84"/>
      <c r="FL880" s="84"/>
      <c r="FM880" s="84"/>
      <c r="FN880" s="84"/>
      <c r="FO880" s="84"/>
      <c r="FP880" s="84"/>
      <c r="FQ880" s="84"/>
      <c r="FR880" s="84"/>
      <c r="FS880" s="84"/>
      <c r="FT880" s="84"/>
      <c r="FU880" s="84"/>
      <c r="FV880" s="84"/>
      <c r="FW880" s="84"/>
      <c r="FX880" s="84"/>
      <c r="FY880" s="84"/>
      <c r="FZ880" s="84"/>
      <c r="GA880" s="84"/>
      <c r="GB880" s="84"/>
      <c r="GC880" s="84"/>
      <c r="GD880" s="84"/>
      <c r="GE880" s="84"/>
      <c r="GF880" s="84"/>
    </row>
    <row r="881" spans="1:188" s="82" customFormat="1" x14ac:dyDescent="0.25">
      <c r="A881" s="137"/>
      <c r="B881" s="138" t="s">
        <v>89</v>
      </c>
      <c r="C881" s="139"/>
      <c r="D881" s="280">
        <v>34.1</v>
      </c>
      <c r="E881" s="141">
        <v>22.16</v>
      </c>
      <c r="F881" s="212"/>
      <c r="G881" s="212"/>
      <c r="H881" s="212"/>
      <c r="I881" s="212"/>
      <c r="J881" s="210"/>
      <c r="K881" s="143"/>
      <c r="L881" s="155"/>
      <c r="M881" s="155"/>
      <c r="N881" s="155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  <c r="AA881" s="84"/>
      <c r="AB881" s="84"/>
      <c r="AC881" s="84"/>
      <c r="AD881" s="84"/>
      <c r="AE881" s="84"/>
      <c r="AF881" s="84"/>
      <c r="AG881" s="84"/>
      <c r="AH881" s="84"/>
      <c r="AI881" s="84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84"/>
      <c r="AW881" s="84"/>
      <c r="AX881" s="84"/>
      <c r="AY881" s="84"/>
      <c r="AZ881" s="84"/>
      <c r="BA881" s="84"/>
      <c r="BB881" s="84"/>
      <c r="BC881" s="84"/>
      <c r="BD881" s="84"/>
      <c r="BE881" s="84"/>
      <c r="BF881" s="84"/>
      <c r="BG881" s="84"/>
      <c r="BH881" s="84"/>
      <c r="BI881" s="84"/>
      <c r="BJ881" s="84"/>
      <c r="BK881" s="84"/>
      <c r="BL881" s="84"/>
      <c r="BM881" s="84"/>
      <c r="BN881" s="84"/>
      <c r="BO881" s="84"/>
      <c r="BP881" s="84"/>
      <c r="BQ881" s="84"/>
      <c r="BR881" s="84"/>
      <c r="BS881" s="84"/>
      <c r="BT881" s="84"/>
      <c r="BU881" s="84"/>
      <c r="BV881" s="84"/>
      <c r="BW881" s="84"/>
      <c r="BX881" s="84"/>
      <c r="BY881" s="84"/>
      <c r="BZ881" s="84"/>
      <c r="CA881" s="84"/>
      <c r="CB881" s="84"/>
      <c r="CC881" s="84"/>
      <c r="CD881" s="84"/>
      <c r="CE881" s="84"/>
      <c r="CF881" s="84"/>
      <c r="CG881" s="84"/>
      <c r="CH881" s="84"/>
      <c r="CI881" s="84"/>
      <c r="CJ881" s="84"/>
      <c r="CK881" s="84"/>
      <c r="CL881" s="84"/>
      <c r="CM881" s="84"/>
      <c r="CN881" s="84"/>
      <c r="CO881" s="84"/>
      <c r="CP881" s="84"/>
      <c r="CQ881" s="84"/>
      <c r="CR881" s="84"/>
      <c r="CS881" s="84"/>
      <c r="CT881" s="84"/>
      <c r="CU881" s="84"/>
      <c r="CV881" s="84"/>
      <c r="CW881" s="84"/>
      <c r="CX881" s="84"/>
      <c r="CY881" s="84"/>
      <c r="CZ881" s="84"/>
      <c r="DA881" s="84"/>
      <c r="DB881" s="84"/>
      <c r="DC881" s="84"/>
      <c r="DD881" s="84"/>
      <c r="DE881" s="84"/>
      <c r="DF881" s="84"/>
      <c r="DG881" s="84"/>
      <c r="DH881" s="84"/>
      <c r="DI881" s="84"/>
      <c r="DJ881" s="84"/>
      <c r="DK881" s="84"/>
      <c r="DL881" s="84"/>
      <c r="DM881" s="84"/>
      <c r="DN881" s="84"/>
      <c r="DO881" s="84"/>
      <c r="DP881" s="84"/>
      <c r="DQ881" s="84"/>
      <c r="DR881" s="84"/>
      <c r="DS881" s="84"/>
      <c r="DT881" s="84"/>
      <c r="DU881" s="84"/>
      <c r="DV881" s="84"/>
      <c r="DW881" s="84"/>
      <c r="DX881" s="84"/>
      <c r="DY881" s="84"/>
      <c r="DZ881" s="84"/>
      <c r="EA881" s="84"/>
      <c r="EB881" s="84"/>
      <c r="EC881" s="84"/>
      <c r="ED881" s="84"/>
      <c r="EE881" s="84"/>
      <c r="EF881" s="84"/>
      <c r="EG881" s="84"/>
      <c r="EH881" s="84"/>
      <c r="EI881" s="84"/>
      <c r="EJ881" s="84"/>
      <c r="EK881" s="84"/>
      <c r="EL881" s="84"/>
      <c r="EM881" s="84"/>
      <c r="EN881" s="84"/>
      <c r="EO881" s="84"/>
      <c r="EP881" s="84"/>
      <c r="EQ881" s="84"/>
      <c r="ER881" s="84"/>
      <c r="ES881" s="84"/>
      <c r="ET881" s="84"/>
      <c r="EU881" s="84"/>
      <c r="EV881" s="84"/>
      <c r="EW881" s="84"/>
      <c r="EX881" s="84"/>
      <c r="EY881" s="84"/>
      <c r="EZ881" s="84"/>
      <c r="FA881" s="84"/>
      <c r="FB881" s="84"/>
      <c r="FC881" s="84"/>
      <c r="FD881" s="84"/>
      <c r="FE881" s="84"/>
      <c r="FF881" s="84"/>
      <c r="FG881" s="84"/>
      <c r="FH881" s="84"/>
      <c r="FI881" s="84"/>
      <c r="FJ881" s="84"/>
      <c r="FK881" s="84"/>
      <c r="FL881" s="84"/>
      <c r="FM881" s="84"/>
      <c r="FN881" s="84"/>
      <c r="FO881" s="84"/>
      <c r="FP881" s="84"/>
      <c r="FQ881" s="84"/>
      <c r="FR881" s="84"/>
      <c r="FS881" s="84"/>
      <c r="FT881" s="84"/>
      <c r="FU881" s="84"/>
      <c r="FV881" s="84"/>
      <c r="FW881" s="84"/>
      <c r="FX881" s="84"/>
      <c r="FY881" s="84"/>
      <c r="FZ881" s="84"/>
      <c r="GA881" s="84"/>
      <c r="GB881" s="84"/>
      <c r="GC881" s="84"/>
      <c r="GD881" s="84"/>
      <c r="GE881" s="84"/>
      <c r="GF881" s="84"/>
    </row>
    <row r="882" spans="1:188" s="82" customFormat="1" x14ac:dyDescent="0.25">
      <c r="A882" s="137"/>
      <c r="B882" s="138" t="s">
        <v>37</v>
      </c>
      <c r="C882" s="139"/>
      <c r="D882" s="280">
        <v>7.4</v>
      </c>
      <c r="E882" s="141">
        <v>6.25</v>
      </c>
      <c r="F882" s="212"/>
      <c r="G882" s="210"/>
      <c r="H882" s="164"/>
      <c r="I882" s="142"/>
      <c r="J882" s="141"/>
      <c r="K882" s="143"/>
      <c r="L882" s="155"/>
      <c r="M882" s="155"/>
      <c r="N882" s="155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  <c r="AA882" s="84"/>
      <c r="AB882" s="84"/>
      <c r="AC882" s="84"/>
      <c r="AD882" s="84"/>
      <c r="AE882" s="84"/>
      <c r="AF882" s="84"/>
      <c r="AG882" s="84"/>
      <c r="AH882" s="84"/>
      <c r="AI882" s="84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84"/>
      <c r="AW882" s="84"/>
      <c r="AX882" s="84"/>
      <c r="AY882" s="84"/>
      <c r="AZ882" s="84"/>
      <c r="BA882" s="84"/>
      <c r="BB882" s="84"/>
      <c r="BC882" s="84"/>
      <c r="BD882" s="84"/>
      <c r="BE882" s="84"/>
      <c r="BF882" s="84"/>
      <c r="BG882" s="84"/>
      <c r="BH882" s="84"/>
      <c r="BI882" s="84"/>
      <c r="BJ882" s="84"/>
      <c r="BK882" s="84"/>
      <c r="BL882" s="84"/>
      <c r="BM882" s="84"/>
      <c r="BN882" s="84"/>
      <c r="BO882" s="84"/>
      <c r="BP882" s="84"/>
      <c r="BQ882" s="84"/>
      <c r="BR882" s="84"/>
      <c r="BS882" s="84"/>
      <c r="BT882" s="84"/>
      <c r="BU882" s="84"/>
      <c r="BV882" s="84"/>
      <c r="BW882" s="84"/>
      <c r="BX882" s="84"/>
      <c r="BY882" s="84"/>
      <c r="BZ882" s="84"/>
      <c r="CA882" s="84"/>
      <c r="CB882" s="84"/>
      <c r="CC882" s="84"/>
      <c r="CD882" s="84"/>
      <c r="CE882" s="84"/>
      <c r="CF882" s="84"/>
      <c r="CG882" s="84"/>
      <c r="CH882" s="84"/>
      <c r="CI882" s="84"/>
      <c r="CJ882" s="84"/>
      <c r="CK882" s="84"/>
      <c r="CL882" s="84"/>
      <c r="CM882" s="84"/>
      <c r="CN882" s="84"/>
      <c r="CO882" s="84"/>
      <c r="CP882" s="84"/>
      <c r="CQ882" s="84"/>
      <c r="CR882" s="84"/>
      <c r="CS882" s="84"/>
      <c r="CT882" s="84"/>
      <c r="CU882" s="84"/>
      <c r="CV882" s="84"/>
      <c r="CW882" s="84"/>
      <c r="CX882" s="84"/>
      <c r="CY882" s="84"/>
      <c r="CZ882" s="84"/>
      <c r="DA882" s="84"/>
      <c r="DB882" s="84"/>
      <c r="DC882" s="84"/>
      <c r="DD882" s="84"/>
      <c r="DE882" s="84"/>
      <c r="DF882" s="84"/>
      <c r="DG882" s="84"/>
      <c r="DH882" s="84"/>
      <c r="DI882" s="84"/>
      <c r="DJ882" s="84"/>
      <c r="DK882" s="84"/>
      <c r="DL882" s="84"/>
      <c r="DM882" s="84"/>
      <c r="DN882" s="84"/>
      <c r="DO882" s="84"/>
      <c r="DP882" s="84"/>
      <c r="DQ882" s="84"/>
      <c r="DR882" s="84"/>
      <c r="DS882" s="84"/>
      <c r="DT882" s="84"/>
      <c r="DU882" s="84"/>
      <c r="DV882" s="84"/>
      <c r="DW882" s="84"/>
      <c r="DX882" s="84"/>
      <c r="DY882" s="84"/>
      <c r="DZ882" s="84"/>
      <c r="EA882" s="84"/>
      <c r="EB882" s="84"/>
      <c r="EC882" s="84"/>
      <c r="ED882" s="84"/>
      <c r="EE882" s="84"/>
      <c r="EF882" s="84"/>
      <c r="EG882" s="84"/>
      <c r="EH882" s="84"/>
      <c r="EI882" s="84"/>
      <c r="EJ882" s="84"/>
      <c r="EK882" s="84"/>
      <c r="EL882" s="84"/>
      <c r="EM882" s="84"/>
      <c r="EN882" s="84"/>
      <c r="EO882" s="84"/>
      <c r="EP882" s="84"/>
      <c r="EQ882" s="84"/>
      <c r="ER882" s="84"/>
      <c r="ES882" s="84"/>
      <c r="ET882" s="84"/>
      <c r="EU882" s="84"/>
      <c r="EV882" s="84"/>
      <c r="EW882" s="84"/>
      <c r="EX882" s="84"/>
      <c r="EY882" s="84"/>
      <c r="EZ882" s="84"/>
      <c r="FA882" s="84"/>
      <c r="FB882" s="84"/>
      <c r="FC882" s="84"/>
      <c r="FD882" s="84"/>
      <c r="FE882" s="84"/>
      <c r="FF882" s="84"/>
      <c r="FG882" s="84"/>
      <c r="FH882" s="84"/>
      <c r="FI882" s="84"/>
      <c r="FJ882" s="84"/>
      <c r="FK882" s="84"/>
      <c r="FL882" s="84"/>
      <c r="FM882" s="84"/>
      <c r="FN882" s="84"/>
      <c r="FO882" s="84"/>
      <c r="FP882" s="84"/>
      <c r="FQ882" s="84"/>
      <c r="FR882" s="84"/>
      <c r="FS882" s="84"/>
      <c r="FT882" s="84"/>
      <c r="FU882" s="84"/>
      <c r="FV882" s="84"/>
      <c r="FW882" s="84"/>
      <c r="FX882" s="84"/>
      <c r="FY882" s="84"/>
      <c r="FZ882" s="84"/>
      <c r="GA882" s="84"/>
      <c r="GB882" s="84"/>
      <c r="GC882" s="84"/>
      <c r="GD882" s="84"/>
      <c r="GE882" s="84"/>
      <c r="GF882" s="84"/>
    </row>
    <row r="883" spans="1:188" s="82" customFormat="1" x14ac:dyDescent="0.25">
      <c r="A883" s="137"/>
      <c r="B883" s="138" t="s">
        <v>55</v>
      </c>
      <c r="C883" s="139"/>
      <c r="D883" s="280">
        <v>2.5</v>
      </c>
      <c r="E883" s="141">
        <v>2.5</v>
      </c>
      <c r="F883" s="212"/>
      <c r="G883" s="141"/>
      <c r="H883" s="140"/>
      <c r="I883" s="142"/>
      <c r="J883" s="141"/>
      <c r="K883" s="143"/>
      <c r="L883" s="155"/>
      <c r="M883" s="155"/>
      <c r="N883" s="155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84"/>
      <c r="AW883" s="84"/>
      <c r="AX883" s="84"/>
      <c r="AY883" s="84"/>
      <c r="AZ883" s="84"/>
      <c r="BA883" s="84"/>
      <c r="BB883" s="84"/>
      <c r="BC883" s="84"/>
      <c r="BD883" s="84"/>
      <c r="BE883" s="84"/>
      <c r="BF883" s="84"/>
      <c r="BG883" s="84"/>
      <c r="BH883" s="84"/>
      <c r="BI883" s="84"/>
      <c r="BJ883" s="84"/>
      <c r="BK883" s="84"/>
      <c r="BL883" s="84"/>
      <c r="BM883" s="84"/>
      <c r="BN883" s="84"/>
      <c r="BO883" s="84"/>
      <c r="BP883" s="84"/>
      <c r="BQ883" s="84"/>
      <c r="BR883" s="84"/>
      <c r="BS883" s="84"/>
      <c r="BT883" s="84"/>
      <c r="BU883" s="84"/>
      <c r="BV883" s="84"/>
      <c r="BW883" s="84"/>
      <c r="BX883" s="84"/>
      <c r="BY883" s="84"/>
      <c r="BZ883" s="84"/>
      <c r="CA883" s="84"/>
      <c r="CB883" s="84"/>
      <c r="CC883" s="84"/>
      <c r="CD883" s="84"/>
      <c r="CE883" s="84"/>
      <c r="CF883" s="84"/>
      <c r="CG883" s="84"/>
      <c r="CH883" s="84"/>
      <c r="CI883" s="84"/>
      <c r="CJ883" s="84"/>
      <c r="CK883" s="84"/>
      <c r="CL883" s="84"/>
      <c r="CM883" s="84"/>
      <c r="CN883" s="84"/>
      <c r="CO883" s="84"/>
      <c r="CP883" s="84"/>
      <c r="CQ883" s="84"/>
      <c r="CR883" s="84"/>
      <c r="CS883" s="84"/>
      <c r="CT883" s="84"/>
      <c r="CU883" s="84"/>
      <c r="CV883" s="84"/>
      <c r="CW883" s="84"/>
      <c r="CX883" s="84"/>
      <c r="CY883" s="84"/>
      <c r="CZ883" s="84"/>
      <c r="DA883" s="84"/>
      <c r="DB883" s="84"/>
      <c r="DC883" s="84"/>
      <c r="DD883" s="84"/>
      <c r="DE883" s="84"/>
      <c r="DF883" s="84"/>
      <c r="DG883" s="84"/>
      <c r="DH883" s="84"/>
      <c r="DI883" s="84"/>
      <c r="DJ883" s="84"/>
      <c r="DK883" s="84"/>
      <c r="DL883" s="84"/>
      <c r="DM883" s="84"/>
      <c r="DN883" s="84"/>
      <c r="DO883" s="84"/>
      <c r="DP883" s="84"/>
      <c r="DQ883" s="84"/>
      <c r="DR883" s="84"/>
      <c r="DS883" s="84"/>
      <c r="DT883" s="84"/>
      <c r="DU883" s="84"/>
      <c r="DV883" s="84"/>
      <c r="DW883" s="84"/>
      <c r="DX883" s="84"/>
      <c r="DY883" s="84"/>
      <c r="DZ883" s="84"/>
      <c r="EA883" s="84"/>
      <c r="EB883" s="84"/>
      <c r="EC883" s="84"/>
      <c r="ED883" s="84"/>
      <c r="EE883" s="84"/>
      <c r="EF883" s="84"/>
      <c r="EG883" s="84"/>
      <c r="EH883" s="84"/>
      <c r="EI883" s="84"/>
      <c r="EJ883" s="84"/>
      <c r="EK883" s="84"/>
      <c r="EL883" s="84"/>
      <c r="EM883" s="84"/>
      <c r="EN883" s="84"/>
      <c r="EO883" s="84"/>
      <c r="EP883" s="84"/>
      <c r="EQ883" s="84"/>
      <c r="ER883" s="84"/>
      <c r="ES883" s="84"/>
      <c r="ET883" s="84"/>
      <c r="EU883" s="84"/>
      <c r="EV883" s="84"/>
      <c r="EW883" s="84"/>
      <c r="EX883" s="84"/>
      <c r="EY883" s="84"/>
      <c r="EZ883" s="84"/>
      <c r="FA883" s="84"/>
      <c r="FB883" s="84"/>
      <c r="FC883" s="84"/>
      <c r="FD883" s="84"/>
      <c r="FE883" s="84"/>
      <c r="FF883" s="84"/>
      <c r="FG883" s="84"/>
      <c r="FH883" s="84"/>
      <c r="FI883" s="84"/>
      <c r="FJ883" s="84"/>
      <c r="FK883" s="84"/>
      <c r="FL883" s="84"/>
      <c r="FM883" s="84"/>
      <c r="FN883" s="84"/>
      <c r="FO883" s="84"/>
      <c r="FP883" s="84"/>
      <c r="FQ883" s="84"/>
      <c r="FR883" s="84"/>
      <c r="FS883" s="84"/>
      <c r="FT883" s="84"/>
      <c r="FU883" s="84"/>
      <c r="FV883" s="84"/>
      <c r="FW883" s="84"/>
      <c r="FX883" s="84"/>
      <c r="FY883" s="84"/>
      <c r="FZ883" s="84"/>
      <c r="GA883" s="84"/>
      <c r="GB883" s="84"/>
      <c r="GC883" s="84"/>
      <c r="GD883" s="84"/>
      <c r="GE883" s="84"/>
      <c r="GF883" s="84"/>
    </row>
    <row r="884" spans="1:188" s="82" customFormat="1" x14ac:dyDescent="0.25">
      <c r="A884" s="137"/>
      <c r="B884" s="138" t="s">
        <v>42</v>
      </c>
      <c r="C884" s="139"/>
      <c r="D884" s="280">
        <v>6.6</v>
      </c>
      <c r="E884" s="141">
        <v>6.6</v>
      </c>
      <c r="F884" s="212"/>
      <c r="G884" s="210"/>
      <c r="H884" s="164"/>
      <c r="I884" s="142"/>
      <c r="J884" s="141"/>
      <c r="K884" s="143"/>
      <c r="L884" s="155"/>
      <c r="M884" s="155"/>
      <c r="N884" s="155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  <c r="AA884" s="84"/>
      <c r="AB884" s="84"/>
      <c r="AC884" s="84"/>
      <c r="AD884" s="84"/>
      <c r="AE884" s="84"/>
      <c r="AF884" s="84"/>
      <c r="AG884" s="84"/>
      <c r="AH884" s="84"/>
      <c r="AI884" s="84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84"/>
      <c r="AW884" s="84"/>
      <c r="AX884" s="84"/>
      <c r="AY884" s="84"/>
      <c r="AZ884" s="84"/>
      <c r="BA884" s="84"/>
      <c r="BB884" s="84"/>
      <c r="BC884" s="84"/>
      <c r="BD884" s="84"/>
      <c r="BE884" s="84"/>
      <c r="BF884" s="84"/>
      <c r="BG884" s="84"/>
      <c r="BH884" s="84"/>
      <c r="BI884" s="84"/>
      <c r="BJ884" s="84"/>
      <c r="BK884" s="84"/>
      <c r="BL884" s="84"/>
      <c r="BM884" s="84"/>
      <c r="BN884" s="84"/>
      <c r="BO884" s="84"/>
      <c r="BP884" s="84"/>
      <c r="BQ884" s="84"/>
      <c r="BR884" s="84"/>
      <c r="BS884" s="84"/>
      <c r="BT884" s="84"/>
      <c r="BU884" s="84"/>
      <c r="BV884" s="84"/>
      <c r="BW884" s="84"/>
      <c r="BX884" s="84"/>
      <c r="BY884" s="84"/>
      <c r="BZ884" s="84"/>
      <c r="CA884" s="84"/>
      <c r="CB884" s="84"/>
      <c r="CC884" s="84"/>
      <c r="CD884" s="84"/>
      <c r="CE884" s="84"/>
      <c r="CF884" s="84"/>
      <c r="CG884" s="84"/>
      <c r="CH884" s="84"/>
      <c r="CI884" s="84"/>
      <c r="CJ884" s="84"/>
      <c r="CK884" s="84"/>
      <c r="CL884" s="84"/>
      <c r="CM884" s="84"/>
      <c r="CN884" s="84"/>
      <c r="CO884" s="84"/>
      <c r="CP884" s="84"/>
      <c r="CQ884" s="84"/>
      <c r="CR884" s="84"/>
      <c r="CS884" s="84"/>
      <c r="CT884" s="84"/>
      <c r="CU884" s="84"/>
      <c r="CV884" s="84"/>
      <c r="CW884" s="84"/>
      <c r="CX884" s="84"/>
      <c r="CY884" s="84"/>
      <c r="CZ884" s="84"/>
      <c r="DA884" s="84"/>
      <c r="DB884" s="84"/>
      <c r="DC884" s="84"/>
      <c r="DD884" s="84"/>
      <c r="DE884" s="84"/>
      <c r="DF884" s="84"/>
      <c r="DG884" s="84"/>
      <c r="DH884" s="84"/>
      <c r="DI884" s="84"/>
      <c r="DJ884" s="84"/>
      <c r="DK884" s="84"/>
      <c r="DL884" s="84"/>
      <c r="DM884" s="84"/>
      <c r="DN884" s="84"/>
      <c r="DO884" s="84"/>
      <c r="DP884" s="84"/>
      <c r="DQ884" s="84"/>
      <c r="DR884" s="84"/>
      <c r="DS884" s="84"/>
      <c r="DT884" s="84"/>
      <c r="DU884" s="84"/>
      <c r="DV884" s="84"/>
      <c r="DW884" s="84"/>
      <c r="DX884" s="84"/>
      <c r="DY884" s="84"/>
      <c r="DZ884" s="84"/>
      <c r="EA884" s="84"/>
      <c r="EB884" s="84"/>
      <c r="EC884" s="84"/>
      <c r="ED884" s="84"/>
      <c r="EE884" s="84"/>
      <c r="EF884" s="84"/>
      <c r="EG884" s="84"/>
      <c r="EH884" s="84"/>
      <c r="EI884" s="84"/>
      <c r="EJ884" s="84"/>
      <c r="EK884" s="84"/>
      <c r="EL884" s="84"/>
      <c r="EM884" s="84"/>
      <c r="EN884" s="84"/>
      <c r="EO884" s="84"/>
      <c r="EP884" s="84"/>
      <c r="EQ884" s="84"/>
      <c r="ER884" s="84"/>
      <c r="ES884" s="84"/>
      <c r="ET884" s="84"/>
      <c r="EU884" s="84"/>
      <c r="EV884" s="84"/>
      <c r="EW884" s="84"/>
      <c r="EX884" s="84"/>
      <c r="EY884" s="84"/>
      <c r="EZ884" s="84"/>
      <c r="FA884" s="84"/>
      <c r="FB884" s="84"/>
      <c r="FC884" s="84"/>
      <c r="FD884" s="84"/>
      <c r="FE884" s="84"/>
      <c r="FF884" s="84"/>
      <c r="FG884" s="84"/>
      <c r="FH884" s="84"/>
      <c r="FI884" s="84"/>
      <c r="FJ884" s="84"/>
      <c r="FK884" s="84"/>
      <c r="FL884" s="84"/>
      <c r="FM884" s="84"/>
      <c r="FN884" s="84"/>
      <c r="FO884" s="84"/>
      <c r="FP884" s="84"/>
      <c r="FQ884" s="84"/>
      <c r="FR884" s="84"/>
      <c r="FS884" s="84"/>
      <c r="FT884" s="84"/>
      <c r="FU884" s="84"/>
      <c r="FV884" s="84"/>
      <c r="FW884" s="84"/>
      <c r="FX884" s="84"/>
      <c r="FY884" s="84"/>
      <c r="FZ884" s="84"/>
      <c r="GA884" s="84"/>
      <c r="GB884" s="84"/>
      <c r="GC884" s="84"/>
      <c r="GD884" s="84"/>
      <c r="GE884" s="84"/>
      <c r="GF884" s="84"/>
    </row>
    <row r="885" spans="1:188" s="82" customFormat="1" x14ac:dyDescent="0.25">
      <c r="A885" s="137"/>
      <c r="B885" s="138" t="s">
        <v>105</v>
      </c>
      <c r="C885" s="139"/>
      <c r="D885" s="140">
        <v>4</v>
      </c>
      <c r="E885" s="141">
        <v>4</v>
      </c>
      <c r="F885" s="212"/>
      <c r="G885" s="141"/>
      <c r="H885" s="140"/>
      <c r="I885" s="142"/>
      <c r="J885" s="141"/>
      <c r="K885" s="143"/>
      <c r="L885" s="155"/>
      <c r="M885" s="155"/>
      <c r="N885" s="155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  <c r="AA885" s="84"/>
      <c r="AB885" s="84"/>
      <c r="AC885" s="84"/>
      <c r="AD885" s="84"/>
      <c r="AE885" s="84"/>
      <c r="AF885" s="84"/>
      <c r="AG885" s="84"/>
      <c r="AH885" s="84"/>
      <c r="AI885" s="84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84"/>
      <c r="AW885" s="84"/>
      <c r="AX885" s="84"/>
      <c r="AY885" s="84"/>
      <c r="AZ885" s="84"/>
      <c r="BA885" s="84"/>
      <c r="BB885" s="84"/>
      <c r="BC885" s="84"/>
      <c r="BD885" s="84"/>
      <c r="BE885" s="84"/>
      <c r="BF885" s="84"/>
      <c r="BG885" s="84"/>
      <c r="BH885" s="84"/>
      <c r="BI885" s="84"/>
      <c r="BJ885" s="84"/>
      <c r="BK885" s="84"/>
      <c r="BL885" s="84"/>
      <c r="BM885" s="84"/>
      <c r="BN885" s="84"/>
      <c r="BO885" s="84"/>
      <c r="BP885" s="84"/>
      <c r="BQ885" s="84"/>
      <c r="BR885" s="84"/>
      <c r="BS885" s="84"/>
      <c r="BT885" s="84"/>
      <c r="BU885" s="84"/>
      <c r="BV885" s="84"/>
      <c r="BW885" s="84"/>
      <c r="BX885" s="84"/>
      <c r="BY885" s="84"/>
      <c r="BZ885" s="84"/>
      <c r="CA885" s="84"/>
      <c r="CB885" s="84"/>
      <c r="CC885" s="84"/>
      <c r="CD885" s="84"/>
      <c r="CE885" s="84"/>
      <c r="CF885" s="84"/>
      <c r="CG885" s="84"/>
      <c r="CH885" s="84"/>
      <c r="CI885" s="84"/>
      <c r="CJ885" s="84"/>
      <c r="CK885" s="84"/>
      <c r="CL885" s="84"/>
      <c r="CM885" s="84"/>
      <c r="CN885" s="84"/>
      <c r="CO885" s="84"/>
      <c r="CP885" s="84"/>
      <c r="CQ885" s="84"/>
      <c r="CR885" s="84"/>
      <c r="CS885" s="84"/>
      <c r="CT885" s="84"/>
      <c r="CU885" s="84"/>
      <c r="CV885" s="84"/>
      <c r="CW885" s="84"/>
      <c r="CX885" s="84"/>
      <c r="CY885" s="84"/>
      <c r="CZ885" s="84"/>
      <c r="DA885" s="84"/>
      <c r="DB885" s="84"/>
      <c r="DC885" s="84"/>
      <c r="DD885" s="84"/>
      <c r="DE885" s="84"/>
      <c r="DF885" s="84"/>
      <c r="DG885" s="84"/>
      <c r="DH885" s="84"/>
      <c r="DI885" s="84"/>
      <c r="DJ885" s="84"/>
      <c r="DK885" s="84"/>
      <c r="DL885" s="84"/>
      <c r="DM885" s="84"/>
      <c r="DN885" s="84"/>
      <c r="DO885" s="84"/>
      <c r="DP885" s="84"/>
      <c r="DQ885" s="84"/>
      <c r="DR885" s="84"/>
      <c r="DS885" s="84"/>
      <c r="DT885" s="84"/>
      <c r="DU885" s="84"/>
      <c r="DV885" s="84"/>
      <c r="DW885" s="84"/>
      <c r="DX885" s="84"/>
      <c r="DY885" s="84"/>
      <c r="DZ885" s="84"/>
      <c r="EA885" s="84"/>
      <c r="EB885" s="84"/>
      <c r="EC885" s="84"/>
      <c r="ED885" s="84"/>
      <c r="EE885" s="84"/>
      <c r="EF885" s="84"/>
      <c r="EG885" s="84"/>
      <c r="EH885" s="84"/>
      <c r="EI885" s="84"/>
      <c r="EJ885" s="84"/>
      <c r="EK885" s="84"/>
      <c r="EL885" s="84"/>
      <c r="EM885" s="84"/>
      <c r="EN885" s="84"/>
      <c r="EO885" s="84"/>
      <c r="EP885" s="84"/>
      <c r="EQ885" s="84"/>
      <c r="ER885" s="84"/>
      <c r="ES885" s="84"/>
      <c r="ET885" s="84"/>
      <c r="EU885" s="84"/>
      <c r="EV885" s="84"/>
      <c r="EW885" s="84"/>
      <c r="EX885" s="84"/>
      <c r="EY885" s="84"/>
      <c r="EZ885" s="84"/>
      <c r="FA885" s="84"/>
      <c r="FB885" s="84"/>
      <c r="FC885" s="84"/>
      <c r="FD885" s="84"/>
      <c r="FE885" s="84"/>
      <c r="FF885" s="84"/>
      <c r="FG885" s="84"/>
      <c r="FH885" s="84"/>
      <c r="FI885" s="84"/>
      <c r="FJ885" s="84"/>
      <c r="FK885" s="84"/>
      <c r="FL885" s="84"/>
      <c r="FM885" s="84"/>
      <c r="FN885" s="84"/>
      <c r="FO885" s="84"/>
      <c r="FP885" s="84"/>
      <c r="FQ885" s="84"/>
      <c r="FR885" s="84"/>
      <c r="FS885" s="84"/>
      <c r="FT885" s="84"/>
      <c r="FU885" s="84"/>
      <c r="FV885" s="84"/>
      <c r="FW885" s="84"/>
      <c r="FX885" s="84"/>
      <c r="FY885" s="84"/>
      <c r="FZ885" s="84"/>
      <c r="GA885" s="84"/>
      <c r="GB885" s="84"/>
      <c r="GC885" s="84"/>
      <c r="GD885" s="84"/>
      <c r="GE885" s="84"/>
      <c r="GF885" s="84"/>
    </row>
    <row r="886" spans="1:188" s="82" customFormat="1" x14ac:dyDescent="0.25">
      <c r="A886" s="137"/>
      <c r="B886" s="138" t="s">
        <v>19</v>
      </c>
      <c r="C886" s="139"/>
      <c r="D886" s="280">
        <v>6.6</v>
      </c>
      <c r="E886" s="141">
        <v>6.6</v>
      </c>
      <c r="F886" s="212"/>
      <c r="G886" s="141"/>
      <c r="H886" s="140"/>
      <c r="I886" s="142"/>
      <c r="J886" s="141"/>
      <c r="K886" s="143"/>
      <c r="L886" s="155"/>
      <c r="M886" s="155"/>
      <c r="N886" s="155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  <c r="AA886" s="84"/>
      <c r="AB886" s="84"/>
      <c r="AC886" s="84"/>
      <c r="AD886" s="84"/>
      <c r="AE886" s="84"/>
      <c r="AF886" s="84"/>
      <c r="AG886" s="84"/>
      <c r="AH886" s="84"/>
      <c r="AI886" s="84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84"/>
      <c r="AW886" s="84"/>
      <c r="AX886" s="84"/>
      <c r="AY886" s="84"/>
      <c r="AZ886" s="84"/>
      <c r="BA886" s="84"/>
      <c r="BB886" s="84"/>
      <c r="BC886" s="84"/>
      <c r="BD886" s="84"/>
      <c r="BE886" s="84"/>
      <c r="BF886" s="84"/>
      <c r="BG886" s="84"/>
      <c r="BH886" s="84"/>
      <c r="BI886" s="84"/>
      <c r="BJ886" s="84"/>
      <c r="BK886" s="84"/>
      <c r="BL886" s="84"/>
      <c r="BM886" s="84"/>
      <c r="BN886" s="84"/>
      <c r="BO886" s="84"/>
      <c r="BP886" s="84"/>
      <c r="BQ886" s="84"/>
      <c r="BR886" s="84"/>
      <c r="BS886" s="84"/>
      <c r="BT886" s="84"/>
      <c r="BU886" s="84"/>
      <c r="BV886" s="84"/>
      <c r="BW886" s="84"/>
      <c r="BX886" s="84"/>
      <c r="BY886" s="84"/>
      <c r="BZ886" s="84"/>
      <c r="CA886" s="84"/>
      <c r="CB886" s="84"/>
      <c r="CC886" s="84"/>
      <c r="CD886" s="84"/>
      <c r="CE886" s="84"/>
      <c r="CF886" s="84"/>
      <c r="CG886" s="84"/>
      <c r="CH886" s="84"/>
      <c r="CI886" s="84"/>
      <c r="CJ886" s="84"/>
      <c r="CK886" s="84"/>
      <c r="CL886" s="84"/>
      <c r="CM886" s="84"/>
      <c r="CN886" s="84"/>
      <c r="CO886" s="84"/>
      <c r="CP886" s="84"/>
      <c r="CQ886" s="84"/>
      <c r="CR886" s="84"/>
      <c r="CS886" s="84"/>
      <c r="CT886" s="84"/>
      <c r="CU886" s="84"/>
      <c r="CV886" s="84"/>
      <c r="CW886" s="84"/>
      <c r="CX886" s="84"/>
      <c r="CY886" s="84"/>
      <c r="CZ886" s="84"/>
      <c r="DA886" s="84"/>
      <c r="DB886" s="84"/>
      <c r="DC886" s="84"/>
      <c r="DD886" s="84"/>
      <c r="DE886" s="84"/>
      <c r="DF886" s="84"/>
      <c r="DG886" s="84"/>
      <c r="DH886" s="84"/>
      <c r="DI886" s="84"/>
      <c r="DJ886" s="84"/>
      <c r="DK886" s="84"/>
      <c r="DL886" s="84"/>
      <c r="DM886" s="84"/>
      <c r="DN886" s="84"/>
      <c r="DO886" s="84"/>
      <c r="DP886" s="84"/>
      <c r="DQ886" s="84"/>
      <c r="DR886" s="84"/>
      <c r="DS886" s="84"/>
      <c r="DT886" s="84"/>
      <c r="DU886" s="84"/>
      <c r="DV886" s="84"/>
      <c r="DW886" s="84"/>
      <c r="DX886" s="84"/>
      <c r="DY886" s="84"/>
      <c r="DZ886" s="84"/>
      <c r="EA886" s="84"/>
      <c r="EB886" s="84"/>
      <c r="EC886" s="84"/>
      <c r="ED886" s="84"/>
      <c r="EE886" s="84"/>
      <c r="EF886" s="84"/>
      <c r="EG886" s="84"/>
      <c r="EH886" s="84"/>
      <c r="EI886" s="84"/>
      <c r="EJ886" s="84"/>
      <c r="EK886" s="84"/>
      <c r="EL886" s="84"/>
      <c r="EM886" s="84"/>
      <c r="EN886" s="84"/>
      <c r="EO886" s="84"/>
      <c r="EP886" s="84"/>
      <c r="EQ886" s="84"/>
      <c r="ER886" s="84"/>
      <c r="ES886" s="84"/>
      <c r="ET886" s="84"/>
      <c r="EU886" s="84"/>
      <c r="EV886" s="84"/>
      <c r="EW886" s="84"/>
      <c r="EX886" s="84"/>
      <c r="EY886" s="84"/>
      <c r="EZ886" s="84"/>
      <c r="FA886" s="84"/>
      <c r="FB886" s="84"/>
      <c r="FC886" s="84"/>
      <c r="FD886" s="84"/>
      <c r="FE886" s="84"/>
      <c r="FF886" s="84"/>
      <c r="FG886" s="84"/>
      <c r="FH886" s="84"/>
      <c r="FI886" s="84"/>
      <c r="FJ886" s="84"/>
      <c r="FK886" s="84"/>
      <c r="FL886" s="84"/>
      <c r="FM886" s="84"/>
      <c r="FN886" s="84"/>
      <c r="FO886" s="84"/>
      <c r="FP886" s="84"/>
      <c r="FQ886" s="84"/>
      <c r="FR886" s="84"/>
      <c r="FS886" s="84"/>
      <c r="FT886" s="84"/>
      <c r="FU886" s="84"/>
      <c r="FV886" s="84"/>
      <c r="FW886" s="84"/>
      <c r="FX886" s="84"/>
      <c r="FY886" s="84"/>
      <c r="FZ886" s="84"/>
      <c r="GA886" s="84"/>
      <c r="GB886" s="84"/>
      <c r="GC886" s="84"/>
      <c r="GD886" s="84"/>
      <c r="GE886" s="84"/>
      <c r="GF886" s="84"/>
    </row>
    <row r="887" spans="1:188" s="82" customFormat="1" x14ac:dyDescent="0.25">
      <c r="A887" s="138"/>
      <c r="B887" s="138" t="s">
        <v>21</v>
      </c>
      <c r="C887" s="139"/>
      <c r="D887" s="141">
        <v>0.4</v>
      </c>
      <c r="E887" s="280">
        <v>0.4</v>
      </c>
      <c r="F887" s="211"/>
      <c r="G887" s="280"/>
      <c r="H887" s="280"/>
      <c r="I887" s="140"/>
      <c r="J887" s="141"/>
      <c r="K887" s="143"/>
      <c r="L887" s="155"/>
      <c r="M887" s="155"/>
      <c r="N887" s="155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84"/>
      <c r="AW887" s="84"/>
      <c r="AX887" s="84"/>
      <c r="AY887" s="84"/>
      <c r="AZ887" s="84"/>
      <c r="BA887" s="84"/>
      <c r="BB887" s="84"/>
      <c r="BC887" s="84"/>
      <c r="BD887" s="84"/>
      <c r="BE887" s="84"/>
      <c r="BF887" s="84"/>
      <c r="BG887" s="84"/>
      <c r="BH887" s="84"/>
      <c r="BI887" s="84"/>
      <c r="BJ887" s="84"/>
      <c r="BK887" s="84"/>
      <c r="BL887" s="84"/>
      <c r="BM887" s="84"/>
      <c r="BN887" s="84"/>
      <c r="BO887" s="84"/>
      <c r="BP887" s="84"/>
      <c r="BQ887" s="84"/>
      <c r="BR887" s="84"/>
      <c r="BS887" s="84"/>
      <c r="BT887" s="84"/>
      <c r="BU887" s="84"/>
      <c r="BV887" s="84"/>
      <c r="BW887" s="84"/>
      <c r="BX887" s="84"/>
      <c r="BY887" s="84"/>
      <c r="BZ887" s="84"/>
      <c r="CA887" s="84"/>
      <c r="CB887" s="84"/>
      <c r="CC887" s="84"/>
      <c r="CD887" s="84"/>
      <c r="CE887" s="84"/>
      <c r="CF887" s="84"/>
      <c r="CG887" s="84"/>
      <c r="CH887" s="84"/>
      <c r="CI887" s="84"/>
      <c r="CJ887" s="84"/>
      <c r="CK887" s="84"/>
      <c r="CL887" s="84"/>
      <c r="CM887" s="84"/>
      <c r="CN887" s="84"/>
      <c r="CO887" s="84"/>
      <c r="CP887" s="84"/>
      <c r="CQ887" s="84"/>
      <c r="CR887" s="84"/>
      <c r="CS887" s="84"/>
      <c r="CT887" s="84"/>
      <c r="CU887" s="84"/>
      <c r="CV887" s="84"/>
      <c r="CW887" s="84"/>
      <c r="CX887" s="84"/>
      <c r="CY887" s="84"/>
      <c r="CZ887" s="84"/>
      <c r="DA887" s="84"/>
      <c r="DB887" s="84"/>
      <c r="DC887" s="84"/>
      <c r="DD887" s="84"/>
      <c r="DE887" s="84"/>
      <c r="DF887" s="84"/>
      <c r="DG887" s="84"/>
      <c r="DH887" s="84"/>
      <c r="DI887" s="84"/>
      <c r="DJ887" s="84"/>
      <c r="DK887" s="84"/>
      <c r="DL887" s="84"/>
      <c r="DM887" s="84"/>
      <c r="DN887" s="84"/>
      <c r="DO887" s="84"/>
      <c r="DP887" s="84"/>
      <c r="DQ887" s="84"/>
      <c r="DR887" s="84"/>
      <c r="DS887" s="84"/>
      <c r="DT887" s="84"/>
      <c r="DU887" s="84"/>
      <c r="DV887" s="84"/>
      <c r="DW887" s="84"/>
      <c r="DX887" s="84"/>
      <c r="DY887" s="84"/>
      <c r="DZ887" s="84"/>
      <c r="EA887" s="84"/>
      <c r="EB887" s="84"/>
      <c r="EC887" s="84"/>
      <c r="ED887" s="84"/>
      <c r="EE887" s="84"/>
      <c r="EF887" s="84"/>
      <c r="EG887" s="84"/>
      <c r="EH887" s="84"/>
      <c r="EI887" s="84"/>
      <c r="EJ887" s="84"/>
      <c r="EK887" s="84"/>
      <c r="EL887" s="84"/>
      <c r="EM887" s="84"/>
      <c r="EN887" s="84"/>
      <c r="EO887" s="84"/>
      <c r="EP887" s="84"/>
      <c r="EQ887" s="84"/>
      <c r="ER887" s="84"/>
      <c r="ES887" s="84"/>
      <c r="ET887" s="84"/>
      <c r="EU887" s="84"/>
      <c r="EV887" s="84"/>
      <c r="EW887" s="84"/>
      <c r="EX887" s="84"/>
      <c r="EY887" s="84"/>
      <c r="EZ887" s="84"/>
      <c r="FA887" s="84"/>
      <c r="FB887" s="84"/>
      <c r="FC887" s="84"/>
      <c r="FD887" s="84"/>
      <c r="FE887" s="84"/>
      <c r="FF887" s="84"/>
      <c r="FG887" s="84"/>
      <c r="FH887" s="84"/>
      <c r="FI887" s="84"/>
      <c r="FJ887" s="84"/>
      <c r="FK887" s="84"/>
      <c r="FL887" s="84"/>
      <c r="FM887" s="84"/>
      <c r="FN887" s="84"/>
      <c r="FO887" s="84"/>
      <c r="FP887" s="84"/>
      <c r="FQ887" s="84"/>
      <c r="FR887" s="84"/>
      <c r="FS887" s="84"/>
      <c r="FT887" s="84"/>
      <c r="FU887" s="84"/>
      <c r="FV887" s="84"/>
      <c r="FW887" s="84"/>
      <c r="FX887" s="84"/>
      <c r="FY887" s="84"/>
      <c r="FZ887" s="84"/>
      <c r="GA887" s="84"/>
      <c r="GB887" s="84"/>
      <c r="GC887" s="84"/>
      <c r="GD887" s="84"/>
      <c r="GE887" s="84"/>
      <c r="GF887" s="84"/>
    </row>
    <row r="888" spans="1:188" s="82" customFormat="1" x14ac:dyDescent="0.25">
      <c r="A888" s="138"/>
      <c r="B888" s="138" t="s">
        <v>38</v>
      </c>
      <c r="C888" s="139"/>
      <c r="D888" s="141">
        <v>1.6</v>
      </c>
      <c r="E888" s="280">
        <v>1.6</v>
      </c>
      <c r="F888" s="211"/>
      <c r="G888" s="280"/>
      <c r="H888" s="280"/>
      <c r="I888" s="140"/>
      <c r="J888" s="489"/>
      <c r="K888" s="143"/>
      <c r="L888" s="155"/>
      <c r="M888" s="155"/>
      <c r="N888" s="155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  <c r="AA888" s="84"/>
      <c r="AB888" s="84"/>
      <c r="AC888" s="84"/>
      <c r="AD888" s="84"/>
      <c r="AE888" s="84"/>
      <c r="AF888" s="84"/>
      <c r="AG888" s="84"/>
      <c r="AH888" s="84"/>
      <c r="AI888" s="84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84"/>
      <c r="AW888" s="84"/>
      <c r="AX888" s="84"/>
      <c r="AY888" s="84"/>
      <c r="AZ888" s="84"/>
      <c r="BA888" s="84"/>
      <c r="BB888" s="84"/>
      <c r="BC888" s="84"/>
      <c r="BD888" s="84"/>
      <c r="BE888" s="84"/>
      <c r="BF888" s="84"/>
      <c r="BG888" s="84"/>
      <c r="BH888" s="84"/>
      <c r="BI888" s="84"/>
      <c r="BJ888" s="84"/>
      <c r="BK888" s="84"/>
      <c r="BL888" s="84"/>
      <c r="BM888" s="84"/>
      <c r="BN888" s="84"/>
      <c r="BO888" s="84"/>
      <c r="BP888" s="84"/>
      <c r="BQ888" s="84"/>
      <c r="BR888" s="84"/>
      <c r="BS888" s="84"/>
      <c r="BT888" s="84"/>
      <c r="BU888" s="84"/>
      <c r="BV888" s="84"/>
      <c r="BW888" s="84"/>
      <c r="BX888" s="84"/>
      <c r="BY888" s="84"/>
      <c r="BZ888" s="84"/>
      <c r="CA888" s="84"/>
      <c r="CB888" s="84"/>
      <c r="CC888" s="84"/>
      <c r="CD888" s="84"/>
      <c r="CE888" s="84"/>
      <c r="CF888" s="84"/>
      <c r="CG888" s="84"/>
      <c r="CH888" s="84"/>
      <c r="CI888" s="84"/>
      <c r="CJ888" s="84"/>
      <c r="CK888" s="84"/>
      <c r="CL888" s="84"/>
      <c r="CM888" s="84"/>
      <c r="CN888" s="84"/>
      <c r="CO888" s="84"/>
      <c r="CP888" s="84"/>
      <c r="CQ888" s="84"/>
      <c r="CR888" s="84"/>
      <c r="CS888" s="84"/>
      <c r="CT888" s="84"/>
      <c r="CU888" s="84"/>
      <c r="CV888" s="84"/>
      <c r="CW888" s="84"/>
      <c r="CX888" s="84"/>
      <c r="CY888" s="84"/>
      <c r="CZ888" s="84"/>
      <c r="DA888" s="84"/>
      <c r="DB888" s="84"/>
      <c r="DC888" s="84"/>
      <c r="DD888" s="84"/>
      <c r="DE888" s="84"/>
      <c r="DF888" s="84"/>
      <c r="DG888" s="84"/>
      <c r="DH888" s="84"/>
      <c r="DI888" s="84"/>
      <c r="DJ888" s="84"/>
      <c r="DK888" s="84"/>
      <c r="DL888" s="84"/>
      <c r="DM888" s="84"/>
      <c r="DN888" s="84"/>
      <c r="DO888" s="84"/>
      <c r="DP888" s="84"/>
      <c r="DQ888" s="84"/>
      <c r="DR888" s="84"/>
      <c r="DS888" s="84"/>
      <c r="DT888" s="84"/>
      <c r="DU888" s="84"/>
      <c r="DV888" s="84"/>
      <c r="DW888" s="84"/>
      <c r="DX888" s="84"/>
      <c r="DY888" s="84"/>
      <c r="DZ888" s="84"/>
      <c r="EA888" s="84"/>
      <c r="EB888" s="84"/>
      <c r="EC888" s="84"/>
      <c r="ED888" s="84"/>
      <c r="EE888" s="84"/>
      <c r="EF888" s="84"/>
      <c r="EG888" s="84"/>
      <c r="EH888" s="84"/>
      <c r="EI888" s="84"/>
      <c r="EJ888" s="84"/>
      <c r="EK888" s="84"/>
      <c r="EL888" s="84"/>
      <c r="EM888" s="84"/>
      <c r="EN888" s="84"/>
      <c r="EO888" s="84"/>
      <c r="EP888" s="84"/>
      <c r="EQ888" s="84"/>
      <c r="ER888" s="84"/>
      <c r="ES888" s="84"/>
      <c r="ET888" s="84"/>
      <c r="EU888" s="84"/>
      <c r="EV888" s="84"/>
      <c r="EW888" s="84"/>
      <c r="EX888" s="84"/>
      <c r="EY888" s="84"/>
      <c r="EZ888" s="84"/>
      <c r="FA888" s="84"/>
      <c r="FB888" s="84"/>
      <c r="FC888" s="84"/>
      <c r="FD888" s="84"/>
      <c r="FE888" s="84"/>
      <c r="FF888" s="84"/>
      <c r="FG888" s="84"/>
      <c r="FH888" s="84"/>
      <c r="FI888" s="84"/>
      <c r="FJ888" s="84"/>
      <c r="FK888" s="84"/>
      <c r="FL888" s="84"/>
      <c r="FM888" s="84"/>
      <c r="FN888" s="84"/>
      <c r="FO888" s="84"/>
      <c r="FP888" s="84"/>
      <c r="FQ888" s="84"/>
      <c r="FR888" s="84"/>
      <c r="FS888" s="84"/>
      <c r="FT888" s="84"/>
      <c r="FU888" s="84"/>
      <c r="FV888" s="84"/>
      <c r="FW888" s="84"/>
      <c r="FX888" s="84"/>
      <c r="FY888" s="84"/>
      <c r="FZ888" s="84"/>
      <c r="GA888" s="84"/>
      <c r="GB888" s="84"/>
      <c r="GC888" s="84"/>
      <c r="GD888" s="84"/>
      <c r="GE888" s="84"/>
      <c r="GF888" s="84"/>
    </row>
    <row r="889" spans="1:188" s="99" customFormat="1" x14ac:dyDescent="0.25">
      <c r="A889" s="137" t="s">
        <v>360</v>
      </c>
      <c r="B889" s="138"/>
      <c r="C889" s="139" t="s">
        <v>367</v>
      </c>
      <c r="D889" s="141"/>
      <c r="E889" s="141"/>
      <c r="F889" s="141">
        <v>4.13</v>
      </c>
      <c r="G889" s="141">
        <v>6.3</v>
      </c>
      <c r="H889" s="141">
        <v>21.1</v>
      </c>
      <c r="I889" s="141">
        <v>157.6</v>
      </c>
      <c r="J889" s="141"/>
      <c r="K889" s="143" t="s">
        <v>359</v>
      </c>
      <c r="L889" s="155"/>
      <c r="M889" s="155"/>
      <c r="N889" s="155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  <c r="AA889" s="84"/>
      <c r="AB889" s="84"/>
      <c r="AC889" s="84"/>
      <c r="AD889" s="84"/>
      <c r="AE889" s="84"/>
      <c r="AF889" s="84"/>
      <c r="AG889" s="84"/>
      <c r="AH889" s="84"/>
      <c r="AI889" s="84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84"/>
      <c r="AW889" s="84"/>
      <c r="AX889" s="84"/>
      <c r="AY889" s="84"/>
      <c r="AZ889" s="84"/>
      <c r="BA889" s="84"/>
      <c r="BB889" s="84"/>
      <c r="BC889" s="84"/>
      <c r="BD889" s="84"/>
      <c r="BE889" s="84"/>
      <c r="BF889" s="84"/>
      <c r="BG889" s="84"/>
      <c r="BH889" s="84"/>
      <c r="BI889" s="84"/>
      <c r="BJ889" s="84"/>
      <c r="BK889" s="84"/>
      <c r="BL889" s="84"/>
      <c r="BM889" s="84"/>
      <c r="BN889" s="84"/>
      <c r="BO889" s="84"/>
      <c r="BP889" s="84"/>
      <c r="BQ889" s="84"/>
      <c r="BR889" s="84"/>
      <c r="BS889" s="84"/>
      <c r="BT889" s="84"/>
      <c r="BU889" s="84"/>
      <c r="BV889" s="84"/>
      <c r="BW889" s="84"/>
      <c r="BX889" s="84"/>
      <c r="BY889" s="84"/>
      <c r="BZ889" s="84"/>
      <c r="CA889" s="84"/>
      <c r="CB889" s="84"/>
      <c r="CC889" s="84"/>
      <c r="CD889" s="84"/>
      <c r="CE889" s="84"/>
      <c r="CF889" s="84"/>
      <c r="CG889" s="84"/>
      <c r="CH889" s="84"/>
      <c r="CI889" s="84"/>
      <c r="CJ889" s="84"/>
      <c r="CK889" s="84"/>
      <c r="CL889" s="84"/>
      <c r="CM889" s="84"/>
      <c r="CN889" s="84"/>
      <c r="CO889" s="84"/>
      <c r="CP889" s="84"/>
      <c r="CQ889" s="84"/>
      <c r="CR889" s="84"/>
      <c r="CS889" s="84"/>
      <c r="CT889" s="84"/>
      <c r="CU889" s="84"/>
      <c r="CV889" s="84"/>
      <c r="CW889" s="84"/>
      <c r="CX889" s="84"/>
      <c r="CY889" s="84"/>
      <c r="CZ889" s="84"/>
      <c r="DA889" s="84"/>
      <c r="DB889" s="84"/>
      <c r="DC889" s="84"/>
      <c r="DD889" s="84"/>
      <c r="DE889" s="84"/>
      <c r="DF889" s="84"/>
      <c r="DG889" s="84"/>
      <c r="DH889" s="84"/>
      <c r="DI889" s="84"/>
      <c r="DJ889" s="84"/>
      <c r="DK889" s="84"/>
      <c r="DL889" s="84"/>
      <c r="DM889" s="84"/>
      <c r="DN889" s="84"/>
      <c r="DO889" s="84"/>
      <c r="DP889" s="84"/>
      <c r="DQ889" s="84"/>
      <c r="DR889" s="84"/>
      <c r="DS889" s="84"/>
      <c r="DT889" s="84"/>
      <c r="DU889" s="84"/>
      <c r="DV889" s="84"/>
      <c r="DW889" s="84"/>
      <c r="DX889" s="84"/>
      <c r="DY889" s="84"/>
      <c r="DZ889" s="84"/>
      <c r="EA889" s="84"/>
      <c r="EB889" s="84"/>
      <c r="EC889" s="84"/>
      <c r="ED889" s="84"/>
      <c r="EE889" s="84"/>
      <c r="EF889" s="84"/>
      <c r="EG889" s="84"/>
      <c r="EH889" s="84"/>
      <c r="EI889" s="84"/>
      <c r="EJ889" s="84"/>
      <c r="EK889" s="84"/>
      <c r="EL889" s="84"/>
      <c r="EM889" s="84"/>
      <c r="EN889" s="84"/>
      <c r="EO889" s="84"/>
      <c r="EP889" s="84"/>
      <c r="EQ889" s="84"/>
      <c r="ER889" s="84"/>
      <c r="ES889" s="84"/>
      <c r="ET889" s="84"/>
      <c r="EU889" s="84"/>
      <c r="EV889" s="84"/>
      <c r="EW889" s="84"/>
      <c r="EX889" s="84"/>
      <c r="EY889" s="84"/>
      <c r="EZ889" s="84"/>
      <c r="FA889" s="84"/>
      <c r="FB889" s="84"/>
      <c r="FC889" s="84"/>
      <c r="FD889" s="84"/>
      <c r="FE889" s="84"/>
      <c r="FF889" s="84"/>
      <c r="FG889" s="84"/>
      <c r="FH889" s="84"/>
      <c r="FI889" s="84"/>
      <c r="FJ889" s="84"/>
      <c r="FK889" s="84"/>
      <c r="FL889" s="84"/>
      <c r="FM889" s="84"/>
      <c r="FN889" s="84"/>
      <c r="FO889" s="84"/>
      <c r="FP889" s="84"/>
      <c r="FQ889" s="84"/>
      <c r="FR889" s="84"/>
      <c r="FS889" s="84"/>
      <c r="FT889" s="84"/>
      <c r="FU889" s="84"/>
      <c r="FV889" s="84"/>
      <c r="FW889" s="84"/>
      <c r="FX889" s="84"/>
      <c r="FY889" s="84"/>
      <c r="FZ889" s="84"/>
      <c r="GA889" s="84"/>
      <c r="GB889" s="84"/>
      <c r="GC889" s="84"/>
      <c r="GD889" s="84"/>
      <c r="GE889" s="84"/>
      <c r="GF889" s="84"/>
    </row>
    <row r="890" spans="1:188" s="99" customFormat="1" x14ac:dyDescent="0.25">
      <c r="A890" s="137"/>
      <c r="B890" s="138" t="s">
        <v>35</v>
      </c>
      <c r="C890" s="139"/>
      <c r="D890" s="140">
        <v>21.6</v>
      </c>
      <c r="E890" s="141">
        <v>21.6</v>
      </c>
      <c r="F890" s="140"/>
      <c r="G890" s="141"/>
      <c r="H890" s="140"/>
      <c r="I890" s="142"/>
      <c r="J890" s="141"/>
      <c r="K890" s="143"/>
      <c r="L890" s="155"/>
      <c r="M890" s="155"/>
      <c r="N890" s="155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  <c r="AA890" s="84"/>
      <c r="AB890" s="84"/>
      <c r="AC890" s="84"/>
      <c r="AD890" s="84"/>
      <c r="AE890" s="84"/>
      <c r="AF890" s="84"/>
      <c r="AG890" s="84"/>
      <c r="AH890" s="84"/>
      <c r="AI890" s="84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84"/>
      <c r="AW890" s="84"/>
      <c r="AX890" s="84"/>
      <c r="AY890" s="84"/>
      <c r="AZ890" s="84"/>
      <c r="BA890" s="84"/>
      <c r="BB890" s="84"/>
      <c r="BC890" s="84"/>
      <c r="BD890" s="84"/>
      <c r="BE890" s="84"/>
      <c r="BF890" s="84"/>
      <c r="BG890" s="84"/>
      <c r="BH890" s="84"/>
      <c r="BI890" s="84"/>
      <c r="BJ890" s="84"/>
      <c r="BK890" s="84"/>
      <c r="BL890" s="84"/>
      <c r="BM890" s="84"/>
      <c r="BN890" s="84"/>
      <c r="BO890" s="84"/>
      <c r="BP890" s="84"/>
      <c r="BQ890" s="84"/>
      <c r="BR890" s="84"/>
      <c r="BS890" s="84"/>
      <c r="BT890" s="84"/>
      <c r="BU890" s="84"/>
      <c r="BV890" s="84"/>
      <c r="BW890" s="84"/>
      <c r="BX890" s="84"/>
      <c r="BY890" s="84"/>
      <c r="BZ890" s="84"/>
      <c r="CA890" s="84"/>
      <c r="CB890" s="84"/>
      <c r="CC890" s="84"/>
      <c r="CD890" s="84"/>
      <c r="CE890" s="84"/>
      <c r="CF890" s="84"/>
      <c r="CG890" s="84"/>
      <c r="CH890" s="84"/>
      <c r="CI890" s="84"/>
      <c r="CJ890" s="84"/>
      <c r="CK890" s="84"/>
      <c r="CL890" s="84"/>
      <c r="CM890" s="84"/>
      <c r="CN890" s="84"/>
      <c r="CO890" s="84"/>
      <c r="CP890" s="84"/>
      <c r="CQ890" s="84"/>
      <c r="CR890" s="84"/>
      <c r="CS890" s="84"/>
      <c r="CT890" s="84"/>
      <c r="CU890" s="84"/>
      <c r="CV890" s="84"/>
      <c r="CW890" s="84"/>
      <c r="CX890" s="84"/>
      <c r="CY890" s="84"/>
      <c r="CZ890" s="84"/>
      <c r="DA890" s="84"/>
      <c r="DB890" s="84"/>
      <c r="DC890" s="84"/>
      <c r="DD890" s="84"/>
      <c r="DE890" s="84"/>
      <c r="DF890" s="84"/>
      <c r="DG890" s="84"/>
      <c r="DH890" s="84"/>
      <c r="DI890" s="84"/>
      <c r="DJ890" s="84"/>
      <c r="DK890" s="84"/>
      <c r="DL890" s="84"/>
      <c r="DM890" s="84"/>
      <c r="DN890" s="84"/>
      <c r="DO890" s="84"/>
      <c r="DP890" s="84"/>
      <c r="DQ890" s="84"/>
      <c r="DR890" s="84"/>
      <c r="DS890" s="84"/>
      <c r="DT890" s="84"/>
      <c r="DU890" s="84"/>
      <c r="DV890" s="84"/>
      <c r="DW890" s="84"/>
      <c r="DX890" s="84"/>
      <c r="DY890" s="84"/>
      <c r="DZ890" s="84"/>
      <c r="EA890" s="84"/>
      <c r="EB890" s="84"/>
      <c r="EC890" s="84"/>
      <c r="ED890" s="84"/>
      <c r="EE890" s="84"/>
      <c r="EF890" s="84"/>
      <c r="EG890" s="84"/>
      <c r="EH890" s="84"/>
      <c r="EI890" s="84"/>
      <c r="EJ890" s="84"/>
      <c r="EK890" s="84"/>
      <c r="EL890" s="84"/>
      <c r="EM890" s="84"/>
      <c r="EN890" s="84"/>
      <c r="EO890" s="84"/>
      <c r="EP890" s="84"/>
      <c r="EQ890" s="84"/>
      <c r="ER890" s="84"/>
      <c r="ES890" s="84"/>
      <c r="ET890" s="84"/>
      <c r="EU890" s="84"/>
      <c r="EV890" s="84"/>
      <c r="EW890" s="84"/>
      <c r="EX890" s="84"/>
      <c r="EY890" s="84"/>
      <c r="EZ890" s="84"/>
      <c r="FA890" s="84"/>
      <c r="FB890" s="84"/>
      <c r="FC890" s="84"/>
      <c r="FD890" s="84"/>
      <c r="FE890" s="84"/>
      <c r="FF890" s="84"/>
      <c r="FG890" s="84"/>
      <c r="FH890" s="84"/>
      <c r="FI890" s="84"/>
      <c r="FJ890" s="84"/>
      <c r="FK890" s="84"/>
      <c r="FL890" s="84"/>
      <c r="FM890" s="84"/>
      <c r="FN890" s="84"/>
      <c r="FO890" s="84"/>
      <c r="FP890" s="84"/>
      <c r="FQ890" s="84"/>
      <c r="FR890" s="84"/>
      <c r="FS890" s="84"/>
      <c r="FT890" s="84"/>
      <c r="FU890" s="84"/>
      <c r="FV890" s="84"/>
      <c r="FW890" s="84"/>
      <c r="FX890" s="84"/>
      <c r="FY890" s="84"/>
      <c r="FZ890" s="84"/>
      <c r="GA890" s="84"/>
      <c r="GB890" s="84"/>
      <c r="GC890" s="84"/>
      <c r="GD890" s="84"/>
      <c r="GE890" s="84"/>
      <c r="GF890" s="84"/>
    </row>
    <row r="891" spans="1:188" s="99" customFormat="1" x14ac:dyDescent="0.25">
      <c r="A891" s="137"/>
      <c r="B891" s="138" t="s">
        <v>19</v>
      </c>
      <c r="C891" s="139"/>
      <c r="D891" s="140">
        <v>76</v>
      </c>
      <c r="E891" s="141">
        <v>76</v>
      </c>
      <c r="F891" s="140"/>
      <c r="G891" s="141"/>
      <c r="H891" s="140"/>
      <c r="I891" s="142"/>
      <c r="J891" s="141"/>
      <c r="K891" s="143"/>
      <c r="L891" s="155"/>
      <c r="M891" s="155"/>
      <c r="N891" s="155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  <c r="AA891" s="84"/>
      <c r="AB891" s="84"/>
      <c r="AC891" s="84"/>
      <c r="AD891" s="84"/>
      <c r="AE891" s="84"/>
      <c r="AF891" s="84"/>
      <c r="AG891" s="84"/>
      <c r="AH891" s="84"/>
      <c r="AI891" s="84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84"/>
      <c r="AW891" s="84"/>
      <c r="AX891" s="84"/>
      <c r="AY891" s="84"/>
      <c r="AZ891" s="84"/>
      <c r="BA891" s="84"/>
      <c r="BB891" s="84"/>
      <c r="BC891" s="84"/>
      <c r="BD891" s="84"/>
      <c r="BE891" s="84"/>
      <c r="BF891" s="84"/>
      <c r="BG891" s="84"/>
      <c r="BH891" s="84"/>
      <c r="BI891" s="84"/>
      <c r="BJ891" s="84"/>
      <c r="BK891" s="84"/>
      <c r="BL891" s="84"/>
      <c r="BM891" s="84"/>
      <c r="BN891" s="84"/>
      <c r="BO891" s="84"/>
      <c r="BP891" s="84"/>
      <c r="BQ891" s="84"/>
      <c r="BR891" s="84"/>
      <c r="BS891" s="84"/>
      <c r="BT891" s="84"/>
      <c r="BU891" s="84"/>
      <c r="BV891" s="84"/>
      <c r="BW891" s="84"/>
      <c r="BX891" s="84"/>
      <c r="BY891" s="84"/>
      <c r="BZ891" s="84"/>
      <c r="CA891" s="84"/>
      <c r="CB891" s="84"/>
      <c r="CC891" s="84"/>
      <c r="CD891" s="84"/>
      <c r="CE891" s="84"/>
      <c r="CF891" s="84"/>
      <c r="CG891" s="84"/>
      <c r="CH891" s="84"/>
      <c r="CI891" s="84"/>
      <c r="CJ891" s="84"/>
      <c r="CK891" s="84"/>
      <c r="CL891" s="84"/>
      <c r="CM891" s="84"/>
      <c r="CN891" s="84"/>
      <c r="CO891" s="84"/>
      <c r="CP891" s="84"/>
      <c r="CQ891" s="84"/>
      <c r="CR891" s="84"/>
      <c r="CS891" s="84"/>
      <c r="CT891" s="84"/>
      <c r="CU891" s="84"/>
      <c r="CV891" s="84"/>
      <c r="CW891" s="84"/>
      <c r="CX891" s="84"/>
      <c r="CY891" s="84"/>
      <c r="CZ891" s="84"/>
      <c r="DA891" s="84"/>
      <c r="DB891" s="84"/>
      <c r="DC891" s="84"/>
      <c r="DD891" s="84"/>
      <c r="DE891" s="84"/>
      <c r="DF891" s="84"/>
      <c r="DG891" s="84"/>
      <c r="DH891" s="84"/>
      <c r="DI891" s="84"/>
      <c r="DJ891" s="84"/>
      <c r="DK891" s="84"/>
      <c r="DL891" s="84"/>
      <c r="DM891" s="84"/>
      <c r="DN891" s="84"/>
      <c r="DO891" s="84"/>
      <c r="DP891" s="84"/>
      <c r="DQ891" s="84"/>
      <c r="DR891" s="84"/>
      <c r="DS891" s="84"/>
      <c r="DT891" s="84"/>
      <c r="DU891" s="84"/>
      <c r="DV891" s="84"/>
      <c r="DW891" s="84"/>
      <c r="DX891" s="84"/>
      <c r="DY891" s="84"/>
      <c r="DZ891" s="84"/>
      <c r="EA891" s="84"/>
      <c r="EB891" s="84"/>
      <c r="EC891" s="84"/>
      <c r="ED891" s="84"/>
      <c r="EE891" s="84"/>
      <c r="EF891" s="84"/>
      <c r="EG891" s="84"/>
      <c r="EH891" s="84"/>
      <c r="EI891" s="84"/>
      <c r="EJ891" s="84"/>
      <c r="EK891" s="84"/>
      <c r="EL891" s="84"/>
      <c r="EM891" s="84"/>
      <c r="EN891" s="84"/>
      <c r="EO891" s="84"/>
      <c r="EP891" s="84"/>
      <c r="EQ891" s="84"/>
      <c r="ER891" s="84"/>
      <c r="ES891" s="84"/>
      <c r="ET891" s="84"/>
      <c r="EU891" s="84"/>
      <c r="EV891" s="84"/>
      <c r="EW891" s="84"/>
      <c r="EX891" s="84"/>
      <c r="EY891" s="84"/>
      <c r="EZ891" s="84"/>
      <c r="FA891" s="84"/>
      <c r="FB891" s="84"/>
      <c r="FC891" s="84"/>
      <c r="FD891" s="84"/>
      <c r="FE891" s="84"/>
      <c r="FF891" s="84"/>
      <c r="FG891" s="84"/>
      <c r="FH891" s="84"/>
      <c r="FI891" s="84"/>
      <c r="FJ891" s="84"/>
      <c r="FK891" s="84"/>
      <c r="FL891" s="84"/>
      <c r="FM891" s="84"/>
      <c r="FN891" s="84"/>
      <c r="FO891" s="84"/>
      <c r="FP891" s="84"/>
      <c r="FQ891" s="84"/>
      <c r="FR891" s="84"/>
      <c r="FS891" s="84"/>
      <c r="FT891" s="84"/>
      <c r="FU891" s="84"/>
      <c r="FV891" s="84"/>
      <c r="FW891" s="84"/>
      <c r="FX891" s="84"/>
      <c r="FY891" s="84"/>
      <c r="FZ891" s="84"/>
      <c r="GA891" s="84"/>
      <c r="GB891" s="84"/>
      <c r="GC891" s="84"/>
      <c r="GD891" s="84"/>
      <c r="GE891" s="84"/>
      <c r="GF891" s="84"/>
    </row>
    <row r="892" spans="1:188" s="99" customFormat="1" x14ac:dyDescent="0.25">
      <c r="A892" s="137"/>
      <c r="B892" s="138" t="s">
        <v>36</v>
      </c>
      <c r="C892" s="139"/>
      <c r="D892" s="140">
        <v>18</v>
      </c>
      <c r="E892" s="141">
        <v>14.4</v>
      </c>
      <c r="F892" s="140"/>
      <c r="G892" s="141"/>
      <c r="H892" s="140"/>
      <c r="I892" s="142"/>
      <c r="J892" s="141"/>
      <c r="K892" s="143"/>
      <c r="L892" s="155"/>
      <c r="M892" s="155"/>
      <c r="N892" s="155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  <c r="AA892" s="84"/>
      <c r="AB892" s="84"/>
      <c r="AC892" s="84"/>
      <c r="AD892" s="84"/>
      <c r="AE892" s="84"/>
      <c r="AF892" s="84"/>
      <c r="AG892" s="84"/>
      <c r="AH892" s="84"/>
      <c r="AI892" s="84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84"/>
      <c r="AW892" s="84"/>
      <c r="AX892" s="84"/>
      <c r="AY892" s="84"/>
      <c r="AZ892" s="84"/>
      <c r="BA892" s="84"/>
      <c r="BB892" s="84"/>
      <c r="BC892" s="84"/>
      <c r="BD892" s="84"/>
      <c r="BE892" s="84"/>
      <c r="BF892" s="84"/>
      <c r="BG892" s="84"/>
      <c r="BH892" s="84"/>
      <c r="BI892" s="84"/>
      <c r="BJ892" s="84"/>
      <c r="BK892" s="84"/>
      <c r="BL892" s="84"/>
      <c r="BM892" s="84"/>
      <c r="BN892" s="84"/>
      <c r="BO892" s="84"/>
      <c r="BP892" s="84"/>
      <c r="BQ892" s="84"/>
      <c r="BR892" s="84"/>
      <c r="BS892" s="84"/>
      <c r="BT892" s="84"/>
      <c r="BU892" s="84"/>
      <c r="BV892" s="84"/>
      <c r="BW892" s="84"/>
      <c r="BX892" s="84"/>
      <c r="BY892" s="84"/>
      <c r="BZ892" s="84"/>
      <c r="CA892" s="84"/>
      <c r="CB892" s="84"/>
      <c r="CC892" s="84"/>
      <c r="CD892" s="84"/>
      <c r="CE892" s="84"/>
      <c r="CF892" s="84"/>
      <c r="CG892" s="84"/>
      <c r="CH892" s="84"/>
      <c r="CI892" s="84"/>
      <c r="CJ892" s="84"/>
      <c r="CK892" s="84"/>
      <c r="CL892" s="84"/>
      <c r="CM892" s="84"/>
      <c r="CN892" s="84"/>
      <c r="CO892" s="84"/>
      <c r="CP892" s="84"/>
      <c r="CQ892" s="84"/>
      <c r="CR892" s="84"/>
      <c r="CS892" s="84"/>
      <c r="CT892" s="84"/>
      <c r="CU892" s="84"/>
      <c r="CV892" s="84"/>
      <c r="CW892" s="84"/>
      <c r="CX892" s="84"/>
      <c r="CY892" s="84"/>
      <c r="CZ892" s="84"/>
      <c r="DA892" s="84"/>
      <c r="DB892" s="84"/>
      <c r="DC892" s="84"/>
      <c r="DD892" s="84"/>
      <c r="DE892" s="84"/>
      <c r="DF892" s="84"/>
      <c r="DG892" s="84"/>
      <c r="DH892" s="84"/>
      <c r="DI892" s="84"/>
      <c r="DJ892" s="84"/>
      <c r="DK892" s="84"/>
      <c r="DL892" s="84"/>
      <c r="DM892" s="84"/>
      <c r="DN892" s="84"/>
      <c r="DO892" s="84"/>
      <c r="DP892" s="84"/>
      <c r="DQ892" s="84"/>
      <c r="DR892" s="84"/>
      <c r="DS892" s="84"/>
      <c r="DT892" s="84"/>
      <c r="DU892" s="84"/>
      <c r="DV892" s="84"/>
      <c r="DW892" s="84"/>
      <c r="DX892" s="84"/>
      <c r="DY892" s="84"/>
      <c r="DZ892" s="84"/>
      <c r="EA892" s="84"/>
      <c r="EB892" s="84"/>
      <c r="EC892" s="84"/>
      <c r="ED892" s="84"/>
      <c r="EE892" s="84"/>
      <c r="EF892" s="84"/>
      <c r="EG892" s="84"/>
      <c r="EH892" s="84"/>
      <c r="EI892" s="84"/>
      <c r="EJ892" s="84"/>
      <c r="EK892" s="84"/>
      <c r="EL892" s="84"/>
      <c r="EM892" s="84"/>
      <c r="EN892" s="84"/>
      <c r="EO892" s="84"/>
      <c r="EP892" s="84"/>
      <c r="EQ892" s="84"/>
      <c r="ER892" s="84"/>
      <c r="ES892" s="84"/>
      <c r="ET892" s="84"/>
      <c r="EU892" s="84"/>
      <c r="EV892" s="84"/>
      <c r="EW892" s="84"/>
      <c r="EX892" s="84"/>
      <c r="EY892" s="84"/>
      <c r="EZ892" s="84"/>
      <c r="FA892" s="84"/>
      <c r="FB892" s="84"/>
      <c r="FC892" s="84"/>
      <c r="FD892" s="84"/>
      <c r="FE892" s="84"/>
      <c r="FF892" s="84"/>
      <c r="FG892" s="84"/>
      <c r="FH892" s="84"/>
      <c r="FI892" s="84"/>
      <c r="FJ892" s="84"/>
      <c r="FK892" s="84"/>
      <c r="FL892" s="84"/>
      <c r="FM892" s="84"/>
      <c r="FN892" s="84"/>
      <c r="FO892" s="84"/>
      <c r="FP892" s="84"/>
      <c r="FQ892" s="84"/>
      <c r="FR892" s="84"/>
      <c r="FS892" s="84"/>
      <c r="FT892" s="84"/>
      <c r="FU892" s="84"/>
      <c r="FV892" s="84"/>
      <c r="FW892" s="84"/>
      <c r="FX892" s="84"/>
      <c r="FY892" s="84"/>
      <c r="FZ892" s="84"/>
      <c r="GA892" s="84"/>
      <c r="GB892" s="84"/>
      <c r="GC892" s="84"/>
      <c r="GD892" s="84"/>
      <c r="GE892" s="84"/>
      <c r="GF892" s="84"/>
    </row>
    <row r="893" spans="1:188" s="99" customFormat="1" x14ac:dyDescent="0.25">
      <c r="A893" s="137"/>
      <c r="B893" s="138" t="s">
        <v>37</v>
      </c>
      <c r="C893" s="139"/>
      <c r="D893" s="140">
        <v>2</v>
      </c>
      <c r="E893" s="141">
        <v>1.69</v>
      </c>
      <c r="F893" s="140"/>
      <c r="G893" s="141"/>
      <c r="H893" s="140"/>
      <c r="I893" s="142"/>
      <c r="J893" s="141"/>
      <c r="K893" s="143"/>
      <c r="L893" s="155"/>
      <c r="M893" s="155"/>
      <c r="N893" s="155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  <c r="AA893" s="84"/>
      <c r="AB893" s="84"/>
      <c r="AC893" s="84"/>
      <c r="AD893" s="84"/>
      <c r="AE893" s="84"/>
      <c r="AF893" s="84"/>
      <c r="AG893" s="84"/>
      <c r="AH893" s="84"/>
      <c r="AI893" s="84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84"/>
      <c r="AW893" s="84"/>
      <c r="AX893" s="84"/>
      <c r="AY893" s="84"/>
      <c r="AZ893" s="84"/>
      <c r="BA893" s="84"/>
      <c r="BB893" s="84"/>
      <c r="BC893" s="84"/>
      <c r="BD893" s="84"/>
      <c r="BE893" s="84"/>
      <c r="BF893" s="84"/>
      <c r="BG893" s="84"/>
      <c r="BH893" s="84"/>
      <c r="BI893" s="84"/>
      <c r="BJ893" s="84"/>
      <c r="BK893" s="84"/>
      <c r="BL893" s="84"/>
      <c r="BM893" s="84"/>
      <c r="BN893" s="84"/>
      <c r="BO893" s="84"/>
      <c r="BP893" s="84"/>
      <c r="BQ893" s="84"/>
      <c r="BR893" s="84"/>
      <c r="BS893" s="84"/>
      <c r="BT893" s="84"/>
      <c r="BU893" s="84"/>
      <c r="BV893" s="84"/>
      <c r="BW893" s="84"/>
      <c r="BX893" s="84"/>
      <c r="BY893" s="84"/>
      <c r="BZ893" s="84"/>
      <c r="CA893" s="84"/>
      <c r="CB893" s="84"/>
      <c r="CC893" s="84"/>
      <c r="CD893" s="84"/>
      <c r="CE893" s="84"/>
      <c r="CF893" s="84"/>
      <c r="CG893" s="84"/>
      <c r="CH893" s="84"/>
      <c r="CI893" s="84"/>
      <c r="CJ893" s="84"/>
      <c r="CK893" s="84"/>
      <c r="CL893" s="84"/>
      <c r="CM893" s="84"/>
      <c r="CN893" s="84"/>
      <c r="CO893" s="84"/>
      <c r="CP893" s="84"/>
      <c r="CQ893" s="84"/>
      <c r="CR893" s="84"/>
      <c r="CS893" s="84"/>
      <c r="CT893" s="84"/>
      <c r="CU893" s="84"/>
      <c r="CV893" s="84"/>
      <c r="CW893" s="84"/>
      <c r="CX893" s="84"/>
      <c r="CY893" s="84"/>
      <c r="CZ893" s="84"/>
      <c r="DA893" s="84"/>
      <c r="DB893" s="84"/>
      <c r="DC893" s="84"/>
      <c r="DD893" s="84"/>
      <c r="DE893" s="84"/>
      <c r="DF893" s="84"/>
      <c r="DG893" s="84"/>
      <c r="DH893" s="84"/>
      <c r="DI893" s="84"/>
      <c r="DJ893" s="84"/>
      <c r="DK893" s="84"/>
      <c r="DL893" s="84"/>
      <c r="DM893" s="84"/>
      <c r="DN893" s="84"/>
      <c r="DO893" s="84"/>
      <c r="DP893" s="84"/>
      <c r="DQ893" s="84"/>
      <c r="DR893" s="84"/>
      <c r="DS893" s="84"/>
      <c r="DT893" s="84"/>
      <c r="DU893" s="84"/>
      <c r="DV893" s="84"/>
      <c r="DW893" s="84"/>
      <c r="DX893" s="84"/>
      <c r="DY893" s="84"/>
      <c r="DZ893" s="84"/>
      <c r="EA893" s="84"/>
      <c r="EB893" s="84"/>
      <c r="EC893" s="84"/>
      <c r="ED893" s="84"/>
      <c r="EE893" s="84"/>
      <c r="EF893" s="84"/>
      <c r="EG893" s="84"/>
      <c r="EH893" s="84"/>
      <c r="EI893" s="84"/>
      <c r="EJ893" s="84"/>
      <c r="EK893" s="84"/>
      <c r="EL893" s="84"/>
      <c r="EM893" s="84"/>
      <c r="EN893" s="84"/>
      <c r="EO893" s="84"/>
      <c r="EP893" s="84"/>
      <c r="EQ893" s="84"/>
      <c r="ER893" s="84"/>
      <c r="ES893" s="84"/>
      <c r="ET893" s="84"/>
      <c r="EU893" s="84"/>
      <c r="EV893" s="84"/>
      <c r="EW893" s="84"/>
      <c r="EX893" s="84"/>
      <c r="EY893" s="84"/>
      <c r="EZ893" s="84"/>
      <c r="FA893" s="84"/>
      <c r="FB893" s="84"/>
      <c r="FC893" s="84"/>
      <c r="FD893" s="84"/>
      <c r="FE893" s="84"/>
      <c r="FF893" s="84"/>
      <c r="FG893" s="84"/>
      <c r="FH893" s="84"/>
      <c r="FI893" s="84"/>
      <c r="FJ893" s="84"/>
      <c r="FK893" s="84"/>
      <c r="FL893" s="84"/>
      <c r="FM893" s="84"/>
      <c r="FN893" s="84"/>
      <c r="FO893" s="84"/>
      <c r="FP893" s="84"/>
      <c r="FQ893" s="84"/>
      <c r="FR893" s="84"/>
      <c r="FS893" s="84"/>
      <c r="FT893" s="84"/>
      <c r="FU893" s="84"/>
      <c r="FV893" s="84"/>
      <c r="FW893" s="84"/>
      <c r="FX893" s="84"/>
      <c r="FY893" s="84"/>
      <c r="FZ893" s="84"/>
      <c r="GA893" s="84"/>
      <c r="GB893" s="84"/>
      <c r="GC893" s="84"/>
      <c r="GD893" s="84"/>
      <c r="GE893" s="84"/>
      <c r="GF893" s="84"/>
    </row>
    <row r="894" spans="1:188" s="99" customFormat="1" x14ac:dyDescent="0.25">
      <c r="A894" s="137"/>
      <c r="B894" s="138" t="s">
        <v>21</v>
      </c>
      <c r="C894" s="139"/>
      <c r="D894" s="140">
        <v>0.4</v>
      </c>
      <c r="E894" s="141">
        <v>0.4</v>
      </c>
      <c r="F894" s="140"/>
      <c r="G894" s="141"/>
      <c r="H894" s="140"/>
      <c r="I894" s="142"/>
      <c r="J894" s="210"/>
      <c r="K894" s="143"/>
      <c r="L894" s="155"/>
      <c r="M894" s="155"/>
      <c r="N894" s="155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  <c r="AA894" s="84"/>
      <c r="AB894" s="84"/>
      <c r="AC894" s="84"/>
      <c r="AD894" s="84"/>
      <c r="AE894" s="84"/>
      <c r="AF894" s="84"/>
      <c r="AG894" s="84"/>
      <c r="AH894" s="84"/>
      <c r="AI894" s="84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84"/>
      <c r="AW894" s="84"/>
      <c r="AX894" s="84"/>
      <c r="AY894" s="84"/>
      <c r="AZ894" s="84"/>
      <c r="BA894" s="84"/>
      <c r="BB894" s="84"/>
      <c r="BC894" s="84"/>
      <c r="BD894" s="84"/>
      <c r="BE894" s="84"/>
      <c r="BF894" s="84"/>
      <c r="BG894" s="84"/>
      <c r="BH894" s="84"/>
      <c r="BI894" s="84"/>
      <c r="BJ894" s="84"/>
      <c r="BK894" s="84"/>
      <c r="BL894" s="84"/>
      <c r="BM894" s="84"/>
      <c r="BN894" s="84"/>
      <c r="BO894" s="84"/>
      <c r="BP894" s="84"/>
      <c r="BQ894" s="84"/>
      <c r="BR894" s="84"/>
      <c r="BS894" s="84"/>
      <c r="BT894" s="84"/>
      <c r="BU894" s="84"/>
      <c r="BV894" s="84"/>
      <c r="BW894" s="84"/>
      <c r="BX894" s="84"/>
      <c r="BY894" s="84"/>
      <c r="BZ894" s="84"/>
      <c r="CA894" s="84"/>
      <c r="CB894" s="84"/>
      <c r="CC894" s="84"/>
      <c r="CD894" s="84"/>
      <c r="CE894" s="84"/>
      <c r="CF894" s="84"/>
      <c r="CG894" s="84"/>
      <c r="CH894" s="84"/>
      <c r="CI894" s="84"/>
      <c r="CJ894" s="84"/>
      <c r="CK894" s="84"/>
      <c r="CL894" s="84"/>
      <c r="CM894" s="84"/>
      <c r="CN894" s="84"/>
      <c r="CO894" s="84"/>
      <c r="CP894" s="84"/>
      <c r="CQ894" s="84"/>
      <c r="CR894" s="84"/>
      <c r="CS894" s="84"/>
      <c r="CT894" s="84"/>
      <c r="CU894" s="84"/>
      <c r="CV894" s="84"/>
      <c r="CW894" s="84"/>
      <c r="CX894" s="84"/>
      <c r="CY894" s="84"/>
      <c r="CZ894" s="84"/>
      <c r="DA894" s="84"/>
      <c r="DB894" s="84"/>
      <c r="DC894" s="84"/>
      <c r="DD894" s="84"/>
      <c r="DE894" s="84"/>
      <c r="DF894" s="84"/>
      <c r="DG894" s="84"/>
      <c r="DH894" s="84"/>
      <c r="DI894" s="84"/>
      <c r="DJ894" s="84"/>
      <c r="DK894" s="84"/>
      <c r="DL894" s="84"/>
      <c r="DM894" s="84"/>
      <c r="DN894" s="84"/>
      <c r="DO894" s="84"/>
      <c r="DP894" s="84"/>
      <c r="DQ894" s="84"/>
      <c r="DR894" s="84"/>
      <c r="DS894" s="84"/>
      <c r="DT894" s="84"/>
      <c r="DU894" s="84"/>
      <c r="DV894" s="84"/>
      <c r="DW894" s="84"/>
      <c r="DX894" s="84"/>
      <c r="DY894" s="84"/>
      <c r="DZ894" s="84"/>
      <c r="EA894" s="84"/>
      <c r="EB894" s="84"/>
      <c r="EC894" s="84"/>
      <c r="ED894" s="84"/>
      <c r="EE894" s="84"/>
      <c r="EF894" s="84"/>
      <c r="EG894" s="84"/>
      <c r="EH894" s="84"/>
      <c r="EI894" s="84"/>
      <c r="EJ894" s="84"/>
      <c r="EK894" s="84"/>
      <c r="EL894" s="84"/>
      <c r="EM894" s="84"/>
      <c r="EN894" s="84"/>
      <c r="EO894" s="84"/>
      <c r="EP894" s="84"/>
      <c r="EQ894" s="84"/>
      <c r="ER894" s="84"/>
      <c r="ES894" s="84"/>
      <c r="ET894" s="84"/>
      <c r="EU894" s="84"/>
      <c r="EV894" s="84"/>
      <c r="EW894" s="84"/>
      <c r="EX894" s="84"/>
      <c r="EY894" s="84"/>
      <c r="EZ894" s="84"/>
      <c r="FA894" s="84"/>
      <c r="FB894" s="84"/>
      <c r="FC894" s="84"/>
      <c r="FD894" s="84"/>
      <c r="FE894" s="84"/>
      <c r="FF894" s="84"/>
      <c r="FG894" s="84"/>
      <c r="FH894" s="84"/>
      <c r="FI894" s="84"/>
      <c r="FJ894" s="84"/>
      <c r="FK894" s="84"/>
      <c r="FL894" s="84"/>
      <c r="FM894" s="84"/>
      <c r="FN894" s="84"/>
      <c r="FO894" s="84"/>
      <c r="FP894" s="84"/>
      <c r="FQ894" s="84"/>
      <c r="FR894" s="84"/>
      <c r="FS894" s="84"/>
      <c r="FT894" s="84"/>
      <c r="FU894" s="84"/>
      <c r="FV894" s="84"/>
      <c r="FW894" s="84"/>
      <c r="FX894" s="84"/>
      <c r="FY894" s="84"/>
      <c r="FZ894" s="84"/>
      <c r="GA894" s="84"/>
      <c r="GB894" s="84"/>
      <c r="GC894" s="84"/>
      <c r="GD894" s="84"/>
      <c r="GE894" s="84"/>
      <c r="GF894" s="84"/>
    </row>
    <row r="895" spans="1:188" s="99" customFormat="1" x14ac:dyDescent="0.25">
      <c r="A895" s="137"/>
      <c r="B895" s="138" t="s">
        <v>22</v>
      </c>
      <c r="C895" s="139"/>
      <c r="D895" s="140">
        <v>3</v>
      </c>
      <c r="E895" s="141">
        <v>3</v>
      </c>
      <c r="F895" s="140"/>
      <c r="G895" s="141"/>
      <c r="H895" s="140"/>
      <c r="I895" s="142"/>
      <c r="J895" s="141"/>
      <c r="K895" s="143"/>
      <c r="L895" s="155"/>
      <c r="M895" s="155"/>
      <c r="N895" s="155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  <c r="AA895" s="84"/>
      <c r="AB895" s="84"/>
      <c r="AC895" s="84"/>
      <c r="AD895" s="84"/>
      <c r="AE895" s="84"/>
      <c r="AF895" s="84"/>
      <c r="AG895" s="84"/>
      <c r="AH895" s="84"/>
      <c r="AI895" s="84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84"/>
      <c r="AW895" s="84"/>
      <c r="AX895" s="84"/>
      <c r="AY895" s="84"/>
      <c r="AZ895" s="84"/>
      <c r="BA895" s="84"/>
      <c r="BB895" s="84"/>
      <c r="BC895" s="84"/>
      <c r="BD895" s="84"/>
      <c r="BE895" s="84"/>
      <c r="BF895" s="84"/>
      <c r="BG895" s="84"/>
      <c r="BH895" s="84"/>
      <c r="BI895" s="84"/>
      <c r="BJ895" s="84"/>
      <c r="BK895" s="84"/>
      <c r="BL895" s="84"/>
      <c r="BM895" s="84"/>
      <c r="BN895" s="84"/>
      <c r="BO895" s="84"/>
      <c r="BP895" s="84"/>
      <c r="BQ895" s="84"/>
      <c r="BR895" s="84"/>
      <c r="BS895" s="84"/>
      <c r="BT895" s="84"/>
      <c r="BU895" s="84"/>
      <c r="BV895" s="84"/>
      <c r="BW895" s="84"/>
      <c r="BX895" s="84"/>
      <c r="BY895" s="84"/>
      <c r="BZ895" s="84"/>
      <c r="CA895" s="84"/>
      <c r="CB895" s="84"/>
      <c r="CC895" s="84"/>
      <c r="CD895" s="84"/>
      <c r="CE895" s="84"/>
      <c r="CF895" s="84"/>
      <c r="CG895" s="84"/>
      <c r="CH895" s="84"/>
      <c r="CI895" s="84"/>
      <c r="CJ895" s="84"/>
      <c r="CK895" s="84"/>
      <c r="CL895" s="84"/>
      <c r="CM895" s="84"/>
      <c r="CN895" s="84"/>
      <c r="CO895" s="84"/>
      <c r="CP895" s="84"/>
      <c r="CQ895" s="84"/>
      <c r="CR895" s="84"/>
      <c r="CS895" s="84"/>
      <c r="CT895" s="84"/>
      <c r="CU895" s="84"/>
      <c r="CV895" s="84"/>
      <c r="CW895" s="84"/>
      <c r="CX895" s="84"/>
      <c r="CY895" s="84"/>
      <c r="CZ895" s="84"/>
      <c r="DA895" s="84"/>
      <c r="DB895" s="84"/>
      <c r="DC895" s="84"/>
      <c r="DD895" s="84"/>
      <c r="DE895" s="84"/>
      <c r="DF895" s="84"/>
      <c r="DG895" s="84"/>
      <c r="DH895" s="84"/>
      <c r="DI895" s="84"/>
      <c r="DJ895" s="84"/>
      <c r="DK895" s="84"/>
      <c r="DL895" s="84"/>
      <c r="DM895" s="84"/>
      <c r="DN895" s="84"/>
      <c r="DO895" s="84"/>
      <c r="DP895" s="84"/>
      <c r="DQ895" s="84"/>
      <c r="DR895" s="84"/>
      <c r="DS895" s="84"/>
      <c r="DT895" s="84"/>
      <c r="DU895" s="84"/>
      <c r="DV895" s="84"/>
      <c r="DW895" s="84"/>
      <c r="DX895" s="84"/>
      <c r="DY895" s="84"/>
      <c r="DZ895" s="84"/>
      <c r="EA895" s="84"/>
      <c r="EB895" s="84"/>
      <c r="EC895" s="84"/>
      <c r="ED895" s="84"/>
      <c r="EE895" s="84"/>
      <c r="EF895" s="84"/>
      <c r="EG895" s="84"/>
      <c r="EH895" s="84"/>
      <c r="EI895" s="84"/>
      <c r="EJ895" s="84"/>
      <c r="EK895" s="84"/>
      <c r="EL895" s="84"/>
      <c r="EM895" s="84"/>
      <c r="EN895" s="84"/>
      <c r="EO895" s="84"/>
      <c r="EP895" s="84"/>
      <c r="EQ895" s="84"/>
      <c r="ER895" s="84"/>
      <c r="ES895" s="84"/>
      <c r="ET895" s="84"/>
      <c r="EU895" s="84"/>
      <c r="EV895" s="84"/>
      <c r="EW895" s="84"/>
      <c r="EX895" s="84"/>
      <c r="EY895" s="84"/>
      <c r="EZ895" s="84"/>
      <c r="FA895" s="84"/>
      <c r="FB895" s="84"/>
      <c r="FC895" s="84"/>
      <c r="FD895" s="84"/>
      <c r="FE895" s="84"/>
      <c r="FF895" s="84"/>
      <c r="FG895" s="84"/>
      <c r="FH895" s="84"/>
      <c r="FI895" s="84"/>
      <c r="FJ895" s="84"/>
      <c r="FK895" s="84"/>
      <c r="FL895" s="84"/>
      <c r="FM895" s="84"/>
      <c r="FN895" s="84"/>
      <c r="FO895" s="84"/>
      <c r="FP895" s="84"/>
      <c r="FQ895" s="84"/>
      <c r="FR895" s="84"/>
      <c r="FS895" s="84"/>
      <c r="FT895" s="84"/>
      <c r="FU895" s="84"/>
      <c r="FV895" s="84"/>
      <c r="FW895" s="84"/>
      <c r="FX895" s="84"/>
      <c r="FY895" s="84"/>
      <c r="FZ895" s="84"/>
      <c r="GA895" s="84"/>
      <c r="GB895" s="84"/>
      <c r="GC895" s="84"/>
      <c r="GD895" s="84"/>
      <c r="GE895" s="84"/>
      <c r="GF895" s="84"/>
    </row>
    <row r="896" spans="1:188" s="64" customFormat="1" x14ac:dyDescent="0.25">
      <c r="A896" s="137" t="s">
        <v>378</v>
      </c>
      <c r="B896" s="138"/>
      <c r="C896" s="139">
        <v>150</v>
      </c>
      <c r="D896" s="262"/>
      <c r="E896" s="139"/>
      <c r="F896" s="142">
        <v>0.5</v>
      </c>
      <c r="G896" s="141">
        <v>2.5000000000000001E-2</v>
      </c>
      <c r="H896" s="140">
        <v>12.5</v>
      </c>
      <c r="I896" s="141">
        <v>52.1</v>
      </c>
      <c r="J896" s="142">
        <v>1.2</v>
      </c>
      <c r="K896" s="143" t="s">
        <v>379</v>
      </c>
      <c r="L896" s="155"/>
      <c r="M896" s="155"/>
      <c r="N896" s="15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  <c r="AA896" s="65"/>
      <c r="AB896" s="65"/>
      <c r="AC896" s="65"/>
      <c r="AD896" s="65"/>
      <c r="AE896" s="65"/>
      <c r="AF896" s="65"/>
      <c r="AG896" s="65"/>
      <c r="AH896" s="65"/>
      <c r="AI896" s="65"/>
      <c r="AJ896" s="65"/>
      <c r="AK896" s="65"/>
      <c r="AL896" s="65"/>
      <c r="AM896" s="65"/>
      <c r="AN896" s="65"/>
      <c r="AO896" s="65"/>
      <c r="AP896" s="65"/>
      <c r="AQ896" s="65"/>
      <c r="AR896" s="65"/>
      <c r="AS896" s="65"/>
      <c r="AT896" s="65"/>
      <c r="AU896" s="65"/>
      <c r="AV896" s="65"/>
      <c r="AW896" s="65"/>
      <c r="AX896" s="65"/>
      <c r="AY896" s="65"/>
      <c r="AZ896" s="65"/>
      <c r="BA896" s="65"/>
      <c r="BB896" s="65"/>
      <c r="BC896" s="65"/>
      <c r="BD896" s="65"/>
      <c r="BE896" s="65"/>
      <c r="BF896" s="65"/>
      <c r="BG896" s="65"/>
      <c r="BH896" s="65"/>
      <c r="BI896" s="65"/>
      <c r="BJ896" s="65"/>
      <c r="BK896" s="65"/>
      <c r="BL896" s="65"/>
      <c r="BM896" s="65"/>
      <c r="BN896" s="65"/>
      <c r="BO896" s="65"/>
      <c r="BP896" s="65"/>
      <c r="BQ896" s="65"/>
      <c r="BR896" s="65"/>
      <c r="BS896" s="65"/>
      <c r="BT896" s="65"/>
      <c r="BU896" s="65"/>
      <c r="BV896" s="65"/>
      <c r="BW896" s="65"/>
      <c r="BX896" s="65"/>
      <c r="BY896" s="65"/>
      <c r="BZ896" s="65"/>
      <c r="CA896" s="65"/>
      <c r="CB896" s="65"/>
      <c r="CC896" s="65"/>
      <c r="CD896" s="65"/>
      <c r="CE896" s="65"/>
      <c r="CF896" s="65"/>
      <c r="CG896" s="65"/>
      <c r="CH896" s="65"/>
      <c r="CI896" s="65"/>
      <c r="CJ896" s="65"/>
      <c r="CK896" s="65"/>
      <c r="CL896" s="65"/>
      <c r="CM896" s="65"/>
      <c r="CN896" s="65"/>
      <c r="CO896" s="65"/>
      <c r="CP896" s="65"/>
      <c r="CQ896" s="65"/>
      <c r="CR896" s="65"/>
      <c r="CS896" s="65"/>
      <c r="CT896" s="65"/>
      <c r="CU896" s="65"/>
      <c r="CV896" s="65"/>
      <c r="CW896" s="65"/>
      <c r="CX896" s="65"/>
      <c r="CY896" s="65"/>
      <c r="CZ896" s="65"/>
      <c r="DA896" s="65"/>
      <c r="DB896" s="65"/>
      <c r="DC896" s="65"/>
      <c r="DD896" s="65"/>
      <c r="DE896" s="65"/>
      <c r="DF896" s="65"/>
      <c r="DG896" s="65"/>
      <c r="DH896" s="65"/>
      <c r="DI896" s="65"/>
      <c r="DJ896" s="65"/>
      <c r="DK896" s="65"/>
      <c r="DL896" s="65"/>
      <c r="DM896" s="65"/>
      <c r="DN896" s="65"/>
      <c r="DO896" s="65"/>
      <c r="DP896" s="65"/>
      <c r="DQ896" s="65"/>
      <c r="DR896" s="65"/>
      <c r="DS896" s="65"/>
      <c r="DT896" s="65"/>
      <c r="DU896" s="65"/>
      <c r="DV896" s="65"/>
      <c r="DW896" s="65"/>
      <c r="DX896" s="65"/>
      <c r="DY896" s="65"/>
      <c r="DZ896" s="65"/>
      <c r="EA896" s="65"/>
      <c r="EB896" s="65"/>
      <c r="EC896" s="65"/>
      <c r="ED896" s="65"/>
      <c r="EE896" s="65"/>
      <c r="EF896" s="65"/>
      <c r="EG896" s="65"/>
      <c r="EH896" s="65"/>
      <c r="EI896" s="65"/>
      <c r="EJ896" s="65"/>
      <c r="EK896" s="65"/>
      <c r="EL896" s="65"/>
      <c r="EM896" s="65"/>
      <c r="EN896" s="65"/>
      <c r="EO896" s="65"/>
      <c r="EP896" s="65"/>
      <c r="EQ896" s="65"/>
      <c r="ER896" s="65"/>
      <c r="ES896" s="65"/>
      <c r="ET896" s="65"/>
      <c r="EU896" s="65"/>
      <c r="EV896" s="65"/>
      <c r="EW896" s="65"/>
      <c r="EX896" s="65"/>
      <c r="EY896" s="65"/>
      <c r="EZ896" s="65"/>
      <c r="FA896" s="65"/>
      <c r="FB896" s="65"/>
      <c r="FC896" s="65"/>
      <c r="FD896" s="65"/>
      <c r="FE896" s="65"/>
      <c r="FF896" s="65"/>
      <c r="FG896" s="65"/>
      <c r="FH896" s="65"/>
      <c r="FI896" s="65"/>
      <c r="FJ896" s="65"/>
      <c r="FK896" s="65"/>
      <c r="FL896" s="65"/>
      <c r="FM896" s="65"/>
      <c r="FN896" s="65"/>
      <c r="FO896" s="65"/>
      <c r="FP896" s="65"/>
      <c r="FQ896" s="65"/>
      <c r="FR896" s="65"/>
      <c r="FS896" s="65"/>
      <c r="FT896" s="65"/>
      <c r="FU896" s="65"/>
      <c r="FV896" s="65"/>
      <c r="FW896" s="65"/>
      <c r="FX896" s="65"/>
      <c r="FY896" s="65"/>
      <c r="FZ896" s="65"/>
      <c r="GA896" s="65"/>
      <c r="GB896" s="65"/>
      <c r="GC896" s="65"/>
      <c r="GD896" s="65"/>
      <c r="GE896" s="65"/>
      <c r="GF896" s="65"/>
    </row>
    <row r="897" spans="1:188" s="64" customFormat="1" x14ac:dyDescent="0.25">
      <c r="A897" s="137"/>
      <c r="B897" s="138" t="s">
        <v>318</v>
      </c>
      <c r="C897" s="160"/>
      <c r="D897" s="262">
        <v>12.75</v>
      </c>
      <c r="E897" s="139">
        <v>12.5</v>
      </c>
      <c r="F897" s="142"/>
      <c r="G897" s="141"/>
      <c r="H897" s="140"/>
      <c r="I897" s="141"/>
      <c r="J897" s="142"/>
      <c r="K897" s="143"/>
      <c r="L897" s="155"/>
      <c r="M897" s="155"/>
      <c r="N897" s="15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  <c r="AA897" s="65"/>
      <c r="AB897" s="65"/>
      <c r="AC897" s="65"/>
      <c r="AD897" s="65"/>
      <c r="AE897" s="65"/>
      <c r="AF897" s="65"/>
      <c r="AG897" s="65"/>
      <c r="AH897" s="65"/>
      <c r="AI897" s="65"/>
      <c r="AJ897" s="65"/>
      <c r="AK897" s="65"/>
      <c r="AL897" s="65"/>
      <c r="AM897" s="65"/>
      <c r="AN897" s="65"/>
      <c r="AO897" s="65"/>
      <c r="AP897" s="65"/>
      <c r="AQ897" s="65"/>
      <c r="AR897" s="65"/>
      <c r="AS897" s="65"/>
      <c r="AT897" s="65"/>
      <c r="AU897" s="65"/>
      <c r="AV897" s="65"/>
      <c r="AW897" s="65"/>
      <c r="AX897" s="65"/>
      <c r="AY897" s="65"/>
      <c r="AZ897" s="65"/>
      <c r="BA897" s="65"/>
      <c r="BB897" s="65"/>
      <c r="BC897" s="65"/>
      <c r="BD897" s="65"/>
      <c r="BE897" s="65"/>
      <c r="BF897" s="65"/>
      <c r="BG897" s="65"/>
      <c r="BH897" s="65"/>
      <c r="BI897" s="65"/>
      <c r="BJ897" s="65"/>
      <c r="BK897" s="65"/>
      <c r="BL897" s="65"/>
      <c r="BM897" s="65"/>
      <c r="BN897" s="65"/>
      <c r="BO897" s="65"/>
      <c r="BP897" s="65"/>
      <c r="BQ897" s="65"/>
      <c r="BR897" s="65"/>
      <c r="BS897" s="65"/>
      <c r="BT897" s="65"/>
      <c r="BU897" s="65"/>
      <c r="BV897" s="65"/>
      <c r="BW897" s="65"/>
      <c r="BX897" s="65"/>
      <c r="BY897" s="65"/>
      <c r="BZ897" s="65"/>
      <c r="CA897" s="65"/>
      <c r="CB897" s="65"/>
      <c r="CC897" s="65"/>
      <c r="CD897" s="65"/>
      <c r="CE897" s="65"/>
      <c r="CF897" s="65"/>
      <c r="CG897" s="65"/>
      <c r="CH897" s="65"/>
      <c r="CI897" s="65"/>
      <c r="CJ897" s="65"/>
      <c r="CK897" s="65"/>
      <c r="CL897" s="65"/>
      <c r="CM897" s="65"/>
      <c r="CN897" s="65"/>
      <c r="CO897" s="65"/>
      <c r="CP897" s="65"/>
      <c r="CQ897" s="65"/>
      <c r="CR897" s="65"/>
      <c r="CS897" s="65"/>
      <c r="CT897" s="65"/>
      <c r="CU897" s="65"/>
      <c r="CV897" s="65"/>
      <c r="CW897" s="65"/>
      <c r="CX897" s="65"/>
      <c r="CY897" s="65"/>
      <c r="CZ897" s="65"/>
      <c r="DA897" s="65"/>
      <c r="DB897" s="65"/>
      <c r="DC897" s="65"/>
      <c r="DD897" s="65"/>
      <c r="DE897" s="65"/>
      <c r="DF897" s="65"/>
      <c r="DG897" s="65"/>
      <c r="DH897" s="65"/>
      <c r="DI897" s="65"/>
      <c r="DJ897" s="65"/>
      <c r="DK897" s="65"/>
      <c r="DL897" s="65"/>
      <c r="DM897" s="65"/>
      <c r="DN897" s="65"/>
      <c r="DO897" s="65"/>
      <c r="DP897" s="65"/>
      <c r="DQ897" s="65"/>
      <c r="DR897" s="65"/>
      <c r="DS897" s="65"/>
      <c r="DT897" s="65"/>
      <c r="DU897" s="65"/>
      <c r="DV897" s="65"/>
      <c r="DW897" s="65"/>
      <c r="DX897" s="65"/>
      <c r="DY897" s="65"/>
      <c r="DZ897" s="65"/>
      <c r="EA897" s="65"/>
      <c r="EB897" s="65"/>
      <c r="EC897" s="65"/>
      <c r="ED897" s="65"/>
      <c r="EE897" s="65"/>
      <c r="EF897" s="65"/>
      <c r="EG897" s="65"/>
      <c r="EH897" s="65"/>
      <c r="EI897" s="65"/>
      <c r="EJ897" s="65"/>
      <c r="EK897" s="65"/>
      <c r="EL897" s="65"/>
      <c r="EM897" s="65"/>
      <c r="EN897" s="65"/>
      <c r="EO897" s="65"/>
      <c r="EP897" s="65"/>
      <c r="EQ897" s="65"/>
      <c r="ER897" s="65"/>
      <c r="ES897" s="65"/>
      <c r="ET897" s="65"/>
      <c r="EU897" s="65"/>
      <c r="EV897" s="65"/>
      <c r="EW897" s="65"/>
      <c r="EX897" s="65"/>
      <c r="EY897" s="65"/>
      <c r="EZ897" s="65"/>
      <c r="FA897" s="65"/>
      <c r="FB897" s="65"/>
      <c r="FC897" s="65"/>
      <c r="FD897" s="65"/>
      <c r="FE897" s="65"/>
      <c r="FF897" s="65"/>
      <c r="FG897" s="65"/>
      <c r="FH897" s="65"/>
      <c r="FI897" s="65"/>
      <c r="FJ897" s="65"/>
      <c r="FK897" s="65"/>
      <c r="FL897" s="65"/>
      <c r="FM897" s="65"/>
      <c r="FN897" s="65"/>
      <c r="FO897" s="65"/>
      <c r="FP897" s="65"/>
      <c r="FQ897" s="65"/>
      <c r="FR897" s="65"/>
      <c r="FS897" s="65"/>
      <c r="FT897" s="65"/>
      <c r="FU897" s="65"/>
      <c r="FV897" s="65"/>
      <c r="FW897" s="65"/>
      <c r="FX897" s="65"/>
      <c r="FY897" s="65"/>
      <c r="FZ897" s="65"/>
      <c r="GA897" s="65"/>
      <c r="GB897" s="65"/>
      <c r="GC897" s="65"/>
      <c r="GD897" s="65"/>
      <c r="GE897" s="65"/>
      <c r="GF897" s="65"/>
    </row>
    <row r="898" spans="1:188" s="64" customFormat="1" x14ac:dyDescent="0.25">
      <c r="A898" s="137"/>
      <c r="B898" s="138" t="s">
        <v>20</v>
      </c>
      <c r="C898" s="160"/>
      <c r="D898" s="262">
        <v>4</v>
      </c>
      <c r="E898" s="139">
        <v>4</v>
      </c>
      <c r="F898" s="142"/>
      <c r="G898" s="141"/>
      <c r="H898" s="140"/>
      <c r="I898" s="141"/>
      <c r="J898" s="142"/>
      <c r="K898" s="143"/>
      <c r="L898" s="155"/>
      <c r="M898" s="155"/>
      <c r="N898" s="15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  <c r="AA898" s="65"/>
      <c r="AB898" s="65"/>
      <c r="AC898" s="65"/>
      <c r="AD898" s="65"/>
      <c r="AE898" s="65"/>
      <c r="AF898" s="65"/>
      <c r="AG898" s="65"/>
      <c r="AH898" s="65"/>
      <c r="AI898" s="65"/>
      <c r="AJ898" s="65"/>
      <c r="AK898" s="65"/>
      <c r="AL898" s="65"/>
      <c r="AM898" s="65"/>
      <c r="AN898" s="65"/>
      <c r="AO898" s="65"/>
      <c r="AP898" s="65"/>
      <c r="AQ898" s="65"/>
      <c r="AR898" s="65"/>
      <c r="AS898" s="65"/>
      <c r="AT898" s="65"/>
      <c r="AU898" s="65"/>
      <c r="AV898" s="65"/>
      <c r="AW898" s="65"/>
      <c r="AX898" s="65"/>
      <c r="AY898" s="65"/>
      <c r="AZ898" s="65"/>
      <c r="BA898" s="65"/>
      <c r="BB898" s="65"/>
      <c r="BC898" s="65"/>
      <c r="BD898" s="65"/>
      <c r="BE898" s="65"/>
      <c r="BF898" s="65"/>
      <c r="BG898" s="65"/>
      <c r="BH898" s="65"/>
      <c r="BI898" s="65"/>
      <c r="BJ898" s="65"/>
      <c r="BK898" s="65"/>
      <c r="BL898" s="65"/>
      <c r="BM898" s="65"/>
      <c r="BN898" s="65"/>
      <c r="BO898" s="65"/>
      <c r="BP898" s="65"/>
      <c r="BQ898" s="65"/>
      <c r="BR898" s="65"/>
      <c r="BS898" s="65"/>
      <c r="BT898" s="65"/>
      <c r="BU898" s="65"/>
      <c r="BV898" s="65"/>
      <c r="BW898" s="65"/>
      <c r="BX898" s="65"/>
      <c r="BY898" s="65"/>
      <c r="BZ898" s="65"/>
      <c r="CA898" s="65"/>
      <c r="CB898" s="65"/>
      <c r="CC898" s="65"/>
      <c r="CD898" s="65"/>
      <c r="CE898" s="65"/>
      <c r="CF898" s="65"/>
      <c r="CG898" s="65"/>
      <c r="CH898" s="65"/>
      <c r="CI898" s="65"/>
      <c r="CJ898" s="65"/>
      <c r="CK898" s="65"/>
      <c r="CL898" s="65"/>
      <c r="CM898" s="65"/>
      <c r="CN898" s="65"/>
      <c r="CO898" s="65"/>
      <c r="CP898" s="65"/>
      <c r="CQ898" s="65"/>
      <c r="CR898" s="65"/>
      <c r="CS898" s="65"/>
      <c r="CT898" s="65"/>
      <c r="CU898" s="65"/>
      <c r="CV898" s="65"/>
      <c r="CW898" s="65"/>
      <c r="CX898" s="65"/>
      <c r="CY898" s="65"/>
      <c r="CZ898" s="65"/>
      <c r="DA898" s="65"/>
      <c r="DB898" s="65"/>
      <c r="DC898" s="65"/>
      <c r="DD898" s="65"/>
      <c r="DE898" s="65"/>
      <c r="DF898" s="65"/>
      <c r="DG898" s="65"/>
      <c r="DH898" s="65"/>
      <c r="DI898" s="65"/>
      <c r="DJ898" s="65"/>
      <c r="DK898" s="65"/>
      <c r="DL898" s="65"/>
      <c r="DM898" s="65"/>
      <c r="DN898" s="65"/>
      <c r="DO898" s="65"/>
      <c r="DP898" s="65"/>
      <c r="DQ898" s="65"/>
      <c r="DR898" s="65"/>
      <c r="DS898" s="65"/>
      <c r="DT898" s="65"/>
      <c r="DU898" s="65"/>
      <c r="DV898" s="65"/>
      <c r="DW898" s="65"/>
      <c r="DX898" s="65"/>
      <c r="DY898" s="65"/>
      <c r="DZ898" s="65"/>
      <c r="EA898" s="65"/>
      <c r="EB898" s="65"/>
      <c r="EC898" s="65"/>
      <c r="ED898" s="65"/>
      <c r="EE898" s="65"/>
      <c r="EF898" s="65"/>
      <c r="EG898" s="65"/>
      <c r="EH898" s="65"/>
      <c r="EI898" s="65"/>
      <c r="EJ898" s="65"/>
      <c r="EK898" s="65"/>
      <c r="EL898" s="65"/>
      <c r="EM898" s="65"/>
      <c r="EN898" s="65"/>
      <c r="EO898" s="65"/>
      <c r="EP898" s="65"/>
      <c r="EQ898" s="65"/>
      <c r="ER898" s="65"/>
      <c r="ES898" s="65"/>
      <c r="ET898" s="65"/>
      <c r="EU898" s="65"/>
      <c r="EV898" s="65"/>
      <c r="EW898" s="65"/>
      <c r="EX898" s="65"/>
      <c r="EY898" s="65"/>
      <c r="EZ898" s="65"/>
      <c r="FA898" s="65"/>
      <c r="FB898" s="65"/>
      <c r="FC898" s="65"/>
      <c r="FD898" s="65"/>
      <c r="FE898" s="65"/>
      <c r="FF898" s="65"/>
      <c r="FG898" s="65"/>
      <c r="FH898" s="65"/>
      <c r="FI898" s="65"/>
      <c r="FJ898" s="65"/>
      <c r="FK898" s="65"/>
      <c r="FL898" s="65"/>
      <c r="FM898" s="65"/>
      <c r="FN898" s="65"/>
      <c r="FO898" s="65"/>
      <c r="FP898" s="65"/>
      <c r="FQ898" s="65"/>
      <c r="FR898" s="65"/>
      <c r="FS898" s="65"/>
      <c r="FT898" s="65"/>
      <c r="FU898" s="65"/>
      <c r="FV898" s="65"/>
      <c r="FW898" s="65"/>
      <c r="FX898" s="65"/>
      <c r="FY898" s="65"/>
      <c r="FZ898" s="65"/>
      <c r="GA898" s="65"/>
      <c r="GB898" s="65"/>
      <c r="GC898" s="65"/>
      <c r="GD898" s="65"/>
      <c r="GE898" s="65"/>
      <c r="GF898" s="65"/>
    </row>
    <row r="899" spans="1:188" s="64" customFormat="1" x14ac:dyDescent="0.25">
      <c r="A899" s="137"/>
      <c r="B899" s="138" t="s">
        <v>19</v>
      </c>
      <c r="C899" s="160"/>
      <c r="D899" s="262">
        <v>150</v>
      </c>
      <c r="E899" s="139">
        <v>150</v>
      </c>
      <c r="F899" s="142"/>
      <c r="G899" s="141"/>
      <c r="H899" s="140"/>
      <c r="I899" s="141"/>
      <c r="J899" s="142"/>
      <c r="K899" s="143"/>
      <c r="L899" s="155"/>
      <c r="M899" s="155"/>
      <c r="N899" s="15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  <c r="AA899" s="65"/>
      <c r="AB899" s="65"/>
      <c r="AC899" s="65"/>
      <c r="AD899" s="65"/>
      <c r="AE899" s="65"/>
      <c r="AF899" s="65"/>
      <c r="AG899" s="65"/>
      <c r="AH899" s="65"/>
      <c r="AI899" s="65"/>
      <c r="AJ899" s="65"/>
      <c r="AK899" s="65"/>
      <c r="AL899" s="65"/>
      <c r="AM899" s="65"/>
      <c r="AN899" s="65"/>
      <c r="AO899" s="65"/>
      <c r="AP899" s="65"/>
      <c r="AQ899" s="65"/>
      <c r="AR899" s="65"/>
      <c r="AS899" s="65"/>
      <c r="AT899" s="65"/>
      <c r="AU899" s="65"/>
      <c r="AV899" s="65"/>
      <c r="AW899" s="65"/>
      <c r="AX899" s="65"/>
      <c r="AY899" s="65"/>
      <c r="AZ899" s="65"/>
      <c r="BA899" s="65"/>
      <c r="BB899" s="65"/>
      <c r="BC899" s="65"/>
      <c r="BD899" s="65"/>
      <c r="BE899" s="65"/>
      <c r="BF899" s="65"/>
      <c r="BG899" s="65"/>
      <c r="BH899" s="65"/>
      <c r="BI899" s="65"/>
      <c r="BJ899" s="65"/>
      <c r="BK899" s="65"/>
      <c r="BL899" s="65"/>
      <c r="BM899" s="65"/>
      <c r="BN899" s="65"/>
      <c r="BO899" s="65"/>
      <c r="BP899" s="65"/>
      <c r="BQ899" s="65"/>
      <c r="BR899" s="65"/>
      <c r="BS899" s="65"/>
      <c r="BT899" s="65"/>
      <c r="BU899" s="65"/>
      <c r="BV899" s="65"/>
      <c r="BW899" s="65"/>
      <c r="BX899" s="65"/>
      <c r="BY899" s="65"/>
      <c r="BZ899" s="65"/>
      <c r="CA899" s="65"/>
      <c r="CB899" s="65"/>
      <c r="CC899" s="65"/>
      <c r="CD899" s="65"/>
      <c r="CE899" s="65"/>
      <c r="CF899" s="65"/>
      <c r="CG899" s="65"/>
      <c r="CH899" s="65"/>
      <c r="CI899" s="65"/>
      <c r="CJ899" s="65"/>
      <c r="CK899" s="65"/>
      <c r="CL899" s="65"/>
      <c r="CM899" s="65"/>
      <c r="CN899" s="65"/>
      <c r="CO899" s="65"/>
      <c r="CP899" s="65"/>
      <c r="CQ899" s="65"/>
      <c r="CR899" s="65"/>
      <c r="CS899" s="65"/>
      <c r="CT899" s="65"/>
      <c r="CU899" s="65"/>
      <c r="CV899" s="65"/>
      <c r="CW899" s="65"/>
      <c r="CX899" s="65"/>
      <c r="CY899" s="65"/>
      <c r="CZ899" s="65"/>
      <c r="DA899" s="65"/>
      <c r="DB899" s="65"/>
      <c r="DC899" s="65"/>
      <c r="DD899" s="65"/>
      <c r="DE899" s="65"/>
      <c r="DF899" s="65"/>
      <c r="DG899" s="65"/>
      <c r="DH899" s="65"/>
      <c r="DI899" s="65"/>
      <c r="DJ899" s="65"/>
      <c r="DK899" s="65"/>
      <c r="DL899" s="65"/>
      <c r="DM899" s="65"/>
      <c r="DN899" s="65"/>
      <c r="DO899" s="65"/>
      <c r="DP899" s="65"/>
      <c r="DQ899" s="65"/>
      <c r="DR899" s="65"/>
      <c r="DS899" s="65"/>
      <c r="DT899" s="65"/>
      <c r="DU899" s="65"/>
      <c r="DV899" s="65"/>
      <c r="DW899" s="65"/>
      <c r="DX899" s="65"/>
      <c r="DY899" s="65"/>
      <c r="DZ899" s="65"/>
      <c r="EA899" s="65"/>
      <c r="EB899" s="65"/>
      <c r="EC899" s="65"/>
      <c r="ED899" s="65"/>
      <c r="EE899" s="65"/>
      <c r="EF899" s="65"/>
      <c r="EG899" s="65"/>
      <c r="EH899" s="65"/>
      <c r="EI899" s="65"/>
      <c r="EJ899" s="65"/>
      <c r="EK899" s="65"/>
      <c r="EL899" s="65"/>
      <c r="EM899" s="65"/>
      <c r="EN899" s="65"/>
      <c r="EO899" s="65"/>
      <c r="EP899" s="65"/>
      <c r="EQ899" s="65"/>
      <c r="ER899" s="65"/>
      <c r="ES899" s="65"/>
      <c r="ET899" s="65"/>
      <c r="EU899" s="65"/>
      <c r="EV899" s="65"/>
      <c r="EW899" s="65"/>
      <c r="EX899" s="65"/>
      <c r="EY899" s="65"/>
      <c r="EZ899" s="65"/>
      <c r="FA899" s="65"/>
      <c r="FB899" s="65"/>
      <c r="FC899" s="65"/>
      <c r="FD899" s="65"/>
      <c r="FE899" s="65"/>
      <c r="FF899" s="65"/>
      <c r="FG899" s="65"/>
      <c r="FH899" s="65"/>
      <c r="FI899" s="65"/>
      <c r="FJ899" s="65"/>
      <c r="FK899" s="65"/>
      <c r="FL899" s="65"/>
      <c r="FM899" s="65"/>
      <c r="FN899" s="65"/>
      <c r="FO899" s="65"/>
      <c r="FP899" s="65"/>
      <c r="FQ899" s="65"/>
      <c r="FR899" s="65"/>
      <c r="FS899" s="65"/>
      <c r="FT899" s="65"/>
      <c r="FU899" s="65"/>
      <c r="FV899" s="65"/>
      <c r="FW899" s="65"/>
      <c r="FX899" s="65"/>
      <c r="FY899" s="65"/>
      <c r="FZ899" s="65"/>
      <c r="GA899" s="65"/>
      <c r="GB899" s="65"/>
      <c r="GC899" s="65"/>
      <c r="GD899" s="65"/>
      <c r="GE899" s="65"/>
      <c r="GF899" s="65"/>
    </row>
    <row r="900" spans="1:188" s="71" customFormat="1" ht="15.75" thickBot="1" x14ac:dyDescent="0.3">
      <c r="A900" s="137" t="s">
        <v>50</v>
      </c>
      <c r="B900" s="138"/>
      <c r="C900" s="139">
        <v>30</v>
      </c>
      <c r="D900" s="139">
        <v>30</v>
      </c>
      <c r="E900" s="163">
        <v>30</v>
      </c>
      <c r="F900" s="139">
        <v>1.5</v>
      </c>
      <c r="G900" s="163">
        <v>0.3</v>
      </c>
      <c r="H900" s="139">
        <v>14.3</v>
      </c>
      <c r="I900" s="163">
        <v>65.900000000000006</v>
      </c>
      <c r="J900" s="238"/>
      <c r="K900" s="143"/>
      <c r="L900" s="155"/>
      <c r="M900" s="155"/>
      <c r="N900" s="15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  <c r="AA900" s="65"/>
      <c r="AB900" s="65"/>
      <c r="AC900" s="65"/>
      <c r="AD900" s="65"/>
      <c r="AE900" s="65"/>
      <c r="AF900" s="65"/>
      <c r="AG900" s="65"/>
      <c r="AH900" s="65"/>
      <c r="AI900" s="65"/>
      <c r="AJ900" s="65"/>
      <c r="AK900" s="65"/>
      <c r="AL900" s="65"/>
      <c r="AM900" s="65"/>
      <c r="AN900" s="65"/>
      <c r="AO900" s="65"/>
      <c r="AP900" s="65"/>
      <c r="AQ900" s="65"/>
      <c r="AR900" s="65"/>
      <c r="AS900" s="65"/>
      <c r="AT900" s="65"/>
      <c r="AU900" s="65"/>
      <c r="AV900" s="65"/>
      <c r="AW900" s="65"/>
      <c r="AX900" s="65"/>
      <c r="AY900" s="65"/>
      <c r="AZ900" s="65"/>
      <c r="BA900" s="65"/>
      <c r="BB900" s="65"/>
      <c r="BC900" s="65"/>
      <c r="BD900" s="65"/>
      <c r="BE900" s="65"/>
      <c r="BF900" s="65"/>
      <c r="BG900" s="65"/>
      <c r="BH900" s="65"/>
      <c r="BI900" s="65"/>
      <c r="BJ900" s="65"/>
      <c r="BK900" s="65"/>
      <c r="BL900" s="65"/>
      <c r="BM900" s="65"/>
      <c r="BN900" s="65"/>
      <c r="BO900" s="65"/>
      <c r="BP900" s="65"/>
      <c r="BQ900" s="65"/>
      <c r="BR900" s="65"/>
      <c r="BS900" s="65"/>
      <c r="BT900" s="65"/>
      <c r="BU900" s="65"/>
      <c r="BV900" s="65"/>
      <c r="BW900" s="65"/>
      <c r="BX900" s="65"/>
      <c r="BY900" s="65"/>
      <c r="BZ900" s="65"/>
      <c r="CA900" s="65"/>
      <c r="CB900" s="65"/>
      <c r="CC900" s="65"/>
      <c r="CD900" s="65"/>
      <c r="CE900" s="65"/>
      <c r="CF900" s="65"/>
      <c r="CG900" s="65"/>
      <c r="CH900" s="65"/>
      <c r="CI900" s="65"/>
      <c r="CJ900" s="65"/>
      <c r="CK900" s="65"/>
      <c r="CL900" s="65"/>
      <c r="CM900" s="65"/>
      <c r="CN900" s="65"/>
      <c r="CO900" s="65"/>
      <c r="CP900" s="65"/>
      <c r="CQ900" s="65"/>
      <c r="CR900" s="65"/>
      <c r="CS900" s="65"/>
      <c r="CT900" s="65"/>
      <c r="CU900" s="65"/>
      <c r="CV900" s="65"/>
      <c r="CW900" s="65"/>
      <c r="CX900" s="65"/>
      <c r="CY900" s="65"/>
      <c r="CZ900" s="65"/>
      <c r="DA900" s="65"/>
      <c r="DB900" s="65"/>
      <c r="DC900" s="65"/>
      <c r="DD900" s="65"/>
      <c r="DE900" s="65"/>
      <c r="DF900" s="65"/>
      <c r="DG900" s="65"/>
      <c r="DH900" s="65"/>
      <c r="DI900" s="65"/>
      <c r="DJ900" s="65"/>
      <c r="DK900" s="65"/>
      <c r="DL900" s="65"/>
      <c r="DM900" s="65"/>
      <c r="DN900" s="65"/>
      <c r="DO900" s="65"/>
      <c r="DP900" s="65"/>
      <c r="DQ900" s="65"/>
      <c r="DR900" s="65"/>
      <c r="DS900" s="65"/>
      <c r="DT900" s="65"/>
      <c r="DU900" s="65"/>
      <c r="DV900" s="65"/>
      <c r="DW900" s="65"/>
      <c r="DX900" s="65"/>
      <c r="DY900" s="65"/>
      <c r="DZ900" s="65"/>
      <c r="EA900" s="65"/>
      <c r="EB900" s="65"/>
      <c r="EC900" s="65"/>
      <c r="ED900" s="65"/>
      <c r="EE900" s="65"/>
      <c r="EF900" s="65"/>
      <c r="EG900" s="65"/>
      <c r="EH900" s="65"/>
      <c r="EI900" s="65"/>
      <c r="EJ900" s="65"/>
      <c r="EK900" s="65"/>
      <c r="EL900" s="65"/>
      <c r="EM900" s="65"/>
      <c r="EN900" s="65"/>
      <c r="EO900" s="65"/>
      <c r="EP900" s="65"/>
      <c r="EQ900" s="65"/>
      <c r="ER900" s="65"/>
      <c r="ES900" s="65"/>
      <c r="ET900" s="65"/>
      <c r="EU900" s="65"/>
      <c r="EV900" s="65"/>
      <c r="EW900" s="65"/>
      <c r="EX900" s="65"/>
      <c r="EY900" s="65"/>
      <c r="EZ900" s="65"/>
      <c r="FA900" s="65"/>
      <c r="FB900" s="65"/>
      <c r="FC900" s="65"/>
      <c r="FD900" s="65"/>
      <c r="FE900" s="65"/>
      <c r="FF900" s="65"/>
      <c r="FG900" s="65"/>
      <c r="FH900" s="65"/>
      <c r="FI900" s="65"/>
      <c r="FJ900" s="65"/>
      <c r="FK900" s="65"/>
      <c r="FL900" s="65"/>
      <c r="FM900" s="65"/>
      <c r="FN900" s="65"/>
      <c r="FO900" s="65"/>
      <c r="FP900" s="65"/>
      <c r="FQ900" s="65"/>
      <c r="FR900" s="65"/>
      <c r="FS900" s="65"/>
      <c r="FT900" s="65"/>
      <c r="FU900" s="65"/>
      <c r="FV900" s="65"/>
      <c r="FW900" s="65"/>
      <c r="FX900" s="65"/>
      <c r="FY900" s="65"/>
      <c r="FZ900" s="65"/>
      <c r="GA900" s="65"/>
      <c r="GB900" s="65"/>
      <c r="GC900" s="65"/>
      <c r="GD900" s="65"/>
      <c r="GE900" s="65"/>
      <c r="GF900" s="65"/>
    </row>
    <row r="901" spans="1:188" ht="15.75" thickBot="1" x14ac:dyDescent="0.3">
      <c r="A901" s="223" t="s">
        <v>29</v>
      </c>
      <c r="B901" s="224"/>
      <c r="C901" s="225">
        <v>533</v>
      </c>
      <c r="D901" s="467"/>
      <c r="E901" s="225"/>
      <c r="F901" s="208">
        <v>15.079999999999998</v>
      </c>
      <c r="G901" s="208">
        <v>15.825000000000001</v>
      </c>
      <c r="H901" s="208">
        <v>73.099999999999994</v>
      </c>
      <c r="I901" s="208">
        <v>495</v>
      </c>
      <c r="J901" s="208">
        <v>1.6</v>
      </c>
      <c r="K901" s="208"/>
    </row>
    <row r="902" spans="1:188" x14ac:dyDescent="0.25">
      <c r="A902" s="229"/>
      <c r="B902" s="230" t="s">
        <v>51</v>
      </c>
      <c r="C902" s="459"/>
      <c r="D902" s="231"/>
      <c r="E902" s="468"/>
      <c r="F902" s="192"/>
      <c r="G902" s="193"/>
      <c r="H902" s="232"/>
      <c r="I902" s="192"/>
      <c r="J902" s="257"/>
      <c r="K902" s="197"/>
    </row>
    <row r="903" spans="1:188" s="128" customFormat="1" ht="15.75" x14ac:dyDescent="0.25">
      <c r="A903" s="137" t="s">
        <v>419</v>
      </c>
      <c r="B903" s="138"/>
      <c r="C903" s="139">
        <v>40</v>
      </c>
      <c r="D903" s="140"/>
      <c r="E903" s="141"/>
      <c r="F903" s="142">
        <v>2.6</v>
      </c>
      <c r="G903" s="142">
        <v>5.3</v>
      </c>
      <c r="H903" s="141">
        <v>31.8</v>
      </c>
      <c r="I903" s="142">
        <v>185</v>
      </c>
      <c r="J903" s="141">
        <v>0.64</v>
      </c>
      <c r="K903" s="143" t="s">
        <v>236</v>
      </c>
      <c r="L903" s="155"/>
      <c r="M903" s="155"/>
      <c r="N903" s="155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  <c r="EC903" s="124"/>
      <c r="ED903" s="124"/>
      <c r="EE903" s="124"/>
      <c r="EF903" s="124"/>
      <c r="EG903" s="124"/>
      <c r="EH903" s="124"/>
      <c r="EI903" s="124"/>
      <c r="EJ903" s="124"/>
      <c r="EK903" s="124"/>
      <c r="EL903" s="124"/>
      <c r="EM903" s="124"/>
      <c r="EN903" s="124"/>
      <c r="EO903" s="124"/>
      <c r="EP903" s="124"/>
      <c r="EQ903" s="124"/>
      <c r="ER903" s="124"/>
      <c r="ES903" s="124"/>
      <c r="ET903" s="124"/>
      <c r="EU903" s="124"/>
      <c r="EV903" s="124"/>
      <c r="EW903" s="124"/>
      <c r="EX903" s="124"/>
      <c r="EY903" s="124"/>
      <c r="EZ903" s="124"/>
      <c r="FA903" s="124"/>
      <c r="FB903" s="124"/>
      <c r="FC903" s="124"/>
      <c r="FD903" s="124"/>
      <c r="FE903" s="124"/>
      <c r="FF903" s="124"/>
      <c r="FG903" s="124"/>
      <c r="FH903" s="124"/>
      <c r="FI903" s="124"/>
      <c r="FJ903" s="124"/>
      <c r="FK903" s="124"/>
      <c r="FL903" s="124"/>
      <c r="FM903" s="124"/>
      <c r="FN903" s="124"/>
      <c r="FO903" s="124"/>
      <c r="FP903" s="124"/>
      <c r="FQ903" s="124"/>
      <c r="FR903" s="124"/>
      <c r="FS903" s="124"/>
      <c r="FT903" s="124"/>
      <c r="FU903" s="124"/>
      <c r="FV903" s="124"/>
      <c r="FW903" s="124"/>
      <c r="FX903" s="124"/>
      <c r="FY903" s="124"/>
      <c r="FZ903" s="124"/>
      <c r="GA903" s="124"/>
      <c r="GB903" s="124"/>
      <c r="GC903" s="124"/>
      <c r="GD903" s="124"/>
      <c r="GE903" s="124"/>
      <c r="GF903" s="124"/>
    </row>
    <row r="904" spans="1:188" s="128" customFormat="1" ht="15.75" x14ac:dyDescent="0.25">
      <c r="A904" s="137"/>
      <c r="B904" s="138" t="s">
        <v>47</v>
      </c>
      <c r="C904" s="139"/>
      <c r="D904" s="140">
        <v>18.600000000000001</v>
      </c>
      <c r="E904" s="141">
        <v>18.600000000000001</v>
      </c>
      <c r="F904" s="142"/>
      <c r="G904" s="142"/>
      <c r="H904" s="141"/>
      <c r="I904" s="142"/>
      <c r="J904" s="141"/>
      <c r="K904" s="143"/>
      <c r="L904" s="155"/>
      <c r="M904" s="155"/>
      <c r="N904" s="155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  <c r="EC904" s="124"/>
      <c r="ED904" s="124"/>
      <c r="EE904" s="124"/>
      <c r="EF904" s="124"/>
      <c r="EG904" s="124"/>
      <c r="EH904" s="124"/>
      <c r="EI904" s="124"/>
      <c r="EJ904" s="124"/>
      <c r="EK904" s="124"/>
      <c r="EL904" s="124"/>
      <c r="EM904" s="124"/>
      <c r="EN904" s="124"/>
      <c r="EO904" s="124"/>
      <c r="EP904" s="124"/>
      <c r="EQ904" s="124"/>
      <c r="ER904" s="124"/>
      <c r="ES904" s="124"/>
      <c r="ET904" s="124"/>
      <c r="EU904" s="124"/>
      <c r="EV904" s="124"/>
      <c r="EW904" s="124"/>
      <c r="EX904" s="124"/>
      <c r="EY904" s="124"/>
      <c r="EZ904" s="124"/>
      <c r="FA904" s="124"/>
      <c r="FB904" s="124"/>
      <c r="FC904" s="124"/>
      <c r="FD904" s="124"/>
      <c r="FE904" s="124"/>
      <c r="FF904" s="124"/>
      <c r="FG904" s="124"/>
      <c r="FH904" s="124"/>
      <c r="FI904" s="124"/>
      <c r="FJ904" s="124"/>
      <c r="FK904" s="124"/>
      <c r="FL904" s="124"/>
      <c r="FM904" s="124"/>
      <c r="FN904" s="124"/>
      <c r="FO904" s="124"/>
      <c r="FP904" s="124"/>
      <c r="FQ904" s="124"/>
      <c r="FR904" s="124"/>
      <c r="FS904" s="124"/>
      <c r="FT904" s="124"/>
      <c r="FU904" s="124"/>
      <c r="FV904" s="124"/>
      <c r="FW904" s="124"/>
      <c r="FX904" s="124"/>
      <c r="FY904" s="124"/>
      <c r="FZ904" s="124"/>
      <c r="GA904" s="124"/>
      <c r="GB904" s="124"/>
      <c r="GC904" s="124"/>
      <c r="GD904" s="124"/>
      <c r="GE904" s="124"/>
      <c r="GF904" s="124"/>
    </row>
    <row r="905" spans="1:188" s="128" customFormat="1" ht="15.75" x14ac:dyDescent="0.25">
      <c r="A905" s="137"/>
      <c r="B905" s="138" t="s">
        <v>22</v>
      </c>
      <c r="C905" s="139"/>
      <c r="D905" s="140">
        <v>1.6</v>
      </c>
      <c r="E905" s="141">
        <v>1.6</v>
      </c>
      <c r="F905" s="142"/>
      <c r="G905" s="142"/>
      <c r="H905" s="141"/>
      <c r="I905" s="142"/>
      <c r="J905" s="141"/>
      <c r="K905" s="143"/>
      <c r="L905" s="155"/>
      <c r="M905" s="155"/>
      <c r="N905" s="155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  <c r="EC905" s="124"/>
      <c r="ED905" s="124"/>
      <c r="EE905" s="124"/>
      <c r="EF905" s="124"/>
      <c r="EG905" s="124"/>
      <c r="EH905" s="124"/>
      <c r="EI905" s="124"/>
      <c r="EJ905" s="124"/>
      <c r="EK905" s="124"/>
      <c r="EL905" s="124"/>
      <c r="EM905" s="124"/>
      <c r="EN905" s="124"/>
      <c r="EO905" s="124"/>
      <c r="EP905" s="124"/>
      <c r="EQ905" s="124"/>
      <c r="ER905" s="124"/>
      <c r="ES905" s="124"/>
      <c r="ET905" s="124"/>
      <c r="EU905" s="124"/>
      <c r="EV905" s="124"/>
      <c r="EW905" s="124"/>
      <c r="EX905" s="124"/>
      <c r="EY905" s="124"/>
      <c r="EZ905" s="124"/>
      <c r="FA905" s="124"/>
      <c r="FB905" s="124"/>
      <c r="FC905" s="124"/>
      <c r="FD905" s="124"/>
      <c r="FE905" s="124"/>
      <c r="FF905" s="124"/>
      <c r="FG905" s="124"/>
      <c r="FH905" s="124"/>
      <c r="FI905" s="124"/>
      <c r="FJ905" s="124"/>
      <c r="FK905" s="124"/>
      <c r="FL905" s="124"/>
      <c r="FM905" s="124"/>
      <c r="FN905" s="124"/>
      <c r="FO905" s="124"/>
      <c r="FP905" s="124"/>
      <c r="FQ905" s="124"/>
      <c r="FR905" s="124"/>
      <c r="FS905" s="124"/>
      <c r="FT905" s="124"/>
      <c r="FU905" s="124"/>
      <c r="FV905" s="124"/>
      <c r="FW905" s="124"/>
      <c r="FX905" s="124"/>
      <c r="FY905" s="124"/>
      <c r="FZ905" s="124"/>
      <c r="GA905" s="124"/>
      <c r="GB905" s="124"/>
      <c r="GC905" s="124"/>
      <c r="GD905" s="124"/>
      <c r="GE905" s="124"/>
      <c r="GF905" s="124"/>
    </row>
    <row r="906" spans="1:188" s="128" customFormat="1" ht="15.75" x14ac:dyDescent="0.25">
      <c r="A906" s="137"/>
      <c r="B906" s="138" t="s">
        <v>54</v>
      </c>
      <c r="C906" s="139"/>
      <c r="D906" s="140">
        <v>1.3</v>
      </c>
      <c r="E906" s="141">
        <v>1.3</v>
      </c>
      <c r="F906" s="142"/>
      <c r="G906" s="142"/>
      <c r="H906" s="141"/>
      <c r="I906" s="142"/>
      <c r="J906" s="141"/>
      <c r="K906" s="143"/>
      <c r="L906" s="155"/>
      <c r="M906" s="155"/>
      <c r="N906" s="155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  <c r="EC906" s="124"/>
      <c r="ED906" s="124"/>
      <c r="EE906" s="124"/>
      <c r="EF906" s="124"/>
      <c r="EG906" s="124"/>
      <c r="EH906" s="124"/>
      <c r="EI906" s="124"/>
      <c r="EJ906" s="124"/>
      <c r="EK906" s="124"/>
      <c r="EL906" s="124"/>
      <c r="EM906" s="124"/>
      <c r="EN906" s="124"/>
      <c r="EO906" s="124"/>
      <c r="EP906" s="124"/>
      <c r="EQ906" s="124"/>
      <c r="ER906" s="124"/>
      <c r="ES906" s="124"/>
      <c r="ET906" s="124"/>
      <c r="EU906" s="124"/>
      <c r="EV906" s="124"/>
      <c r="EW906" s="124"/>
      <c r="EX906" s="124"/>
      <c r="EY906" s="124"/>
      <c r="EZ906" s="124"/>
      <c r="FA906" s="124"/>
      <c r="FB906" s="124"/>
      <c r="FC906" s="124"/>
      <c r="FD906" s="124"/>
      <c r="FE906" s="124"/>
      <c r="FF906" s="124"/>
      <c r="FG906" s="124"/>
      <c r="FH906" s="124"/>
      <c r="FI906" s="124"/>
      <c r="FJ906" s="124"/>
      <c r="FK906" s="124"/>
      <c r="FL906" s="124"/>
      <c r="FM906" s="124"/>
      <c r="FN906" s="124"/>
      <c r="FO906" s="124"/>
      <c r="FP906" s="124"/>
      <c r="FQ906" s="124"/>
      <c r="FR906" s="124"/>
      <c r="FS906" s="124"/>
      <c r="FT906" s="124"/>
      <c r="FU906" s="124"/>
      <c r="FV906" s="124"/>
      <c r="FW906" s="124"/>
      <c r="FX906" s="124"/>
      <c r="FY906" s="124"/>
      <c r="FZ906" s="124"/>
      <c r="GA906" s="124"/>
      <c r="GB906" s="124"/>
      <c r="GC906" s="124"/>
      <c r="GD906" s="124"/>
      <c r="GE906" s="124"/>
      <c r="GF906" s="124"/>
    </row>
    <row r="907" spans="1:188" s="128" customFormat="1" ht="15.75" x14ac:dyDescent="0.25">
      <c r="A907" s="137"/>
      <c r="B907" s="138" t="s">
        <v>55</v>
      </c>
      <c r="C907" s="139"/>
      <c r="D907" s="140">
        <v>2</v>
      </c>
      <c r="E907" s="141">
        <v>2</v>
      </c>
      <c r="F907" s="142"/>
      <c r="G907" s="142"/>
      <c r="H907" s="141"/>
      <c r="I907" s="142"/>
      <c r="J907" s="141"/>
      <c r="K907" s="143"/>
      <c r="L907" s="155"/>
      <c r="M907" s="155"/>
      <c r="N907" s="155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  <c r="EC907" s="124"/>
      <c r="ED907" s="124"/>
      <c r="EE907" s="124"/>
      <c r="EF907" s="124"/>
      <c r="EG907" s="124"/>
      <c r="EH907" s="124"/>
      <c r="EI907" s="124"/>
      <c r="EJ907" s="124"/>
      <c r="EK907" s="124"/>
      <c r="EL907" s="124"/>
      <c r="EM907" s="124"/>
      <c r="EN907" s="124"/>
      <c r="EO907" s="124"/>
      <c r="EP907" s="124"/>
      <c r="EQ907" s="124"/>
      <c r="ER907" s="124"/>
      <c r="ES907" s="124"/>
      <c r="ET907" s="124"/>
      <c r="EU907" s="124"/>
      <c r="EV907" s="124"/>
      <c r="EW907" s="124"/>
      <c r="EX907" s="124"/>
      <c r="EY907" s="124"/>
      <c r="EZ907" s="124"/>
      <c r="FA907" s="124"/>
      <c r="FB907" s="124"/>
      <c r="FC907" s="124"/>
      <c r="FD907" s="124"/>
      <c r="FE907" s="124"/>
      <c r="FF907" s="124"/>
      <c r="FG907" s="124"/>
      <c r="FH907" s="124"/>
      <c r="FI907" s="124"/>
      <c r="FJ907" s="124"/>
      <c r="FK907" s="124"/>
      <c r="FL907" s="124"/>
      <c r="FM907" s="124"/>
      <c r="FN907" s="124"/>
      <c r="FO907" s="124"/>
      <c r="FP907" s="124"/>
      <c r="FQ907" s="124"/>
      <c r="FR907" s="124"/>
      <c r="FS907" s="124"/>
      <c r="FT907" s="124"/>
      <c r="FU907" s="124"/>
      <c r="FV907" s="124"/>
      <c r="FW907" s="124"/>
      <c r="FX907" s="124"/>
      <c r="FY907" s="124"/>
      <c r="FZ907" s="124"/>
      <c r="GA907" s="124"/>
      <c r="GB907" s="124"/>
      <c r="GC907" s="124"/>
      <c r="GD907" s="124"/>
      <c r="GE907" s="124"/>
      <c r="GF907" s="124"/>
    </row>
    <row r="908" spans="1:188" s="128" customFormat="1" ht="15.75" x14ac:dyDescent="0.25">
      <c r="A908" s="137"/>
      <c r="B908" s="138" t="s">
        <v>43</v>
      </c>
      <c r="C908" s="139"/>
      <c r="D908" s="141">
        <v>0.2</v>
      </c>
      <c r="E908" s="141">
        <v>0.2</v>
      </c>
      <c r="F908" s="141"/>
      <c r="G908" s="141"/>
      <c r="H908" s="140"/>
      <c r="I908" s="141"/>
      <c r="J908" s="141"/>
      <c r="K908" s="143"/>
      <c r="L908" s="155"/>
      <c r="M908" s="155"/>
      <c r="N908" s="155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  <c r="EC908" s="124"/>
      <c r="ED908" s="124"/>
      <c r="EE908" s="124"/>
      <c r="EF908" s="124"/>
      <c r="EG908" s="124"/>
      <c r="EH908" s="124"/>
      <c r="EI908" s="124"/>
      <c r="EJ908" s="124"/>
      <c r="EK908" s="124"/>
      <c r="EL908" s="124"/>
      <c r="EM908" s="124"/>
      <c r="EN908" s="124"/>
      <c r="EO908" s="124"/>
      <c r="EP908" s="124"/>
      <c r="EQ908" s="124"/>
      <c r="ER908" s="124"/>
      <c r="ES908" s="124"/>
      <c r="ET908" s="124"/>
      <c r="EU908" s="124"/>
      <c r="EV908" s="124"/>
      <c r="EW908" s="124"/>
      <c r="EX908" s="124"/>
      <c r="EY908" s="124"/>
      <c r="EZ908" s="124"/>
      <c r="FA908" s="124"/>
      <c r="FB908" s="124"/>
      <c r="FC908" s="124"/>
      <c r="FD908" s="124"/>
      <c r="FE908" s="124"/>
      <c r="FF908" s="124"/>
      <c r="FG908" s="124"/>
      <c r="FH908" s="124"/>
      <c r="FI908" s="124"/>
      <c r="FJ908" s="124"/>
      <c r="FK908" s="124"/>
      <c r="FL908" s="124"/>
      <c r="FM908" s="124"/>
      <c r="FN908" s="124"/>
      <c r="FO908" s="124"/>
      <c r="FP908" s="124"/>
      <c r="FQ908" s="124"/>
      <c r="FR908" s="124"/>
      <c r="FS908" s="124"/>
      <c r="FT908" s="124"/>
      <c r="FU908" s="124"/>
      <c r="FV908" s="124"/>
      <c r="FW908" s="124"/>
      <c r="FX908" s="124"/>
      <c r="FY908" s="124"/>
      <c r="FZ908" s="124"/>
      <c r="GA908" s="124"/>
      <c r="GB908" s="124"/>
      <c r="GC908" s="124"/>
      <c r="GD908" s="124"/>
      <c r="GE908" s="124"/>
      <c r="GF908" s="124"/>
    </row>
    <row r="909" spans="1:188" s="128" customFormat="1" ht="15.75" x14ac:dyDescent="0.25">
      <c r="A909" s="137"/>
      <c r="B909" s="138" t="s">
        <v>57</v>
      </c>
      <c r="C909" s="139"/>
      <c r="D909" s="140">
        <v>0.3</v>
      </c>
      <c r="E909" s="141">
        <v>0.3</v>
      </c>
      <c r="F909" s="140"/>
      <c r="G909" s="141"/>
      <c r="H909" s="140"/>
      <c r="I909" s="142"/>
      <c r="J909" s="141"/>
      <c r="K909" s="143"/>
      <c r="L909" s="155"/>
      <c r="M909" s="155"/>
      <c r="N909" s="155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  <c r="EC909" s="124"/>
      <c r="ED909" s="124"/>
      <c r="EE909" s="124"/>
      <c r="EF909" s="124"/>
      <c r="EG909" s="124"/>
      <c r="EH909" s="124"/>
      <c r="EI909" s="124"/>
      <c r="EJ909" s="124"/>
      <c r="EK909" s="124"/>
      <c r="EL909" s="124"/>
      <c r="EM909" s="124"/>
      <c r="EN909" s="124"/>
      <c r="EO909" s="124"/>
      <c r="EP909" s="124"/>
      <c r="EQ909" s="124"/>
      <c r="ER909" s="124"/>
      <c r="ES909" s="124"/>
      <c r="ET909" s="124"/>
      <c r="EU909" s="124"/>
      <c r="EV909" s="124"/>
      <c r="EW909" s="124"/>
      <c r="EX909" s="124"/>
      <c r="EY909" s="124"/>
      <c r="EZ909" s="124"/>
      <c r="FA909" s="124"/>
      <c r="FB909" s="124"/>
      <c r="FC909" s="124"/>
      <c r="FD909" s="124"/>
      <c r="FE909" s="124"/>
      <c r="FF909" s="124"/>
      <c r="FG909" s="124"/>
      <c r="FH909" s="124"/>
      <c r="FI909" s="124"/>
      <c r="FJ909" s="124"/>
      <c r="FK909" s="124"/>
      <c r="FL909" s="124"/>
      <c r="FM909" s="124"/>
      <c r="FN909" s="124"/>
      <c r="FO909" s="124"/>
      <c r="FP909" s="124"/>
      <c r="FQ909" s="124"/>
      <c r="FR909" s="124"/>
      <c r="FS909" s="124"/>
      <c r="FT909" s="124"/>
      <c r="FU909" s="124"/>
      <c r="FV909" s="124"/>
      <c r="FW909" s="124"/>
      <c r="FX909" s="124"/>
      <c r="FY909" s="124"/>
      <c r="FZ909" s="124"/>
      <c r="GA909" s="124"/>
      <c r="GB909" s="124"/>
      <c r="GC909" s="124"/>
      <c r="GD909" s="124"/>
      <c r="GE909" s="124"/>
      <c r="GF909" s="124"/>
    </row>
    <row r="910" spans="1:188" s="128" customFormat="1" ht="15.75" x14ac:dyDescent="0.25">
      <c r="A910" s="137"/>
      <c r="B910" s="138" t="s">
        <v>19</v>
      </c>
      <c r="C910" s="139"/>
      <c r="D910" s="140">
        <v>9</v>
      </c>
      <c r="E910" s="141">
        <v>9</v>
      </c>
      <c r="F910" s="140"/>
      <c r="G910" s="141"/>
      <c r="H910" s="140"/>
      <c r="I910" s="142"/>
      <c r="J910" s="141"/>
      <c r="K910" s="143"/>
      <c r="L910" s="155"/>
      <c r="M910" s="155"/>
      <c r="N910" s="155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  <c r="EC910" s="124"/>
      <c r="ED910" s="124"/>
      <c r="EE910" s="124"/>
      <c r="EF910" s="124"/>
      <c r="EG910" s="124"/>
      <c r="EH910" s="124"/>
      <c r="EI910" s="124"/>
      <c r="EJ910" s="124"/>
      <c r="EK910" s="124"/>
      <c r="EL910" s="124"/>
      <c r="EM910" s="124"/>
      <c r="EN910" s="124"/>
      <c r="EO910" s="124"/>
      <c r="EP910" s="124"/>
      <c r="EQ910" s="124"/>
      <c r="ER910" s="124"/>
      <c r="ES910" s="124"/>
      <c r="ET910" s="124"/>
      <c r="EU910" s="124"/>
      <c r="EV910" s="124"/>
      <c r="EW910" s="124"/>
      <c r="EX910" s="124"/>
      <c r="EY910" s="124"/>
      <c r="EZ910" s="124"/>
      <c r="FA910" s="124"/>
      <c r="FB910" s="124"/>
      <c r="FC910" s="124"/>
      <c r="FD910" s="124"/>
      <c r="FE910" s="124"/>
      <c r="FF910" s="124"/>
      <c r="FG910" s="124"/>
      <c r="FH910" s="124"/>
      <c r="FI910" s="124"/>
      <c r="FJ910" s="124"/>
      <c r="FK910" s="124"/>
      <c r="FL910" s="124"/>
      <c r="FM910" s="124"/>
      <c r="FN910" s="124"/>
      <c r="FO910" s="124"/>
      <c r="FP910" s="124"/>
      <c r="FQ910" s="124"/>
      <c r="FR910" s="124"/>
      <c r="FS910" s="124"/>
      <c r="FT910" s="124"/>
      <c r="FU910" s="124"/>
      <c r="FV910" s="124"/>
      <c r="FW910" s="124"/>
      <c r="FX910" s="124"/>
      <c r="FY910" s="124"/>
      <c r="FZ910" s="124"/>
      <c r="GA910" s="124"/>
      <c r="GB910" s="124"/>
      <c r="GC910" s="124"/>
      <c r="GD910" s="124"/>
      <c r="GE910" s="124"/>
      <c r="GF910" s="124"/>
    </row>
    <row r="911" spans="1:188" s="128" customFormat="1" ht="26.25" x14ac:dyDescent="0.25">
      <c r="A911" s="137"/>
      <c r="B911" s="137" t="s">
        <v>420</v>
      </c>
      <c r="C911" s="139"/>
      <c r="D911" s="140"/>
      <c r="E911" s="141"/>
      <c r="F911" s="140"/>
      <c r="G911" s="141"/>
      <c r="H911" s="140"/>
      <c r="I911" s="142"/>
      <c r="J911" s="141"/>
      <c r="K911" s="143"/>
      <c r="L911" s="155"/>
      <c r="M911" s="155"/>
      <c r="N911" s="155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  <c r="EC911" s="124"/>
      <c r="ED911" s="124"/>
      <c r="EE911" s="124"/>
      <c r="EF911" s="124"/>
      <c r="EG911" s="124"/>
      <c r="EH911" s="124"/>
      <c r="EI911" s="124"/>
      <c r="EJ911" s="124"/>
      <c r="EK911" s="124"/>
      <c r="EL911" s="124"/>
      <c r="EM911" s="124"/>
      <c r="EN911" s="124"/>
      <c r="EO911" s="124"/>
      <c r="EP911" s="124"/>
      <c r="EQ911" s="124"/>
      <c r="ER911" s="124"/>
      <c r="ES911" s="124"/>
      <c r="ET911" s="124"/>
      <c r="EU911" s="124"/>
      <c r="EV911" s="124"/>
      <c r="EW911" s="124"/>
      <c r="EX911" s="124"/>
      <c r="EY911" s="124"/>
      <c r="EZ911" s="124"/>
      <c r="FA911" s="124"/>
      <c r="FB911" s="124"/>
      <c r="FC911" s="124"/>
      <c r="FD911" s="124"/>
      <c r="FE911" s="124"/>
      <c r="FF911" s="124"/>
      <c r="FG911" s="124"/>
      <c r="FH911" s="124"/>
      <c r="FI911" s="124"/>
      <c r="FJ911" s="124"/>
      <c r="FK911" s="124"/>
      <c r="FL911" s="124"/>
      <c r="FM911" s="124"/>
      <c r="FN911" s="124"/>
      <c r="FO911" s="124"/>
      <c r="FP911" s="124"/>
      <c r="FQ911" s="124"/>
      <c r="FR911" s="124"/>
      <c r="FS911" s="124"/>
      <c r="FT911" s="124"/>
      <c r="FU911" s="124"/>
      <c r="FV911" s="124"/>
      <c r="FW911" s="124"/>
      <c r="FX911" s="124"/>
      <c r="FY911" s="124"/>
      <c r="FZ911" s="124"/>
      <c r="GA911" s="124"/>
      <c r="GB911" s="124"/>
      <c r="GC911" s="124"/>
      <c r="GD911" s="124"/>
      <c r="GE911" s="124"/>
      <c r="GF911" s="124"/>
    </row>
    <row r="912" spans="1:188" s="128" customFormat="1" ht="15.75" x14ac:dyDescent="0.25">
      <c r="A912" s="137"/>
      <c r="B912" s="138" t="s">
        <v>34</v>
      </c>
      <c r="C912" s="139"/>
      <c r="D912" s="140">
        <v>22</v>
      </c>
      <c r="E912" s="141">
        <v>15.14</v>
      </c>
      <c r="F912" s="140"/>
      <c r="G912" s="141"/>
      <c r="H912" s="140"/>
      <c r="I912" s="142"/>
      <c r="J912" s="141"/>
      <c r="K912" s="143"/>
      <c r="L912" s="155"/>
      <c r="M912" s="155"/>
      <c r="N912" s="155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  <c r="EC912" s="124"/>
      <c r="ED912" s="124"/>
      <c r="EE912" s="124"/>
      <c r="EF912" s="124"/>
      <c r="EG912" s="124"/>
      <c r="EH912" s="124"/>
      <c r="EI912" s="124"/>
      <c r="EJ912" s="124"/>
      <c r="EK912" s="124"/>
      <c r="EL912" s="124"/>
      <c r="EM912" s="124"/>
      <c r="EN912" s="124"/>
      <c r="EO912" s="124"/>
      <c r="EP912" s="124"/>
      <c r="EQ912" s="124"/>
      <c r="ER912" s="124"/>
      <c r="ES912" s="124"/>
      <c r="ET912" s="124"/>
      <c r="EU912" s="124"/>
      <c r="EV912" s="124"/>
      <c r="EW912" s="124"/>
      <c r="EX912" s="124"/>
      <c r="EY912" s="124"/>
      <c r="EZ912" s="124"/>
      <c r="FA912" s="124"/>
      <c r="FB912" s="124"/>
      <c r="FC912" s="124"/>
      <c r="FD912" s="124"/>
      <c r="FE912" s="124"/>
      <c r="FF912" s="124"/>
      <c r="FG912" s="124"/>
      <c r="FH912" s="124"/>
      <c r="FI912" s="124"/>
      <c r="FJ912" s="124"/>
      <c r="FK912" s="124"/>
      <c r="FL912" s="124"/>
      <c r="FM912" s="124"/>
      <c r="FN912" s="124"/>
      <c r="FO912" s="124"/>
      <c r="FP912" s="124"/>
      <c r="FQ912" s="124"/>
      <c r="FR912" s="124"/>
      <c r="FS912" s="124"/>
      <c r="FT912" s="124"/>
      <c r="FU912" s="124"/>
      <c r="FV912" s="124"/>
      <c r="FW912" s="124"/>
      <c r="FX912" s="124"/>
      <c r="FY912" s="124"/>
      <c r="FZ912" s="124"/>
      <c r="GA912" s="124"/>
      <c r="GB912" s="124"/>
      <c r="GC912" s="124"/>
      <c r="GD912" s="124"/>
      <c r="GE912" s="124"/>
      <c r="GF912" s="124"/>
    </row>
    <row r="913" spans="1:188" s="128" customFormat="1" ht="15.75" x14ac:dyDescent="0.25">
      <c r="A913" s="137"/>
      <c r="B913" s="138" t="s">
        <v>37</v>
      </c>
      <c r="C913" s="139"/>
      <c r="D913" s="140">
        <v>5.16</v>
      </c>
      <c r="E913" s="141">
        <v>4.34</v>
      </c>
      <c r="F913" s="140"/>
      <c r="G913" s="141"/>
      <c r="H913" s="140"/>
      <c r="I913" s="142"/>
      <c r="J913" s="141"/>
      <c r="K913" s="143"/>
      <c r="L913" s="155"/>
      <c r="M913" s="155"/>
      <c r="N913" s="155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  <c r="EC913" s="124"/>
      <c r="ED913" s="124"/>
      <c r="EE913" s="124"/>
      <c r="EF913" s="124"/>
      <c r="EG913" s="124"/>
      <c r="EH913" s="124"/>
      <c r="EI913" s="124"/>
      <c r="EJ913" s="124"/>
      <c r="EK913" s="124"/>
      <c r="EL913" s="124"/>
      <c r="EM913" s="124"/>
      <c r="EN913" s="124"/>
      <c r="EO913" s="124"/>
      <c r="EP913" s="124"/>
      <c r="EQ913" s="124"/>
      <c r="ER913" s="124"/>
      <c r="ES913" s="124"/>
      <c r="ET913" s="124"/>
      <c r="EU913" s="124"/>
      <c r="EV913" s="124"/>
      <c r="EW913" s="124"/>
      <c r="EX913" s="124"/>
      <c r="EY913" s="124"/>
      <c r="EZ913" s="124"/>
      <c r="FA913" s="124"/>
      <c r="FB913" s="124"/>
      <c r="FC913" s="124"/>
      <c r="FD913" s="124"/>
      <c r="FE913" s="124"/>
      <c r="FF913" s="124"/>
      <c r="FG913" s="124"/>
      <c r="FH913" s="124"/>
      <c r="FI913" s="124"/>
      <c r="FJ913" s="124"/>
      <c r="FK913" s="124"/>
      <c r="FL913" s="124"/>
      <c r="FM913" s="124"/>
      <c r="FN913" s="124"/>
      <c r="FO913" s="124"/>
      <c r="FP913" s="124"/>
      <c r="FQ913" s="124"/>
      <c r="FR913" s="124"/>
      <c r="FS913" s="124"/>
      <c r="FT913" s="124"/>
      <c r="FU913" s="124"/>
      <c r="FV913" s="124"/>
      <c r="FW913" s="124"/>
      <c r="FX913" s="124"/>
      <c r="FY913" s="124"/>
      <c r="FZ913" s="124"/>
      <c r="GA913" s="124"/>
      <c r="GB913" s="124"/>
      <c r="GC913" s="124"/>
      <c r="GD913" s="124"/>
      <c r="GE913" s="124"/>
      <c r="GF913" s="124"/>
    </row>
    <row r="914" spans="1:188" s="128" customFormat="1" ht="15.75" x14ac:dyDescent="0.25">
      <c r="A914" s="137"/>
      <c r="B914" s="138" t="s">
        <v>38</v>
      </c>
      <c r="C914" s="139"/>
      <c r="D914" s="140">
        <v>0.64</v>
      </c>
      <c r="E914" s="141">
        <v>0.64</v>
      </c>
      <c r="F914" s="140"/>
      <c r="G914" s="141"/>
      <c r="H914" s="140"/>
      <c r="I914" s="142"/>
      <c r="J914" s="141"/>
      <c r="K914" s="143"/>
      <c r="L914" s="155"/>
      <c r="M914" s="155"/>
      <c r="N914" s="155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  <c r="EC914" s="124"/>
      <c r="ED914" s="124"/>
      <c r="EE914" s="124"/>
      <c r="EF914" s="124"/>
      <c r="EG914" s="124"/>
      <c r="EH914" s="124"/>
      <c r="EI914" s="124"/>
      <c r="EJ914" s="124"/>
      <c r="EK914" s="124"/>
      <c r="EL914" s="124"/>
      <c r="EM914" s="124"/>
      <c r="EN914" s="124"/>
      <c r="EO914" s="124"/>
      <c r="EP914" s="124"/>
      <c r="EQ914" s="124"/>
      <c r="ER914" s="124"/>
      <c r="ES914" s="124"/>
      <c r="ET914" s="124"/>
      <c r="EU914" s="124"/>
      <c r="EV914" s="124"/>
      <c r="EW914" s="124"/>
      <c r="EX914" s="124"/>
      <c r="EY914" s="124"/>
      <c r="EZ914" s="124"/>
      <c r="FA914" s="124"/>
      <c r="FB914" s="124"/>
      <c r="FC914" s="124"/>
      <c r="FD914" s="124"/>
      <c r="FE914" s="124"/>
      <c r="FF914" s="124"/>
      <c r="FG914" s="124"/>
      <c r="FH914" s="124"/>
      <c r="FI914" s="124"/>
      <c r="FJ914" s="124"/>
      <c r="FK914" s="124"/>
      <c r="FL914" s="124"/>
      <c r="FM914" s="124"/>
      <c r="FN914" s="124"/>
      <c r="FO914" s="124"/>
      <c r="FP914" s="124"/>
      <c r="FQ914" s="124"/>
      <c r="FR914" s="124"/>
      <c r="FS914" s="124"/>
      <c r="FT914" s="124"/>
      <c r="FU914" s="124"/>
      <c r="FV914" s="124"/>
      <c r="FW914" s="124"/>
      <c r="FX914" s="124"/>
      <c r="FY914" s="124"/>
      <c r="FZ914" s="124"/>
      <c r="GA914" s="124"/>
      <c r="GB914" s="124"/>
      <c r="GC914" s="124"/>
      <c r="GD914" s="124"/>
      <c r="GE914" s="124"/>
      <c r="GF914" s="124"/>
    </row>
    <row r="915" spans="1:188" s="128" customFormat="1" ht="26.25" customHeight="1" x14ac:dyDescent="0.25">
      <c r="A915" s="137"/>
      <c r="B915" s="138" t="s">
        <v>21</v>
      </c>
      <c r="C915" s="139"/>
      <c r="D915" s="140">
        <v>0.16</v>
      </c>
      <c r="E915" s="141">
        <v>0.16</v>
      </c>
      <c r="F915" s="140"/>
      <c r="G915" s="141"/>
      <c r="H915" s="140"/>
      <c r="I915" s="142"/>
      <c r="J915" s="141"/>
      <c r="K915" s="143"/>
      <c r="L915" s="155"/>
      <c r="M915" s="155"/>
      <c r="N915" s="155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  <c r="EC915" s="124"/>
      <c r="ED915" s="124"/>
      <c r="EE915" s="124"/>
      <c r="EF915" s="124"/>
      <c r="EG915" s="124"/>
      <c r="EH915" s="124"/>
      <c r="EI915" s="124"/>
      <c r="EJ915" s="124"/>
      <c r="EK915" s="124"/>
      <c r="EL915" s="124"/>
      <c r="EM915" s="124"/>
      <c r="EN915" s="124"/>
      <c r="EO915" s="124"/>
      <c r="EP915" s="124"/>
      <c r="EQ915" s="124"/>
      <c r="ER915" s="124"/>
      <c r="ES915" s="124"/>
      <c r="ET915" s="124"/>
      <c r="EU915" s="124"/>
      <c r="EV915" s="124"/>
      <c r="EW915" s="124"/>
      <c r="EX915" s="124"/>
      <c r="EY915" s="124"/>
      <c r="EZ915" s="124"/>
      <c r="FA915" s="124"/>
      <c r="FB915" s="124"/>
      <c r="FC915" s="124"/>
      <c r="FD915" s="124"/>
      <c r="FE915" s="124"/>
      <c r="FF915" s="124"/>
      <c r="FG915" s="124"/>
      <c r="FH915" s="124"/>
      <c r="FI915" s="124"/>
      <c r="FJ915" s="124"/>
      <c r="FK915" s="124"/>
      <c r="FL915" s="124"/>
      <c r="FM915" s="124"/>
      <c r="FN915" s="124"/>
      <c r="FO915" s="124"/>
      <c r="FP915" s="124"/>
      <c r="FQ915" s="124"/>
      <c r="FR915" s="124"/>
      <c r="FS915" s="124"/>
      <c r="FT915" s="124"/>
      <c r="FU915" s="124"/>
      <c r="FV915" s="124"/>
      <c r="FW915" s="124"/>
      <c r="FX915" s="124"/>
      <c r="FY915" s="124"/>
      <c r="FZ915" s="124"/>
      <c r="GA915" s="124"/>
      <c r="GB915" s="124"/>
      <c r="GC915" s="124"/>
      <c r="GD915" s="124"/>
      <c r="GE915" s="124"/>
      <c r="GF915" s="124"/>
    </row>
    <row r="916" spans="1:188" s="128" customFormat="1" ht="15.75" x14ac:dyDescent="0.25">
      <c r="A916" s="137"/>
      <c r="B916" s="138" t="s">
        <v>128</v>
      </c>
      <c r="C916" s="139"/>
      <c r="D916" s="140"/>
      <c r="E916" s="141">
        <v>16.7</v>
      </c>
      <c r="F916" s="140"/>
      <c r="G916" s="141"/>
      <c r="H916" s="140"/>
      <c r="I916" s="142"/>
      <c r="J916" s="141"/>
      <c r="K916" s="143"/>
      <c r="L916" s="155"/>
      <c r="M916" s="155"/>
      <c r="N916" s="155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  <c r="EC916" s="124"/>
      <c r="ED916" s="124"/>
      <c r="EE916" s="124"/>
      <c r="EF916" s="124"/>
      <c r="EG916" s="124"/>
      <c r="EH916" s="124"/>
      <c r="EI916" s="124"/>
      <c r="EJ916" s="124"/>
      <c r="EK916" s="124"/>
      <c r="EL916" s="124"/>
      <c r="EM916" s="124"/>
      <c r="EN916" s="124"/>
      <c r="EO916" s="124"/>
      <c r="EP916" s="124"/>
      <c r="EQ916" s="124"/>
      <c r="ER916" s="124"/>
      <c r="ES916" s="124"/>
      <c r="ET916" s="124"/>
      <c r="EU916" s="124"/>
      <c r="EV916" s="124"/>
      <c r="EW916" s="124"/>
      <c r="EX916" s="124"/>
      <c r="EY916" s="124"/>
      <c r="EZ916" s="124"/>
      <c r="FA916" s="124"/>
      <c r="FB916" s="124"/>
      <c r="FC916" s="124"/>
      <c r="FD916" s="124"/>
      <c r="FE916" s="124"/>
      <c r="FF916" s="124"/>
      <c r="FG916" s="124"/>
      <c r="FH916" s="124"/>
      <c r="FI916" s="124"/>
      <c r="FJ916" s="124"/>
      <c r="FK916" s="124"/>
      <c r="FL916" s="124"/>
      <c r="FM916" s="124"/>
      <c r="FN916" s="124"/>
      <c r="FO916" s="124"/>
      <c r="FP916" s="124"/>
      <c r="FQ916" s="124"/>
      <c r="FR916" s="124"/>
      <c r="FS916" s="124"/>
      <c r="FT916" s="124"/>
      <c r="FU916" s="124"/>
      <c r="FV916" s="124"/>
      <c r="FW916" s="124"/>
      <c r="FX916" s="124"/>
      <c r="FY916" s="124"/>
      <c r="FZ916" s="124"/>
      <c r="GA916" s="124"/>
      <c r="GB916" s="124"/>
      <c r="GC916" s="124"/>
      <c r="GD916" s="124"/>
      <c r="GE916" s="124"/>
      <c r="GF916" s="124"/>
    </row>
    <row r="917" spans="1:188" s="128" customFormat="1" ht="15.75" x14ac:dyDescent="0.25">
      <c r="A917" s="137"/>
      <c r="B917" s="138" t="s">
        <v>47</v>
      </c>
      <c r="C917" s="139"/>
      <c r="D917" s="140">
        <v>0.8</v>
      </c>
      <c r="E917" s="141">
        <v>0.8</v>
      </c>
      <c r="F917" s="140"/>
      <c r="G917" s="141"/>
      <c r="H917" s="140"/>
      <c r="I917" s="142"/>
      <c r="J917" s="141"/>
      <c r="K917" s="143"/>
      <c r="L917" s="155"/>
      <c r="M917" s="155"/>
      <c r="N917" s="155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  <c r="EC917" s="124"/>
      <c r="ED917" s="124"/>
      <c r="EE917" s="124"/>
      <c r="EF917" s="124"/>
      <c r="EG917" s="124"/>
      <c r="EH917" s="124"/>
      <c r="EI917" s="124"/>
      <c r="EJ917" s="124"/>
      <c r="EK917" s="124"/>
      <c r="EL917" s="124"/>
      <c r="EM917" s="124"/>
      <c r="EN917" s="124"/>
      <c r="EO917" s="124"/>
      <c r="EP917" s="124"/>
      <c r="EQ917" s="124"/>
      <c r="ER917" s="124"/>
      <c r="ES917" s="124"/>
      <c r="ET917" s="124"/>
      <c r="EU917" s="124"/>
      <c r="EV917" s="124"/>
      <c r="EW917" s="124"/>
      <c r="EX917" s="124"/>
      <c r="EY917" s="124"/>
      <c r="EZ917" s="124"/>
      <c r="FA917" s="124"/>
      <c r="FB917" s="124"/>
      <c r="FC917" s="124"/>
      <c r="FD917" s="124"/>
      <c r="FE917" s="124"/>
      <c r="FF917" s="124"/>
      <c r="FG917" s="124"/>
      <c r="FH917" s="124"/>
      <c r="FI917" s="124"/>
      <c r="FJ917" s="124"/>
      <c r="FK917" s="124"/>
      <c r="FL917" s="124"/>
      <c r="FM917" s="124"/>
      <c r="FN917" s="124"/>
      <c r="FO917" s="124"/>
      <c r="FP917" s="124"/>
      <c r="FQ917" s="124"/>
      <c r="FR917" s="124"/>
      <c r="FS917" s="124"/>
      <c r="FT917" s="124"/>
      <c r="FU917" s="124"/>
      <c r="FV917" s="124"/>
      <c r="FW917" s="124"/>
      <c r="FX917" s="124"/>
      <c r="FY917" s="124"/>
      <c r="FZ917" s="124"/>
      <c r="GA917" s="124"/>
      <c r="GB917" s="124"/>
      <c r="GC917" s="124"/>
      <c r="GD917" s="124"/>
      <c r="GE917" s="124"/>
      <c r="GF917" s="124"/>
    </row>
    <row r="918" spans="1:188" s="128" customFormat="1" ht="15.75" x14ac:dyDescent="0.25">
      <c r="A918" s="137"/>
      <c r="B918" s="138" t="s">
        <v>38</v>
      </c>
      <c r="C918" s="139"/>
      <c r="D918" s="140">
        <v>0.1</v>
      </c>
      <c r="E918" s="141">
        <v>0.1</v>
      </c>
      <c r="F918" s="140"/>
      <c r="G918" s="141"/>
      <c r="H918" s="140"/>
      <c r="I918" s="142"/>
      <c r="J918" s="141"/>
      <c r="K918" s="143"/>
      <c r="L918" s="155"/>
      <c r="M918" s="155"/>
      <c r="N918" s="155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  <c r="EC918" s="124"/>
      <c r="ED918" s="124"/>
      <c r="EE918" s="124"/>
      <c r="EF918" s="124"/>
      <c r="EG918" s="124"/>
      <c r="EH918" s="124"/>
      <c r="EI918" s="124"/>
      <c r="EJ918" s="124"/>
      <c r="EK918" s="124"/>
      <c r="EL918" s="124"/>
      <c r="EM918" s="124"/>
      <c r="EN918" s="124"/>
      <c r="EO918" s="124"/>
      <c r="EP918" s="124"/>
      <c r="EQ918" s="124"/>
      <c r="ER918" s="124"/>
      <c r="ES918" s="124"/>
      <c r="ET918" s="124"/>
      <c r="EU918" s="124"/>
      <c r="EV918" s="124"/>
      <c r="EW918" s="124"/>
      <c r="EX918" s="124"/>
      <c r="EY918" s="124"/>
      <c r="EZ918" s="124"/>
      <c r="FA918" s="124"/>
      <c r="FB918" s="124"/>
      <c r="FC918" s="124"/>
      <c r="FD918" s="124"/>
      <c r="FE918" s="124"/>
      <c r="FF918" s="124"/>
      <c r="FG918" s="124"/>
      <c r="FH918" s="124"/>
      <c r="FI918" s="124"/>
      <c r="FJ918" s="124"/>
      <c r="FK918" s="124"/>
      <c r="FL918" s="124"/>
      <c r="FM918" s="124"/>
      <c r="FN918" s="124"/>
      <c r="FO918" s="124"/>
      <c r="FP918" s="124"/>
      <c r="FQ918" s="124"/>
      <c r="FR918" s="124"/>
      <c r="FS918" s="124"/>
      <c r="FT918" s="124"/>
      <c r="FU918" s="124"/>
      <c r="FV918" s="124"/>
      <c r="FW918" s="124"/>
      <c r="FX918" s="124"/>
      <c r="FY918" s="124"/>
      <c r="FZ918" s="124"/>
      <c r="GA918" s="124"/>
      <c r="GB918" s="124"/>
      <c r="GC918" s="124"/>
      <c r="GD918" s="124"/>
      <c r="GE918" s="124"/>
      <c r="GF918" s="124"/>
    </row>
    <row r="919" spans="1:188" s="128" customFormat="1" ht="15.75" x14ac:dyDescent="0.25">
      <c r="A919" s="137"/>
      <c r="B919" s="138" t="s">
        <v>55</v>
      </c>
      <c r="C919" s="139"/>
      <c r="D919" s="140">
        <v>0.8</v>
      </c>
      <c r="E919" s="141">
        <v>0.8</v>
      </c>
      <c r="F919" s="140" t="s">
        <v>1</v>
      </c>
      <c r="G919" s="141"/>
      <c r="H919" s="140"/>
      <c r="I919" s="142"/>
      <c r="J919" s="141"/>
      <c r="K919" s="143"/>
      <c r="L919" s="155"/>
      <c r="M919" s="155"/>
      <c r="N919" s="155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  <c r="EC919" s="124"/>
      <c r="ED919" s="124"/>
      <c r="EE919" s="124"/>
      <c r="EF919" s="124"/>
      <c r="EG919" s="124"/>
      <c r="EH919" s="124"/>
      <c r="EI919" s="124"/>
      <c r="EJ919" s="124"/>
      <c r="EK919" s="124"/>
      <c r="EL919" s="124"/>
      <c r="EM919" s="124"/>
      <c r="EN919" s="124"/>
      <c r="EO919" s="124"/>
      <c r="EP919" s="124"/>
      <c r="EQ919" s="124"/>
      <c r="ER919" s="124"/>
      <c r="ES919" s="124"/>
      <c r="ET919" s="124"/>
      <c r="EU919" s="124"/>
      <c r="EV919" s="124"/>
      <c r="EW919" s="124"/>
      <c r="EX919" s="124"/>
      <c r="EY919" s="124"/>
      <c r="EZ919" s="124"/>
      <c r="FA919" s="124"/>
      <c r="FB919" s="124"/>
      <c r="FC919" s="124"/>
      <c r="FD919" s="124"/>
      <c r="FE919" s="124"/>
      <c r="FF919" s="124"/>
      <c r="FG919" s="124"/>
      <c r="FH919" s="124"/>
      <c r="FI919" s="124"/>
      <c r="FJ919" s="124"/>
      <c r="FK919" s="124"/>
      <c r="FL919" s="124"/>
      <c r="FM919" s="124"/>
      <c r="FN919" s="124"/>
      <c r="FO919" s="124"/>
      <c r="FP919" s="124"/>
      <c r="FQ919" s="124"/>
      <c r="FR919" s="124"/>
      <c r="FS919" s="124"/>
      <c r="FT919" s="124"/>
      <c r="FU919" s="124"/>
      <c r="FV919" s="124"/>
      <c r="FW919" s="124"/>
      <c r="FX919" s="124"/>
      <c r="FY919" s="124"/>
      <c r="FZ919" s="124"/>
      <c r="GA919" s="124"/>
      <c r="GB919" s="124"/>
      <c r="GC919" s="124"/>
      <c r="GD919" s="124"/>
      <c r="GE919" s="124"/>
      <c r="GF919" s="124"/>
    </row>
    <row r="920" spans="1:188" ht="15.75" thickBot="1" x14ac:dyDescent="0.3">
      <c r="A920" s="137" t="s">
        <v>58</v>
      </c>
      <c r="B920" s="138"/>
      <c r="C920" s="139">
        <v>110</v>
      </c>
      <c r="D920" s="163"/>
      <c r="E920" s="238"/>
      <c r="F920" s="242">
        <v>3.1</v>
      </c>
      <c r="G920" s="139">
        <v>2.75</v>
      </c>
      <c r="H920" s="163">
        <v>4.4000000000000004</v>
      </c>
      <c r="I920" s="139">
        <v>54.8</v>
      </c>
      <c r="J920" s="262">
        <v>0.9</v>
      </c>
      <c r="K920" s="143" t="s">
        <v>171</v>
      </c>
    </row>
    <row r="921" spans="1:188" ht="15.75" thickBot="1" x14ac:dyDescent="0.3">
      <c r="A921" s="137"/>
      <c r="B921" s="138" t="s">
        <v>370</v>
      </c>
      <c r="C921" s="139"/>
      <c r="D921" s="163">
        <v>114</v>
      </c>
      <c r="E921" s="238">
        <v>110</v>
      </c>
      <c r="F921" s="242"/>
      <c r="G921" s="139"/>
      <c r="H921" s="163"/>
      <c r="I921" s="139"/>
      <c r="J921" s="262"/>
      <c r="K921" s="143"/>
    </row>
    <row r="922" spans="1:188" s="75" customFormat="1" x14ac:dyDescent="0.25">
      <c r="A922" s="137" t="s">
        <v>251</v>
      </c>
      <c r="B922" s="138"/>
      <c r="C922" s="139">
        <v>130</v>
      </c>
      <c r="D922" s="141"/>
      <c r="E922" s="280"/>
      <c r="F922" s="142">
        <v>6</v>
      </c>
      <c r="G922" s="141">
        <v>6.5</v>
      </c>
      <c r="H922" s="141">
        <v>15</v>
      </c>
      <c r="I922" s="142">
        <v>142.5</v>
      </c>
      <c r="J922" s="141">
        <v>0.16</v>
      </c>
      <c r="K922" s="143" t="s">
        <v>253</v>
      </c>
      <c r="L922" s="155"/>
      <c r="M922" s="155"/>
      <c r="N922" s="155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  <c r="AA922" s="84"/>
      <c r="AB922" s="84"/>
      <c r="AC922" s="84"/>
      <c r="AD922" s="84"/>
      <c r="AE922" s="84"/>
      <c r="AF922" s="84"/>
      <c r="AG922" s="84"/>
      <c r="AH922" s="84"/>
      <c r="AI922" s="84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84"/>
      <c r="AW922" s="84"/>
      <c r="AX922" s="84"/>
      <c r="AY922" s="84"/>
      <c r="AZ922" s="84"/>
      <c r="BA922" s="84"/>
      <c r="BB922" s="84"/>
      <c r="BC922" s="84"/>
      <c r="BD922" s="84"/>
      <c r="BE922" s="84"/>
      <c r="BF922" s="84"/>
      <c r="BG922" s="84"/>
      <c r="BH922" s="84"/>
      <c r="BI922" s="84"/>
      <c r="BJ922" s="84"/>
      <c r="BK922" s="84"/>
      <c r="BL922" s="84"/>
      <c r="BM922" s="84"/>
      <c r="BN922" s="84"/>
      <c r="BO922" s="84"/>
      <c r="BP922" s="84"/>
      <c r="BQ922" s="84"/>
      <c r="BR922" s="84"/>
      <c r="BS922" s="84"/>
      <c r="BT922" s="84"/>
      <c r="BU922" s="84"/>
      <c r="BV922" s="84"/>
      <c r="BW922" s="84"/>
      <c r="BX922" s="84"/>
      <c r="BY922" s="84"/>
      <c r="BZ922" s="84"/>
      <c r="CA922" s="84"/>
      <c r="CB922" s="84"/>
      <c r="CC922" s="84"/>
      <c r="CD922" s="84"/>
      <c r="CE922" s="84"/>
      <c r="CF922" s="84"/>
      <c r="CG922" s="84"/>
      <c r="CH922" s="84"/>
      <c r="CI922" s="84"/>
      <c r="CJ922" s="84"/>
      <c r="CK922" s="84"/>
      <c r="CL922" s="84"/>
      <c r="CM922" s="84"/>
      <c r="CN922" s="84"/>
      <c r="CO922" s="84"/>
      <c r="CP922" s="84"/>
      <c r="CQ922" s="84"/>
      <c r="CR922" s="84"/>
      <c r="CS922" s="84"/>
      <c r="CT922" s="84"/>
      <c r="CU922" s="84"/>
      <c r="CV922" s="84"/>
      <c r="CW922" s="84"/>
      <c r="CX922" s="84"/>
      <c r="CY922" s="84"/>
      <c r="CZ922" s="84"/>
      <c r="DA922" s="84"/>
      <c r="DB922" s="84"/>
      <c r="DC922" s="84"/>
      <c r="DD922" s="84"/>
      <c r="DE922" s="84"/>
      <c r="DF922" s="84"/>
      <c r="DG922" s="84"/>
      <c r="DH922" s="84"/>
      <c r="DI922" s="84"/>
      <c r="DJ922" s="84"/>
      <c r="DK922" s="84"/>
      <c r="DL922" s="84"/>
      <c r="DM922" s="84"/>
      <c r="DN922" s="84"/>
      <c r="DO922" s="84"/>
      <c r="DP922" s="84"/>
      <c r="DQ922" s="84"/>
      <c r="DR922" s="84"/>
      <c r="DS922" s="84"/>
      <c r="DT922" s="84"/>
      <c r="DU922" s="84"/>
      <c r="DV922" s="84"/>
      <c r="DW922" s="84"/>
      <c r="DX922" s="84"/>
      <c r="DY922" s="84"/>
      <c r="DZ922" s="84"/>
      <c r="EA922" s="84"/>
      <c r="EB922" s="84"/>
      <c r="EC922" s="84"/>
      <c r="ED922" s="84"/>
      <c r="EE922" s="84"/>
      <c r="EF922" s="84"/>
      <c r="EG922" s="84"/>
      <c r="EH922" s="84"/>
      <c r="EI922" s="84"/>
      <c r="EJ922" s="84"/>
      <c r="EK922" s="84"/>
      <c r="EL922" s="84"/>
      <c r="EM922" s="84"/>
      <c r="EN922" s="84"/>
      <c r="EO922" s="84"/>
      <c r="EP922" s="84"/>
      <c r="EQ922" s="84"/>
      <c r="ER922" s="84"/>
      <c r="ES922" s="84"/>
      <c r="ET922" s="84"/>
      <c r="EU922" s="84"/>
      <c r="EV922" s="84"/>
      <c r="EW922" s="84"/>
      <c r="EX922" s="84"/>
      <c r="EY922" s="84"/>
      <c r="EZ922" s="84"/>
      <c r="FA922" s="84"/>
      <c r="FB922" s="84"/>
      <c r="FC922" s="84"/>
      <c r="FD922" s="84"/>
      <c r="FE922" s="84"/>
      <c r="FF922" s="84"/>
      <c r="FG922" s="84"/>
      <c r="FH922" s="84"/>
      <c r="FI922" s="84"/>
      <c r="FJ922" s="84"/>
      <c r="FK922" s="84"/>
      <c r="FL922" s="84"/>
      <c r="FM922" s="84"/>
      <c r="FN922" s="84"/>
      <c r="FO922" s="84"/>
      <c r="FP922" s="84"/>
      <c r="FQ922" s="84"/>
      <c r="FR922" s="84"/>
      <c r="FS922" s="84"/>
      <c r="FT922" s="84"/>
      <c r="FU922" s="84"/>
      <c r="FV922" s="84"/>
      <c r="FW922" s="84"/>
      <c r="FX922" s="84"/>
      <c r="FY922" s="84"/>
      <c r="FZ922" s="84"/>
      <c r="GA922" s="84"/>
      <c r="GB922" s="84"/>
      <c r="GC922" s="84"/>
      <c r="GD922" s="84"/>
      <c r="GE922" s="84"/>
      <c r="GF922" s="84"/>
    </row>
    <row r="923" spans="1:188" s="75" customFormat="1" x14ac:dyDescent="0.25">
      <c r="A923" s="137"/>
      <c r="B923" s="138" t="s">
        <v>55</v>
      </c>
      <c r="C923" s="139"/>
      <c r="D923" s="141">
        <v>97.5</v>
      </c>
      <c r="E923" s="280">
        <v>97.5</v>
      </c>
      <c r="F923" s="142"/>
      <c r="G923" s="141"/>
      <c r="H923" s="141"/>
      <c r="I923" s="140"/>
      <c r="J923" s="141"/>
      <c r="K923" s="143"/>
      <c r="L923" s="155"/>
      <c r="M923" s="155"/>
      <c r="N923" s="155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  <c r="AA923" s="84"/>
      <c r="AB923" s="84"/>
      <c r="AC923" s="84"/>
      <c r="AD923" s="84"/>
      <c r="AE923" s="84"/>
      <c r="AF923" s="84"/>
      <c r="AG923" s="84"/>
      <c r="AH923" s="84"/>
      <c r="AI923" s="84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84"/>
      <c r="AW923" s="84"/>
      <c r="AX923" s="84"/>
      <c r="AY923" s="84"/>
      <c r="AZ923" s="84"/>
      <c r="BA923" s="84"/>
      <c r="BB923" s="84"/>
      <c r="BC923" s="84"/>
      <c r="BD923" s="84"/>
      <c r="BE923" s="84"/>
      <c r="BF923" s="84"/>
      <c r="BG923" s="84"/>
      <c r="BH923" s="84"/>
      <c r="BI923" s="84"/>
      <c r="BJ923" s="84"/>
      <c r="BK923" s="84"/>
      <c r="BL923" s="84"/>
      <c r="BM923" s="84"/>
      <c r="BN923" s="84"/>
      <c r="BO923" s="84"/>
      <c r="BP923" s="84"/>
      <c r="BQ923" s="84"/>
      <c r="BR923" s="84"/>
      <c r="BS923" s="84"/>
      <c r="BT923" s="84"/>
      <c r="BU923" s="84"/>
      <c r="BV923" s="84"/>
      <c r="BW923" s="84"/>
      <c r="BX923" s="84"/>
      <c r="BY923" s="84"/>
      <c r="BZ923" s="84"/>
      <c r="CA923" s="84"/>
      <c r="CB923" s="84"/>
      <c r="CC923" s="84"/>
      <c r="CD923" s="84"/>
      <c r="CE923" s="84"/>
      <c r="CF923" s="84"/>
      <c r="CG923" s="84"/>
      <c r="CH923" s="84"/>
      <c r="CI923" s="84"/>
      <c r="CJ923" s="84"/>
      <c r="CK923" s="84"/>
      <c r="CL923" s="84"/>
      <c r="CM923" s="84"/>
      <c r="CN923" s="84"/>
      <c r="CO923" s="84"/>
      <c r="CP923" s="84"/>
      <c r="CQ923" s="84"/>
      <c r="CR923" s="84"/>
      <c r="CS923" s="84"/>
      <c r="CT923" s="84"/>
      <c r="CU923" s="84"/>
      <c r="CV923" s="84"/>
      <c r="CW923" s="84"/>
      <c r="CX923" s="84"/>
      <c r="CY923" s="84"/>
      <c r="CZ923" s="84"/>
      <c r="DA923" s="84"/>
      <c r="DB923" s="84"/>
      <c r="DC923" s="84"/>
      <c r="DD923" s="84"/>
      <c r="DE923" s="84"/>
      <c r="DF923" s="84"/>
      <c r="DG923" s="84"/>
      <c r="DH923" s="84"/>
      <c r="DI923" s="84"/>
      <c r="DJ923" s="84"/>
      <c r="DK923" s="84"/>
      <c r="DL923" s="84"/>
      <c r="DM923" s="84"/>
      <c r="DN923" s="84"/>
      <c r="DO923" s="84"/>
      <c r="DP923" s="84"/>
      <c r="DQ923" s="84"/>
      <c r="DR923" s="84"/>
      <c r="DS923" s="84"/>
      <c r="DT923" s="84"/>
      <c r="DU923" s="84"/>
      <c r="DV923" s="84"/>
      <c r="DW923" s="84"/>
      <c r="DX923" s="84"/>
      <c r="DY923" s="84"/>
      <c r="DZ923" s="84"/>
      <c r="EA923" s="84"/>
      <c r="EB923" s="84"/>
      <c r="EC923" s="84"/>
      <c r="ED923" s="84"/>
      <c r="EE923" s="84"/>
      <c r="EF923" s="84"/>
      <c r="EG923" s="84"/>
      <c r="EH923" s="84"/>
      <c r="EI923" s="84"/>
      <c r="EJ923" s="84"/>
      <c r="EK923" s="84"/>
      <c r="EL923" s="84"/>
      <c r="EM923" s="84"/>
      <c r="EN923" s="84"/>
      <c r="EO923" s="84"/>
      <c r="EP923" s="84"/>
      <c r="EQ923" s="84"/>
      <c r="ER923" s="84"/>
      <c r="ES923" s="84"/>
      <c r="ET923" s="84"/>
      <c r="EU923" s="84"/>
      <c r="EV923" s="84"/>
      <c r="EW923" s="84"/>
      <c r="EX923" s="84"/>
      <c r="EY923" s="84"/>
      <c r="EZ923" s="84"/>
      <c r="FA923" s="84"/>
      <c r="FB923" s="84"/>
      <c r="FC923" s="84"/>
      <c r="FD923" s="84"/>
      <c r="FE923" s="84"/>
      <c r="FF923" s="84"/>
      <c r="FG923" s="84"/>
      <c r="FH923" s="84"/>
      <c r="FI923" s="84"/>
      <c r="FJ923" s="84"/>
      <c r="FK923" s="84"/>
      <c r="FL923" s="84"/>
      <c r="FM923" s="84"/>
      <c r="FN923" s="84"/>
      <c r="FO923" s="84"/>
      <c r="FP923" s="84"/>
      <c r="FQ923" s="84"/>
      <c r="FR923" s="84"/>
      <c r="FS923" s="84"/>
      <c r="FT923" s="84"/>
      <c r="FU923" s="84"/>
      <c r="FV923" s="84"/>
      <c r="FW923" s="84"/>
      <c r="FX923" s="84"/>
      <c r="FY923" s="84"/>
      <c r="FZ923" s="84"/>
      <c r="GA923" s="84"/>
      <c r="GB923" s="84"/>
      <c r="GC923" s="84"/>
      <c r="GD923" s="84"/>
      <c r="GE923" s="84"/>
      <c r="GF923" s="84"/>
    </row>
    <row r="924" spans="1:188" s="75" customFormat="1" x14ac:dyDescent="0.25">
      <c r="A924" s="137"/>
      <c r="B924" s="138" t="s">
        <v>18</v>
      </c>
      <c r="C924" s="139"/>
      <c r="D924" s="141">
        <v>37.200000000000003</v>
      </c>
      <c r="E924" s="280">
        <v>37.200000000000003</v>
      </c>
      <c r="F924" s="142"/>
      <c r="G924" s="141"/>
      <c r="H924" s="141"/>
      <c r="I924" s="140"/>
      <c r="J924" s="141"/>
      <c r="K924" s="143"/>
      <c r="L924" s="155"/>
      <c r="M924" s="155"/>
      <c r="N924" s="155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  <c r="AA924" s="84"/>
      <c r="AB924" s="84"/>
      <c r="AC924" s="84"/>
      <c r="AD924" s="84"/>
      <c r="AE924" s="84"/>
      <c r="AF924" s="84"/>
      <c r="AG924" s="84"/>
      <c r="AH924" s="84"/>
      <c r="AI924" s="84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84"/>
      <c r="AW924" s="84"/>
      <c r="AX924" s="84"/>
      <c r="AY924" s="84"/>
      <c r="AZ924" s="84"/>
      <c r="BA924" s="84"/>
      <c r="BB924" s="84"/>
      <c r="BC924" s="84"/>
      <c r="BD924" s="84"/>
      <c r="BE924" s="84"/>
      <c r="BF924" s="84"/>
      <c r="BG924" s="84"/>
      <c r="BH924" s="84"/>
      <c r="BI924" s="84"/>
      <c r="BJ924" s="84"/>
      <c r="BK924" s="84"/>
      <c r="BL924" s="84"/>
      <c r="BM924" s="84"/>
      <c r="BN924" s="84"/>
      <c r="BO924" s="84"/>
      <c r="BP924" s="84"/>
      <c r="BQ924" s="84"/>
      <c r="BR924" s="84"/>
      <c r="BS924" s="84"/>
      <c r="BT924" s="84"/>
      <c r="BU924" s="84"/>
      <c r="BV924" s="84"/>
      <c r="BW924" s="84"/>
      <c r="BX924" s="84"/>
      <c r="BY924" s="84"/>
      <c r="BZ924" s="84"/>
      <c r="CA924" s="84"/>
      <c r="CB924" s="84"/>
      <c r="CC924" s="84"/>
      <c r="CD924" s="84"/>
      <c r="CE924" s="84"/>
      <c r="CF924" s="84"/>
      <c r="CG924" s="84"/>
      <c r="CH924" s="84"/>
      <c r="CI924" s="84"/>
      <c r="CJ924" s="84"/>
      <c r="CK924" s="84"/>
      <c r="CL924" s="84"/>
      <c r="CM924" s="84"/>
      <c r="CN924" s="84"/>
      <c r="CO924" s="84"/>
      <c r="CP924" s="84"/>
      <c r="CQ924" s="84"/>
      <c r="CR924" s="84"/>
      <c r="CS924" s="84"/>
      <c r="CT924" s="84"/>
      <c r="CU924" s="84"/>
      <c r="CV924" s="84"/>
      <c r="CW924" s="84"/>
      <c r="CX924" s="84"/>
      <c r="CY924" s="84"/>
      <c r="CZ924" s="84"/>
      <c r="DA924" s="84"/>
      <c r="DB924" s="84"/>
      <c r="DC924" s="84"/>
      <c r="DD924" s="84"/>
      <c r="DE924" s="84"/>
      <c r="DF924" s="84"/>
      <c r="DG924" s="84"/>
      <c r="DH924" s="84"/>
      <c r="DI924" s="84"/>
      <c r="DJ924" s="84"/>
      <c r="DK924" s="84"/>
      <c r="DL924" s="84"/>
      <c r="DM924" s="84"/>
      <c r="DN924" s="84"/>
      <c r="DO924" s="84"/>
      <c r="DP924" s="84"/>
      <c r="DQ924" s="84"/>
      <c r="DR924" s="84"/>
      <c r="DS924" s="84"/>
      <c r="DT924" s="84"/>
      <c r="DU924" s="84"/>
      <c r="DV924" s="84"/>
      <c r="DW924" s="84"/>
      <c r="DX924" s="84"/>
      <c r="DY924" s="84"/>
      <c r="DZ924" s="84"/>
      <c r="EA924" s="84"/>
      <c r="EB924" s="84"/>
      <c r="EC924" s="84"/>
      <c r="ED924" s="84"/>
      <c r="EE924" s="84"/>
      <c r="EF924" s="84"/>
      <c r="EG924" s="84"/>
      <c r="EH924" s="84"/>
      <c r="EI924" s="84"/>
      <c r="EJ924" s="84"/>
      <c r="EK924" s="84"/>
      <c r="EL924" s="84"/>
      <c r="EM924" s="84"/>
      <c r="EN924" s="84"/>
      <c r="EO924" s="84"/>
      <c r="EP924" s="84"/>
      <c r="EQ924" s="84"/>
      <c r="ER924" s="84"/>
      <c r="ES924" s="84"/>
      <c r="ET924" s="84"/>
      <c r="EU924" s="84"/>
      <c r="EV924" s="84"/>
      <c r="EW924" s="84"/>
      <c r="EX924" s="84"/>
      <c r="EY924" s="84"/>
      <c r="EZ924" s="84"/>
      <c r="FA924" s="84"/>
      <c r="FB924" s="84"/>
      <c r="FC924" s="84"/>
      <c r="FD924" s="84"/>
      <c r="FE924" s="84"/>
      <c r="FF924" s="84"/>
      <c r="FG924" s="84"/>
      <c r="FH924" s="84"/>
      <c r="FI924" s="84"/>
      <c r="FJ924" s="84"/>
      <c r="FK924" s="84"/>
      <c r="FL924" s="84"/>
      <c r="FM924" s="84"/>
      <c r="FN924" s="84"/>
      <c r="FO924" s="84"/>
      <c r="FP924" s="84"/>
      <c r="FQ924" s="84"/>
      <c r="FR924" s="84"/>
      <c r="FS924" s="84"/>
      <c r="FT924" s="84"/>
      <c r="FU924" s="84"/>
      <c r="FV924" s="84"/>
      <c r="FW924" s="84"/>
      <c r="FX924" s="84"/>
      <c r="FY924" s="84"/>
      <c r="FZ924" s="84"/>
      <c r="GA924" s="84"/>
      <c r="GB924" s="84"/>
      <c r="GC924" s="84"/>
      <c r="GD924" s="84"/>
      <c r="GE924" s="84"/>
      <c r="GF924" s="84"/>
    </row>
    <row r="925" spans="1:188" s="75" customFormat="1" ht="26.25" x14ac:dyDescent="0.25">
      <c r="A925" s="137"/>
      <c r="B925" s="138" t="s">
        <v>252</v>
      </c>
      <c r="C925" s="139"/>
      <c r="D925" s="141"/>
      <c r="E925" s="280">
        <v>135</v>
      </c>
      <c r="F925" s="142"/>
      <c r="G925" s="141"/>
      <c r="H925" s="141"/>
      <c r="I925" s="140"/>
      <c r="J925" s="141"/>
      <c r="K925" s="143"/>
      <c r="L925" s="155"/>
      <c r="M925" s="155"/>
      <c r="N925" s="155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  <c r="AA925" s="84"/>
      <c r="AB925" s="84"/>
      <c r="AC925" s="84"/>
      <c r="AD925" s="84"/>
      <c r="AE925" s="84"/>
      <c r="AF925" s="84"/>
      <c r="AG925" s="84"/>
      <c r="AH925" s="84"/>
      <c r="AI925" s="84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84"/>
      <c r="AW925" s="84"/>
      <c r="AX925" s="84"/>
      <c r="AY925" s="84"/>
      <c r="AZ925" s="84"/>
      <c r="BA925" s="84"/>
      <c r="BB925" s="84"/>
      <c r="BC925" s="84"/>
      <c r="BD925" s="84"/>
      <c r="BE925" s="84"/>
      <c r="BF925" s="84"/>
      <c r="BG925" s="84"/>
      <c r="BH925" s="84"/>
      <c r="BI925" s="84"/>
      <c r="BJ925" s="84"/>
      <c r="BK925" s="84"/>
      <c r="BL925" s="84"/>
      <c r="BM925" s="84"/>
      <c r="BN925" s="84"/>
      <c r="BO925" s="84"/>
      <c r="BP925" s="84"/>
      <c r="BQ925" s="84"/>
      <c r="BR925" s="84"/>
      <c r="BS925" s="84"/>
      <c r="BT925" s="84"/>
      <c r="BU925" s="84"/>
      <c r="BV925" s="84"/>
      <c r="BW925" s="84"/>
      <c r="BX925" s="84"/>
      <c r="BY925" s="84"/>
      <c r="BZ925" s="84"/>
      <c r="CA925" s="84"/>
      <c r="CB925" s="84"/>
      <c r="CC925" s="84"/>
      <c r="CD925" s="84"/>
      <c r="CE925" s="84"/>
      <c r="CF925" s="84"/>
      <c r="CG925" s="84"/>
      <c r="CH925" s="84"/>
      <c r="CI925" s="84"/>
      <c r="CJ925" s="84"/>
      <c r="CK925" s="84"/>
      <c r="CL925" s="84"/>
      <c r="CM925" s="84"/>
      <c r="CN925" s="84"/>
      <c r="CO925" s="84"/>
      <c r="CP925" s="84"/>
      <c r="CQ925" s="84"/>
      <c r="CR925" s="84"/>
      <c r="CS925" s="84"/>
      <c r="CT925" s="84"/>
      <c r="CU925" s="84"/>
      <c r="CV925" s="84"/>
      <c r="CW925" s="84"/>
      <c r="CX925" s="84"/>
      <c r="CY925" s="84"/>
      <c r="CZ925" s="84"/>
      <c r="DA925" s="84"/>
      <c r="DB925" s="84"/>
      <c r="DC925" s="84"/>
      <c r="DD925" s="84"/>
      <c r="DE925" s="84"/>
      <c r="DF925" s="84"/>
      <c r="DG925" s="84"/>
      <c r="DH925" s="84"/>
      <c r="DI925" s="84"/>
      <c r="DJ925" s="84"/>
      <c r="DK925" s="84"/>
      <c r="DL925" s="84"/>
      <c r="DM925" s="84"/>
      <c r="DN925" s="84"/>
      <c r="DO925" s="84"/>
      <c r="DP925" s="84"/>
      <c r="DQ925" s="84"/>
      <c r="DR925" s="84"/>
      <c r="DS925" s="84"/>
      <c r="DT925" s="84"/>
      <c r="DU925" s="84"/>
      <c r="DV925" s="84"/>
      <c r="DW925" s="84"/>
      <c r="DX925" s="84"/>
      <c r="DY925" s="84"/>
      <c r="DZ925" s="84"/>
      <c r="EA925" s="84"/>
      <c r="EB925" s="84"/>
      <c r="EC925" s="84"/>
      <c r="ED925" s="84"/>
      <c r="EE925" s="84"/>
      <c r="EF925" s="84"/>
      <c r="EG925" s="84"/>
      <c r="EH925" s="84"/>
      <c r="EI925" s="84"/>
      <c r="EJ925" s="84"/>
      <c r="EK925" s="84"/>
      <c r="EL925" s="84"/>
      <c r="EM925" s="84"/>
      <c r="EN925" s="84"/>
      <c r="EO925" s="84"/>
      <c r="EP925" s="84"/>
      <c r="EQ925" s="84"/>
      <c r="ER925" s="84"/>
      <c r="ES925" s="84"/>
      <c r="ET925" s="84"/>
      <c r="EU925" s="84"/>
      <c r="EV925" s="84"/>
      <c r="EW925" s="84"/>
      <c r="EX925" s="84"/>
      <c r="EY925" s="84"/>
      <c r="EZ925" s="84"/>
      <c r="FA925" s="84"/>
      <c r="FB925" s="84"/>
      <c r="FC925" s="84"/>
      <c r="FD925" s="84"/>
      <c r="FE925" s="84"/>
      <c r="FF925" s="84"/>
      <c r="FG925" s="84"/>
      <c r="FH925" s="84"/>
      <c r="FI925" s="84"/>
      <c r="FJ925" s="84"/>
      <c r="FK925" s="84"/>
      <c r="FL925" s="84"/>
      <c r="FM925" s="84"/>
      <c r="FN925" s="84"/>
      <c r="FO925" s="84"/>
      <c r="FP925" s="84"/>
      <c r="FQ925" s="84"/>
      <c r="FR925" s="84"/>
      <c r="FS925" s="84"/>
      <c r="FT925" s="84"/>
      <c r="FU925" s="84"/>
      <c r="FV925" s="84"/>
      <c r="FW925" s="84"/>
      <c r="FX925" s="84"/>
      <c r="FY925" s="84"/>
      <c r="FZ925" s="84"/>
      <c r="GA925" s="84"/>
      <c r="GB925" s="84"/>
      <c r="GC925" s="84"/>
      <c r="GD925" s="84"/>
      <c r="GE925" s="84"/>
      <c r="GF925" s="84"/>
    </row>
    <row r="926" spans="1:188" s="75" customFormat="1" x14ac:dyDescent="0.25">
      <c r="A926" s="137"/>
      <c r="B926" s="138" t="s">
        <v>22</v>
      </c>
      <c r="C926" s="139"/>
      <c r="D926" s="141">
        <v>3.7</v>
      </c>
      <c r="E926" s="280">
        <v>3.7</v>
      </c>
      <c r="F926" s="142"/>
      <c r="G926" s="141"/>
      <c r="H926" s="141"/>
      <c r="I926" s="140"/>
      <c r="J926" s="141"/>
      <c r="K926" s="143"/>
      <c r="L926" s="155"/>
      <c r="M926" s="155"/>
      <c r="N926" s="155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  <c r="AA926" s="84"/>
      <c r="AB926" s="84"/>
      <c r="AC926" s="84"/>
      <c r="AD926" s="84"/>
      <c r="AE926" s="84"/>
      <c r="AF926" s="84"/>
      <c r="AG926" s="84"/>
      <c r="AH926" s="84"/>
      <c r="AI926" s="84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84"/>
      <c r="AW926" s="84"/>
      <c r="AX926" s="84"/>
      <c r="AY926" s="84"/>
      <c r="AZ926" s="84"/>
      <c r="BA926" s="84"/>
      <c r="BB926" s="84"/>
      <c r="BC926" s="84"/>
      <c r="BD926" s="84"/>
      <c r="BE926" s="84"/>
      <c r="BF926" s="84"/>
      <c r="BG926" s="84"/>
      <c r="BH926" s="84"/>
      <c r="BI926" s="84"/>
      <c r="BJ926" s="84"/>
      <c r="BK926" s="84"/>
      <c r="BL926" s="84"/>
      <c r="BM926" s="84"/>
      <c r="BN926" s="84"/>
      <c r="BO926" s="84"/>
      <c r="BP926" s="84"/>
      <c r="BQ926" s="84"/>
      <c r="BR926" s="84"/>
      <c r="BS926" s="84"/>
      <c r="BT926" s="84"/>
      <c r="BU926" s="84"/>
      <c r="BV926" s="84"/>
      <c r="BW926" s="84"/>
      <c r="BX926" s="84"/>
      <c r="BY926" s="84"/>
      <c r="BZ926" s="84"/>
      <c r="CA926" s="84"/>
      <c r="CB926" s="84"/>
      <c r="CC926" s="84"/>
      <c r="CD926" s="84"/>
      <c r="CE926" s="84"/>
      <c r="CF926" s="84"/>
      <c r="CG926" s="84"/>
      <c r="CH926" s="84"/>
      <c r="CI926" s="84"/>
      <c r="CJ926" s="84"/>
      <c r="CK926" s="84"/>
      <c r="CL926" s="84"/>
      <c r="CM926" s="84"/>
      <c r="CN926" s="84"/>
      <c r="CO926" s="84"/>
      <c r="CP926" s="84"/>
      <c r="CQ926" s="84"/>
      <c r="CR926" s="84"/>
      <c r="CS926" s="84"/>
      <c r="CT926" s="84"/>
      <c r="CU926" s="84"/>
      <c r="CV926" s="84"/>
      <c r="CW926" s="84"/>
      <c r="CX926" s="84"/>
      <c r="CY926" s="84"/>
      <c r="CZ926" s="84"/>
      <c r="DA926" s="84"/>
      <c r="DB926" s="84"/>
      <c r="DC926" s="84"/>
      <c r="DD926" s="84"/>
      <c r="DE926" s="84"/>
      <c r="DF926" s="84"/>
      <c r="DG926" s="84"/>
      <c r="DH926" s="84"/>
      <c r="DI926" s="84"/>
      <c r="DJ926" s="84"/>
      <c r="DK926" s="84"/>
      <c r="DL926" s="84"/>
      <c r="DM926" s="84"/>
      <c r="DN926" s="84"/>
      <c r="DO926" s="84"/>
      <c r="DP926" s="84"/>
      <c r="DQ926" s="84"/>
      <c r="DR926" s="84"/>
      <c r="DS926" s="84"/>
      <c r="DT926" s="84"/>
      <c r="DU926" s="84"/>
      <c r="DV926" s="84"/>
      <c r="DW926" s="84"/>
      <c r="DX926" s="84"/>
      <c r="DY926" s="84"/>
      <c r="DZ926" s="84"/>
      <c r="EA926" s="84"/>
      <c r="EB926" s="84"/>
      <c r="EC926" s="84"/>
      <c r="ED926" s="84"/>
      <c r="EE926" s="84"/>
      <c r="EF926" s="84"/>
      <c r="EG926" s="84"/>
      <c r="EH926" s="84"/>
      <c r="EI926" s="84"/>
      <c r="EJ926" s="84"/>
      <c r="EK926" s="84"/>
      <c r="EL926" s="84"/>
      <c r="EM926" s="84"/>
      <c r="EN926" s="84"/>
      <c r="EO926" s="84"/>
      <c r="EP926" s="84"/>
      <c r="EQ926" s="84"/>
      <c r="ER926" s="84"/>
      <c r="ES926" s="84"/>
      <c r="ET926" s="84"/>
      <c r="EU926" s="84"/>
      <c r="EV926" s="84"/>
      <c r="EW926" s="84"/>
      <c r="EX926" s="84"/>
      <c r="EY926" s="84"/>
      <c r="EZ926" s="84"/>
      <c r="FA926" s="84"/>
      <c r="FB926" s="84"/>
      <c r="FC926" s="84"/>
      <c r="FD926" s="84"/>
      <c r="FE926" s="84"/>
      <c r="FF926" s="84"/>
      <c r="FG926" s="84"/>
      <c r="FH926" s="84"/>
      <c r="FI926" s="84"/>
      <c r="FJ926" s="84"/>
      <c r="FK926" s="84"/>
      <c r="FL926" s="84"/>
      <c r="FM926" s="84"/>
      <c r="FN926" s="84"/>
      <c r="FO926" s="84"/>
      <c r="FP926" s="84"/>
      <c r="FQ926" s="84"/>
      <c r="FR926" s="84"/>
      <c r="FS926" s="84"/>
      <c r="FT926" s="84"/>
      <c r="FU926" s="84"/>
      <c r="FV926" s="84"/>
      <c r="FW926" s="84"/>
      <c r="FX926" s="84"/>
      <c r="FY926" s="84"/>
      <c r="FZ926" s="84"/>
      <c r="GA926" s="84"/>
      <c r="GB926" s="84"/>
      <c r="GC926" s="84"/>
      <c r="GD926" s="84"/>
      <c r="GE926" s="84"/>
      <c r="GF926" s="84"/>
    </row>
    <row r="927" spans="1:188" s="75" customFormat="1" x14ac:dyDescent="0.25">
      <c r="A927" s="137"/>
      <c r="B927" s="138" t="s">
        <v>21</v>
      </c>
      <c r="C927" s="139"/>
      <c r="D927" s="141">
        <v>1</v>
      </c>
      <c r="E927" s="280">
        <v>1</v>
      </c>
      <c r="F927" s="142"/>
      <c r="G927" s="141"/>
      <c r="H927" s="141"/>
      <c r="I927" s="140"/>
      <c r="J927" s="141"/>
      <c r="K927" s="143"/>
      <c r="L927" s="155"/>
      <c r="M927" s="155"/>
      <c r="N927" s="155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  <c r="AA927" s="84"/>
      <c r="AB927" s="84"/>
      <c r="AC927" s="84"/>
      <c r="AD927" s="84"/>
      <c r="AE927" s="84"/>
      <c r="AF927" s="84"/>
      <c r="AG927" s="84"/>
      <c r="AH927" s="84"/>
      <c r="AI927" s="84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84"/>
      <c r="AW927" s="84"/>
      <c r="AX927" s="84"/>
      <c r="AY927" s="84"/>
      <c r="AZ927" s="84"/>
      <c r="BA927" s="84"/>
      <c r="BB927" s="84"/>
      <c r="BC927" s="84"/>
      <c r="BD927" s="84"/>
      <c r="BE927" s="84"/>
      <c r="BF927" s="84"/>
      <c r="BG927" s="84"/>
      <c r="BH927" s="84"/>
      <c r="BI927" s="84"/>
      <c r="BJ927" s="84"/>
      <c r="BK927" s="84"/>
      <c r="BL927" s="84"/>
      <c r="BM927" s="84"/>
      <c r="BN927" s="84"/>
      <c r="BO927" s="84"/>
      <c r="BP927" s="84"/>
      <c r="BQ927" s="84"/>
      <c r="BR927" s="84"/>
      <c r="BS927" s="84"/>
      <c r="BT927" s="84"/>
      <c r="BU927" s="84"/>
      <c r="BV927" s="84"/>
      <c r="BW927" s="84"/>
      <c r="BX927" s="84"/>
      <c r="BY927" s="84"/>
      <c r="BZ927" s="84"/>
      <c r="CA927" s="84"/>
      <c r="CB927" s="84"/>
      <c r="CC927" s="84"/>
      <c r="CD927" s="84"/>
      <c r="CE927" s="84"/>
      <c r="CF927" s="84"/>
      <c r="CG927" s="84"/>
      <c r="CH927" s="84"/>
      <c r="CI927" s="84"/>
      <c r="CJ927" s="84"/>
      <c r="CK927" s="84"/>
      <c r="CL927" s="84"/>
      <c r="CM927" s="84"/>
      <c r="CN927" s="84"/>
      <c r="CO927" s="84"/>
      <c r="CP927" s="84"/>
      <c r="CQ927" s="84"/>
      <c r="CR927" s="84"/>
      <c r="CS927" s="84"/>
      <c r="CT927" s="84"/>
      <c r="CU927" s="84"/>
      <c r="CV927" s="84"/>
      <c r="CW927" s="84"/>
      <c r="CX927" s="84"/>
      <c r="CY927" s="84"/>
      <c r="CZ927" s="84"/>
      <c r="DA927" s="84"/>
      <c r="DB927" s="84"/>
      <c r="DC927" s="84"/>
      <c r="DD927" s="84"/>
      <c r="DE927" s="84"/>
      <c r="DF927" s="84"/>
      <c r="DG927" s="84"/>
      <c r="DH927" s="84"/>
      <c r="DI927" s="84"/>
      <c r="DJ927" s="84"/>
      <c r="DK927" s="84"/>
      <c r="DL927" s="84"/>
      <c r="DM927" s="84"/>
      <c r="DN927" s="84"/>
      <c r="DO927" s="84"/>
      <c r="DP927" s="84"/>
      <c r="DQ927" s="84"/>
      <c r="DR927" s="84"/>
      <c r="DS927" s="84"/>
      <c r="DT927" s="84"/>
      <c r="DU927" s="84"/>
      <c r="DV927" s="84"/>
      <c r="DW927" s="84"/>
      <c r="DX927" s="84"/>
      <c r="DY927" s="84"/>
      <c r="DZ927" s="84"/>
      <c r="EA927" s="84"/>
      <c r="EB927" s="84"/>
      <c r="EC927" s="84"/>
      <c r="ED927" s="84"/>
      <c r="EE927" s="84"/>
      <c r="EF927" s="84"/>
      <c r="EG927" s="84"/>
      <c r="EH927" s="84"/>
      <c r="EI927" s="84"/>
      <c r="EJ927" s="84"/>
      <c r="EK927" s="84"/>
      <c r="EL927" s="84"/>
      <c r="EM927" s="84"/>
      <c r="EN927" s="84"/>
      <c r="EO927" s="84"/>
      <c r="EP927" s="84"/>
      <c r="EQ927" s="84"/>
      <c r="ER927" s="84"/>
      <c r="ES927" s="84"/>
      <c r="ET927" s="84"/>
      <c r="EU927" s="84"/>
      <c r="EV927" s="84"/>
      <c r="EW927" s="84"/>
      <c r="EX927" s="84"/>
      <c r="EY927" s="84"/>
      <c r="EZ927" s="84"/>
      <c r="FA927" s="84"/>
      <c r="FB927" s="84"/>
      <c r="FC927" s="84"/>
      <c r="FD927" s="84"/>
      <c r="FE927" s="84"/>
      <c r="FF927" s="84"/>
      <c r="FG927" s="84"/>
      <c r="FH927" s="84"/>
      <c r="FI927" s="84"/>
      <c r="FJ927" s="84"/>
      <c r="FK927" s="84"/>
      <c r="FL927" s="84"/>
      <c r="FM927" s="84"/>
      <c r="FN927" s="84"/>
      <c r="FO927" s="84"/>
      <c r="FP927" s="84"/>
      <c r="FQ927" s="84"/>
      <c r="FR927" s="84"/>
      <c r="FS927" s="84"/>
      <c r="FT927" s="84"/>
      <c r="FU927" s="84"/>
      <c r="FV927" s="84"/>
      <c r="FW927" s="84"/>
      <c r="FX927" s="84"/>
      <c r="FY927" s="84"/>
      <c r="FZ927" s="84"/>
      <c r="GA927" s="84"/>
      <c r="GB927" s="84"/>
      <c r="GC927" s="84"/>
      <c r="GD927" s="84"/>
      <c r="GE927" s="84"/>
      <c r="GF927" s="84"/>
    </row>
    <row r="928" spans="1:188" s="75" customFormat="1" x14ac:dyDescent="0.25">
      <c r="A928" s="213" t="s">
        <v>172</v>
      </c>
      <c r="B928" s="214"/>
      <c r="C928" s="215" t="s">
        <v>293</v>
      </c>
      <c r="D928" s="216"/>
      <c r="E928" s="217"/>
      <c r="F928" s="218">
        <v>0.05</v>
      </c>
      <c r="G928" s="219">
        <v>0.01</v>
      </c>
      <c r="H928" s="220">
        <v>4.42</v>
      </c>
      <c r="I928" s="219">
        <v>18</v>
      </c>
      <c r="J928" s="218">
        <v>0.02</v>
      </c>
      <c r="K928" s="143" t="s">
        <v>285</v>
      </c>
      <c r="L928" s="155"/>
      <c r="M928" s="155"/>
      <c r="N928" s="155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84"/>
      <c r="AW928" s="84"/>
      <c r="AX928" s="84"/>
      <c r="AY928" s="84"/>
      <c r="AZ928" s="84"/>
      <c r="BA928" s="84"/>
      <c r="BB928" s="84"/>
      <c r="BC928" s="84"/>
      <c r="BD928" s="84"/>
      <c r="BE928" s="84"/>
      <c r="BF928" s="84"/>
      <c r="BG928" s="84"/>
      <c r="BH928" s="84"/>
      <c r="BI928" s="84"/>
      <c r="BJ928" s="84"/>
      <c r="BK928" s="84"/>
      <c r="BL928" s="84"/>
      <c r="BM928" s="84"/>
      <c r="BN928" s="84"/>
      <c r="BO928" s="84"/>
      <c r="BP928" s="84"/>
      <c r="BQ928" s="84"/>
      <c r="BR928" s="84"/>
      <c r="BS928" s="84"/>
      <c r="BT928" s="84"/>
      <c r="BU928" s="84"/>
      <c r="BV928" s="84"/>
      <c r="BW928" s="84"/>
      <c r="BX928" s="84"/>
      <c r="BY928" s="84"/>
      <c r="BZ928" s="84"/>
      <c r="CA928" s="84"/>
      <c r="CB928" s="84"/>
      <c r="CC928" s="84"/>
      <c r="CD928" s="84"/>
      <c r="CE928" s="84"/>
      <c r="CF928" s="84"/>
      <c r="CG928" s="84"/>
      <c r="CH928" s="84"/>
      <c r="CI928" s="84"/>
      <c r="CJ928" s="84"/>
      <c r="CK928" s="84"/>
      <c r="CL928" s="84"/>
      <c r="CM928" s="84"/>
      <c r="CN928" s="84"/>
      <c r="CO928" s="84"/>
      <c r="CP928" s="84"/>
      <c r="CQ928" s="84"/>
      <c r="CR928" s="84"/>
      <c r="CS928" s="84"/>
      <c r="CT928" s="84"/>
      <c r="CU928" s="84"/>
      <c r="CV928" s="84"/>
      <c r="CW928" s="84"/>
      <c r="CX928" s="84"/>
      <c r="CY928" s="84"/>
      <c r="CZ928" s="84"/>
      <c r="DA928" s="84"/>
      <c r="DB928" s="84"/>
      <c r="DC928" s="84"/>
      <c r="DD928" s="84"/>
      <c r="DE928" s="84"/>
      <c r="DF928" s="84"/>
      <c r="DG928" s="84"/>
      <c r="DH928" s="84"/>
      <c r="DI928" s="84"/>
      <c r="DJ928" s="84"/>
      <c r="DK928" s="84"/>
      <c r="DL928" s="84"/>
      <c r="DM928" s="84"/>
      <c r="DN928" s="84"/>
      <c r="DO928" s="84"/>
      <c r="DP928" s="84"/>
      <c r="DQ928" s="84"/>
      <c r="DR928" s="84"/>
      <c r="DS928" s="84"/>
      <c r="DT928" s="84"/>
      <c r="DU928" s="84"/>
      <c r="DV928" s="84"/>
      <c r="DW928" s="84"/>
      <c r="DX928" s="84"/>
      <c r="DY928" s="84"/>
      <c r="DZ928" s="84"/>
      <c r="EA928" s="84"/>
      <c r="EB928" s="84"/>
      <c r="EC928" s="84"/>
      <c r="ED928" s="84"/>
      <c r="EE928" s="84"/>
      <c r="EF928" s="84"/>
      <c r="EG928" s="84"/>
      <c r="EH928" s="84"/>
      <c r="EI928" s="84"/>
      <c r="EJ928" s="84"/>
      <c r="EK928" s="84"/>
      <c r="EL928" s="84"/>
      <c r="EM928" s="84"/>
      <c r="EN928" s="84"/>
      <c r="EO928" s="84"/>
      <c r="EP928" s="84"/>
      <c r="EQ928" s="84"/>
      <c r="ER928" s="84"/>
      <c r="ES928" s="84"/>
      <c r="ET928" s="84"/>
      <c r="EU928" s="84"/>
      <c r="EV928" s="84"/>
      <c r="EW928" s="84"/>
      <c r="EX928" s="84"/>
      <c r="EY928" s="84"/>
      <c r="EZ928" s="84"/>
      <c r="FA928" s="84"/>
      <c r="FB928" s="84"/>
      <c r="FC928" s="84"/>
      <c r="FD928" s="84"/>
      <c r="FE928" s="84"/>
      <c r="FF928" s="84"/>
      <c r="FG928" s="84"/>
      <c r="FH928" s="84"/>
      <c r="FI928" s="84"/>
      <c r="FJ928" s="84"/>
      <c r="FK928" s="84"/>
      <c r="FL928" s="84"/>
      <c r="FM928" s="84"/>
      <c r="FN928" s="84"/>
      <c r="FO928" s="84"/>
      <c r="FP928" s="84"/>
      <c r="FQ928" s="84"/>
      <c r="FR928" s="84"/>
      <c r="FS928" s="84"/>
      <c r="FT928" s="84"/>
      <c r="FU928" s="84"/>
      <c r="FV928" s="84"/>
      <c r="FW928" s="84"/>
      <c r="FX928" s="84"/>
      <c r="FY928" s="84"/>
      <c r="FZ928" s="84"/>
      <c r="GA928" s="84"/>
      <c r="GB928" s="84"/>
      <c r="GC928" s="84"/>
      <c r="GD928" s="84"/>
      <c r="GE928" s="84"/>
      <c r="GF928" s="84"/>
    </row>
    <row r="929" spans="1:188" s="75" customFormat="1" x14ac:dyDescent="0.25">
      <c r="A929" s="213"/>
      <c r="B929" s="214" t="s">
        <v>64</v>
      </c>
      <c r="C929" s="221"/>
      <c r="D929" s="222">
        <v>0.2</v>
      </c>
      <c r="E929" s="215">
        <v>0.2</v>
      </c>
      <c r="F929" s="218"/>
      <c r="G929" s="218"/>
      <c r="H929" s="219"/>
      <c r="I929" s="219"/>
      <c r="J929" s="218"/>
      <c r="K929" s="143"/>
      <c r="L929" s="155"/>
      <c r="M929" s="155"/>
      <c r="N929" s="155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84"/>
      <c r="AW929" s="84"/>
      <c r="AX929" s="84"/>
      <c r="AY929" s="84"/>
      <c r="AZ929" s="84"/>
      <c r="BA929" s="84"/>
      <c r="BB929" s="84"/>
      <c r="BC929" s="84"/>
      <c r="BD929" s="84"/>
      <c r="BE929" s="84"/>
      <c r="BF929" s="84"/>
      <c r="BG929" s="84"/>
      <c r="BH929" s="84"/>
      <c r="BI929" s="84"/>
      <c r="BJ929" s="84"/>
      <c r="BK929" s="84"/>
      <c r="BL929" s="84"/>
      <c r="BM929" s="84"/>
      <c r="BN929" s="84"/>
      <c r="BO929" s="84"/>
      <c r="BP929" s="84"/>
      <c r="BQ929" s="84"/>
      <c r="BR929" s="84"/>
      <c r="BS929" s="84"/>
      <c r="BT929" s="84"/>
      <c r="BU929" s="84"/>
      <c r="BV929" s="84"/>
      <c r="BW929" s="84"/>
      <c r="BX929" s="84"/>
      <c r="BY929" s="84"/>
      <c r="BZ929" s="84"/>
      <c r="CA929" s="84"/>
      <c r="CB929" s="84"/>
      <c r="CC929" s="84"/>
      <c r="CD929" s="84"/>
      <c r="CE929" s="84"/>
      <c r="CF929" s="84"/>
      <c r="CG929" s="84"/>
      <c r="CH929" s="84"/>
      <c r="CI929" s="84"/>
      <c r="CJ929" s="84"/>
      <c r="CK929" s="84"/>
      <c r="CL929" s="84"/>
      <c r="CM929" s="84"/>
      <c r="CN929" s="84"/>
      <c r="CO929" s="84"/>
      <c r="CP929" s="84"/>
      <c r="CQ929" s="84"/>
      <c r="CR929" s="84"/>
      <c r="CS929" s="84"/>
      <c r="CT929" s="84"/>
      <c r="CU929" s="84"/>
      <c r="CV929" s="84"/>
      <c r="CW929" s="84"/>
      <c r="CX929" s="84"/>
      <c r="CY929" s="84"/>
      <c r="CZ929" s="84"/>
      <c r="DA929" s="84"/>
      <c r="DB929" s="84"/>
      <c r="DC929" s="84"/>
      <c r="DD929" s="84"/>
      <c r="DE929" s="84"/>
      <c r="DF929" s="84"/>
      <c r="DG929" s="84"/>
      <c r="DH929" s="84"/>
      <c r="DI929" s="84"/>
      <c r="DJ929" s="84"/>
      <c r="DK929" s="84"/>
      <c r="DL929" s="84"/>
      <c r="DM929" s="84"/>
      <c r="DN929" s="84"/>
      <c r="DO929" s="84"/>
      <c r="DP929" s="84"/>
      <c r="DQ929" s="84"/>
      <c r="DR929" s="84"/>
      <c r="DS929" s="84"/>
      <c r="DT929" s="84"/>
      <c r="DU929" s="84"/>
      <c r="DV929" s="84"/>
      <c r="DW929" s="84"/>
      <c r="DX929" s="84"/>
      <c r="DY929" s="84"/>
      <c r="DZ929" s="84"/>
      <c r="EA929" s="84"/>
      <c r="EB929" s="84"/>
      <c r="EC929" s="84"/>
      <c r="ED929" s="84"/>
      <c r="EE929" s="84"/>
      <c r="EF929" s="84"/>
      <c r="EG929" s="84"/>
      <c r="EH929" s="84"/>
      <c r="EI929" s="84"/>
      <c r="EJ929" s="84"/>
      <c r="EK929" s="84"/>
      <c r="EL929" s="84"/>
      <c r="EM929" s="84"/>
      <c r="EN929" s="84"/>
      <c r="EO929" s="84"/>
      <c r="EP929" s="84"/>
      <c r="EQ929" s="84"/>
      <c r="ER929" s="84"/>
      <c r="ES929" s="84"/>
      <c r="ET929" s="84"/>
      <c r="EU929" s="84"/>
      <c r="EV929" s="84"/>
      <c r="EW929" s="84"/>
      <c r="EX929" s="84"/>
      <c r="EY929" s="84"/>
      <c r="EZ929" s="84"/>
      <c r="FA929" s="84"/>
      <c r="FB929" s="84"/>
      <c r="FC929" s="84"/>
      <c r="FD929" s="84"/>
      <c r="FE929" s="84"/>
      <c r="FF929" s="84"/>
      <c r="FG929" s="84"/>
      <c r="FH929" s="84"/>
      <c r="FI929" s="84"/>
      <c r="FJ929" s="84"/>
      <c r="FK929" s="84"/>
      <c r="FL929" s="84"/>
      <c r="FM929" s="84"/>
      <c r="FN929" s="84"/>
      <c r="FO929" s="84"/>
      <c r="FP929" s="84"/>
      <c r="FQ929" s="84"/>
      <c r="FR929" s="84"/>
      <c r="FS929" s="84"/>
      <c r="FT929" s="84"/>
      <c r="FU929" s="84"/>
      <c r="FV929" s="84"/>
      <c r="FW929" s="84"/>
      <c r="FX929" s="84"/>
      <c r="FY929" s="84"/>
      <c r="FZ929" s="84"/>
      <c r="GA929" s="84"/>
      <c r="GB929" s="84"/>
      <c r="GC929" s="84"/>
      <c r="GD929" s="84"/>
      <c r="GE929" s="84"/>
      <c r="GF929" s="84"/>
    </row>
    <row r="930" spans="1:188" s="75" customFormat="1" x14ac:dyDescent="0.25">
      <c r="A930" s="213"/>
      <c r="B930" s="214" t="s">
        <v>54</v>
      </c>
      <c r="C930" s="221"/>
      <c r="D930" s="222">
        <v>4</v>
      </c>
      <c r="E930" s="215">
        <v>4</v>
      </c>
      <c r="F930" s="218"/>
      <c r="G930" s="218"/>
      <c r="H930" s="219"/>
      <c r="I930" s="218"/>
      <c r="J930" s="218"/>
      <c r="K930" s="143"/>
      <c r="L930" s="155"/>
      <c r="M930" s="155"/>
      <c r="N930" s="155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  <c r="AA930" s="84"/>
      <c r="AB930" s="84"/>
      <c r="AC930" s="84"/>
      <c r="AD930" s="84"/>
      <c r="AE930" s="84"/>
      <c r="AF930" s="84"/>
      <c r="AG930" s="84"/>
      <c r="AH930" s="84"/>
      <c r="AI930" s="84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84"/>
      <c r="AW930" s="84"/>
      <c r="AX930" s="84"/>
      <c r="AY930" s="84"/>
      <c r="AZ930" s="84"/>
      <c r="BA930" s="84"/>
      <c r="BB930" s="84"/>
      <c r="BC930" s="84"/>
      <c r="BD930" s="84"/>
      <c r="BE930" s="84"/>
      <c r="BF930" s="84"/>
      <c r="BG930" s="84"/>
      <c r="BH930" s="84"/>
      <c r="BI930" s="84"/>
      <c r="BJ930" s="84"/>
      <c r="BK930" s="84"/>
      <c r="BL930" s="84"/>
      <c r="BM930" s="84"/>
      <c r="BN930" s="84"/>
      <c r="BO930" s="84"/>
      <c r="BP930" s="84"/>
      <c r="BQ930" s="84"/>
      <c r="BR930" s="84"/>
      <c r="BS930" s="84"/>
      <c r="BT930" s="84"/>
      <c r="BU930" s="84"/>
      <c r="BV930" s="84"/>
      <c r="BW930" s="84"/>
      <c r="BX930" s="84"/>
      <c r="BY930" s="84"/>
      <c r="BZ930" s="84"/>
      <c r="CA930" s="84"/>
      <c r="CB930" s="84"/>
      <c r="CC930" s="84"/>
      <c r="CD930" s="84"/>
      <c r="CE930" s="84"/>
      <c r="CF930" s="84"/>
      <c r="CG930" s="84"/>
      <c r="CH930" s="84"/>
      <c r="CI930" s="84"/>
      <c r="CJ930" s="84"/>
      <c r="CK930" s="84"/>
      <c r="CL930" s="84"/>
      <c r="CM930" s="84"/>
      <c r="CN930" s="84"/>
      <c r="CO930" s="84"/>
      <c r="CP930" s="84"/>
      <c r="CQ930" s="84"/>
      <c r="CR930" s="84"/>
      <c r="CS930" s="84"/>
      <c r="CT930" s="84"/>
      <c r="CU930" s="84"/>
      <c r="CV930" s="84"/>
      <c r="CW930" s="84"/>
      <c r="CX930" s="84"/>
      <c r="CY930" s="84"/>
      <c r="CZ930" s="84"/>
      <c r="DA930" s="84"/>
      <c r="DB930" s="84"/>
      <c r="DC930" s="84"/>
      <c r="DD930" s="84"/>
      <c r="DE930" s="84"/>
      <c r="DF930" s="84"/>
      <c r="DG930" s="84"/>
      <c r="DH930" s="84"/>
      <c r="DI930" s="84"/>
      <c r="DJ930" s="84"/>
      <c r="DK930" s="84"/>
      <c r="DL930" s="84"/>
      <c r="DM930" s="84"/>
      <c r="DN930" s="84"/>
      <c r="DO930" s="84"/>
      <c r="DP930" s="84"/>
      <c r="DQ930" s="84"/>
      <c r="DR930" s="84"/>
      <c r="DS930" s="84"/>
      <c r="DT930" s="84"/>
      <c r="DU930" s="84"/>
      <c r="DV930" s="84"/>
      <c r="DW930" s="84"/>
      <c r="DX930" s="84"/>
      <c r="DY930" s="84"/>
      <c r="DZ930" s="84"/>
      <c r="EA930" s="84"/>
      <c r="EB930" s="84"/>
      <c r="EC930" s="84"/>
      <c r="ED930" s="84"/>
      <c r="EE930" s="84"/>
      <c r="EF930" s="84"/>
      <c r="EG930" s="84"/>
      <c r="EH930" s="84"/>
      <c r="EI930" s="84"/>
      <c r="EJ930" s="84"/>
      <c r="EK930" s="84"/>
      <c r="EL930" s="84"/>
      <c r="EM930" s="84"/>
      <c r="EN930" s="84"/>
      <c r="EO930" s="84"/>
      <c r="EP930" s="84"/>
      <c r="EQ930" s="84"/>
      <c r="ER930" s="84"/>
      <c r="ES930" s="84"/>
      <c r="ET930" s="84"/>
      <c r="EU930" s="84"/>
      <c r="EV930" s="84"/>
      <c r="EW930" s="84"/>
      <c r="EX930" s="84"/>
      <c r="EY930" s="84"/>
      <c r="EZ930" s="84"/>
      <c r="FA930" s="84"/>
      <c r="FB930" s="84"/>
      <c r="FC930" s="84"/>
      <c r="FD930" s="84"/>
      <c r="FE930" s="84"/>
      <c r="FF930" s="84"/>
      <c r="FG930" s="84"/>
      <c r="FH930" s="84"/>
      <c r="FI930" s="84"/>
      <c r="FJ930" s="84"/>
      <c r="FK930" s="84"/>
      <c r="FL930" s="84"/>
      <c r="FM930" s="84"/>
      <c r="FN930" s="84"/>
      <c r="FO930" s="84"/>
      <c r="FP930" s="84"/>
      <c r="FQ930" s="84"/>
      <c r="FR930" s="84"/>
      <c r="FS930" s="84"/>
      <c r="FT930" s="84"/>
      <c r="FU930" s="84"/>
      <c r="FV930" s="84"/>
      <c r="FW930" s="84"/>
      <c r="FX930" s="84"/>
      <c r="FY930" s="84"/>
      <c r="FZ930" s="84"/>
      <c r="GA930" s="84"/>
      <c r="GB930" s="84"/>
      <c r="GC930" s="84"/>
      <c r="GD930" s="84"/>
      <c r="GE930" s="84"/>
      <c r="GF930" s="84"/>
    </row>
    <row r="931" spans="1:188" s="75" customFormat="1" x14ac:dyDescent="0.25">
      <c r="A931" s="213"/>
      <c r="B931" s="214" t="s">
        <v>19</v>
      </c>
      <c r="C931" s="221"/>
      <c r="D931" s="222">
        <v>160</v>
      </c>
      <c r="E931" s="215">
        <v>160</v>
      </c>
      <c r="F931" s="218"/>
      <c r="G931" s="218"/>
      <c r="H931" s="219"/>
      <c r="I931" s="218"/>
      <c r="J931" s="218"/>
      <c r="K931" s="143"/>
      <c r="L931" s="155"/>
      <c r="M931" s="155"/>
      <c r="N931" s="155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  <c r="AA931" s="84"/>
      <c r="AB931" s="84"/>
      <c r="AC931" s="84"/>
      <c r="AD931" s="84"/>
      <c r="AE931" s="84"/>
      <c r="AF931" s="84"/>
      <c r="AG931" s="84"/>
      <c r="AH931" s="84"/>
      <c r="AI931" s="84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84"/>
      <c r="AW931" s="84"/>
      <c r="AX931" s="84"/>
      <c r="AY931" s="84"/>
      <c r="AZ931" s="84"/>
      <c r="BA931" s="84"/>
      <c r="BB931" s="84"/>
      <c r="BC931" s="84"/>
      <c r="BD931" s="84"/>
      <c r="BE931" s="84"/>
      <c r="BF931" s="84"/>
      <c r="BG931" s="84"/>
      <c r="BH931" s="84"/>
      <c r="BI931" s="84"/>
      <c r="BJ931" s="84"/>
      <c r="BK931" s="84"/>
      <c r="BL931" s="84"/>
      <c r="BM931" s="84"/>
      <c r="BN931" s="84"/>
      <c r="BO931" s="84"/>
      <c r="BP931" s="84"/>
      <c r="BQ931" s="84"/>
      <c r="BR931" s="84"/>
      <c r="BS931" s="84"/>
      <c r="BT931" s="84"/>
      <c r="BU931" s="84"/>
      <c r="BV931" s="84"/>
      <c r="BW931" s="84"/>
      <c r="BX931" s="84"/>
      <c r="BY931" s="84"/>
      <c r="BZ931" s="84"/>
      <c r="CA931" s="84"/>
      <c r="CB931" s="84"/>
      <c r="CC931" s="84"/>
      <c r="CD931" s="84"/>
      <c r="CE931" s="84"/>
      <c r="CF931" s="84"/>
      <c r="CG931" s="84"/>
      <c r="CH931" s="84"/>
      <c r="CI931" s="84"/>
      <c r="CJ931" s="84"/>
      <c r="CK931" s="84"/>
      <c r="CL931" s="84"/>
      <c r="CM931" s="84"/>
      <c r="CN931" s="84"/>
      <c r="CO931" s="84"/>
      <c r="CP931" s="84"/>
      <c r="CQ931" s="84"/>
      <c r="CR931" s="84"/>
      <c r="CS931" s="84"/>
      <c r="CT931" s="84"/>
      <c r="CU931" s="84"/>
      <c r="CV931" s="84"/>
      <c r="CW931" s="84"/>
      <c r="CX931" s="84"/>
      <c r="CY931" s="84"/>
      <c r="CZ931" s="84"/>
      <c r="DA931" s="84"/>
      <c r="DB931" s="84"/>
      <c r="DC931" s="84"/>
      <c r="DD931" s="84"/>
      <c r="DE931" s="84"/>
      <c r="DF931" s="84"/>
      <c r="DG931" s="84"/>
      <c r="DH931" s="84"/>
      <c r="DI931" s="84"/>
      <c r="DJ931" s="84"/>
      <c r="DK931" s="84"/>
      <c r="DL931" s="84"/>
      <c r="DM931" s="84"/>
      <c r="DN931" s="84"/>
      <c r="DO931" s="84"/>
      <c r="DP931" s="84"/>
      <c r="DQ931" s="84"/>
      <c r="DR931" s="84"/>
      <c r="DS931" s="84"/>
      <c r="DT931" s="84"/>
      <c r="DU931" s="84"/>
      <c r="DV931" s="84"/>
      <c r="DW931" s="84"/>
      <c r="DX931" s="84"/>
      <c r="DY931" s="84"/>
      <c r="DZ931" s="84"/>
      <c r="EA931" s="84"/>
      <c r="EB931" s="84"/>
      <c r="EC931" s="84"/>
      <c r="ED931" s="84"/>
      <c r="EE931" s="84"/>
      <c r="EF931" s="84"/>
      <c r="EG931" s="84"/>
      <c r="EH931" s="84"/>
      <c r="EI931" s="84"/>
      <c r="EJ931" s="84"/>
      <c r="EK931" s="84"/>
      <c r="EL931" s="84"/>
      <c r="EM931" s="84"/>
      <c r="EN931" s="84"/>
      <c r="EO931" s="84"/>
      <c r="EP931" s="84"/>
      <c r="EQ931" s="84"/>
      <c r="ER931" s="84"/>
      <c r="ES931" s="84"/>
      <c r="ET931" s="84"/>
      <c r="EU931" s="84"/>
      <c r="EV931" s="84"/>
      <c r="EW931" s="84"/>
      <c r="EX931" s="84"/>
      <c r="EY931" s="84"/>
      <c r="EZ931" s="84"/>
      <c r="FA931" s="84"/>
      <c r="FB931" s="84"/>
      <c r="FC931" s="84"/>
      <c r="FD931" s="84"/>
      <c r="FE931" s="84"/>
      <c r="FF931" s="84"/>
      <c r="FG931" s="84"/>
      <c r="FH931" s="84"/>
      <c r="FI931" s="84"/>
      <c r="FJ931" s="84"/>
      <c r="FK931" s="84"/>
      <c r="FL931" s="84"/>
      <c r="FM931" s="84"/>
      <c r="FN931" s="84"/>
      <c r="FO931" s="84"/>
      <c r="FP931" s="84"/>
      <c r="FQ931" s="84"/>
      <c r="FR931" s="84"/>
      <c r="FS931" s="84"/>
      <c r="FT931" s="84"/>
      <c r="FU931" s="84"/>
      <c r="FV931" s="84"/>
      <c r="FW931" s="84"/>
      <c r="FX931" s="84"/>
      <c r="FY931" s="84"/>
      <c r="FZ931" s="84"/>
      <c r="GA931" s="84"/>
      <c r="GB931" s="84"/>
      <c r="GC931" s="84"/>
      <c r="GD931" s="84"/>
      <c r="GE931" s="84"/>
      <c r="GF931" s="84"/>
    </row>
    <row r="932" spans="1:188" ht="15.75" thickBot="1" x14ac:dyDescent="0.3">
      <c r="A932" s="137" t="s">
        <v>42</v>
      </c>
      <c r="B932" s="138"/>
      <c r="C932" s="226">
        <v>20</v>
      </c>
      <c r="D932" s="262">
        <v>20</v>
      </c>
      <c r="E932" s="139">
        <v>20</v>
      </c>
      <c r="F932" s="158">
        <v>1.6</v>
      </c>
      <c r="G932" s="159">
        <v>0.2</v>
      </c>
      <c r="H932" s="292">
        <v>9.8000000000000007</v>
      </c>
      <c r="I932" s="454">
        <v>47</v>
      </c>
      <c r="J932" s="139">
        <v>0</v>
      </c>
      <c r="K932" s="143"/>
    </row>
    <row r="933" spans="1:188" s="66" customFormat="1" ht="15.75" thickBot="1" x14ac:dyDescent="0.3">
      <c r="A933" s="223" t="s">
        <v>29</v>
      </c>
      <c r="B933" s="224"/>
      <c r="C933" s="225">
        <v>464</v>
      </c>
      <c r="D933" s="245"/>
      <c r="E933" s="207"/>
      <c r="F933" s="207">
        <v>13.35</v>
      </c>
      <c r="G933" s="207">
        <v>14.76</v>
      </c>
      <c r="H933" s="207">
        <v>65.42</v>
      </c>
      <c r="I933" s="207">
        <v>447.3</v>
      </c>
      <c r="J933" s="207">
        <v>1.72</v>
      </c>
      <c r="K933" s="207"/>
      <c r="L933" s="184"/>
      <c r="M933" s="184"/>
      <c r="N933" s="184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  <c r="AL933" s="87"/>
      <c r="AM933" s="87"/>
      <c r="AN933" s="87"/>
      <c r="AO933" s="87"/>
      <c r="AP933" s="87"/>
      <c r="AQ933" s="87"/>
      <c r="AR933" s="87"/>
      <c r="AS933" s="87"/>
      <c r="AT933" s="87"/>
      <c r="AU933" s="87"/>
      <c r="AV933" s="87"/>
      <c r="AW933" s="87"/>
      <c r="AX933" s="87"/>
      <c r="AY933" s="87"/>
      <c r="AZ933" s="87"/>
      <c r="BA933" s="87"/>
      <c r="BB933" s="87"/>
      <c r="BC933" s="87"/>
      <c r="BD933" s="87"/>
      <c r="BE933" s="87"/>
      <c r="BF933" s="87"/>
      <c r="BG933" s="87"/>
      <c r="BH933" s="87"/>
      <c r="BI933" s="87"/>
      <c r="BJ933" s="87"/>
      <c r="BK933" s="87"/>
      <c r="BL933" s="87"/>
      <c r="BM933" s="87"/>
      <c r="BN933" s="87"/>
      <c r="BO933" s="87"/>
      <c r="BP933" s="87"/>
      <c r="BQ933" s="87"/>
      <c r="BR933" s="87"/>
      <c r="BS933" s="87"/>
      <c r="BT933" s="87"/>
      <c r="BU933" s="87"/>
      <c r="BV933" s="87"/>
      <c r="BW933" s="87"/>
      <c r="BX933" s="87"/>
      <c r="BY933" s="87"/>
      <c r="BZ933" s="87"/>
      <c r="CA933" s="87"/>
      <c r="CB933" s="87"/>
      <c r="CC933" s="87"/>
      <c r="CD933" s="87"/>
      <c r="CE933" s="87"/>
      <c r="CF933" s="87"/>
      <c r="CG933" s="87"/>
      <c r="CH933" s="87"/>
      <c r="CI933" s="87"/>
      <c r="CJ933" s="87"/>
      <c r="CK933" s="87"/>
      <c r="CL933" s="87"/>
      <c r="CM933" s="87"/>
      <c r="CN933" s="87"/>
      <c r="CO933" s="87"/>
      <c r="CP933" s="87"/>
      <c r="CQ933" s="87"/>
      <c r="CR933" s="87"/>
      <c r="CS933" s="87"/>
      <c r="CT933" s="87"/>
      <c r="CU933" s="87"/>
      <c r="CV933" s="87"/>
      <c r="CW933" s="87"/>
      <c r="CX933" s="87"/>
      <c r="CY933" s="87"/>
      <c r="CZ933" s="87"/>
      <c r="DA933" s="87"/>
      <c r="DB933" s="87"/>
      <c r="DC933" s="87"/>
      <c r="DD933" s="87"/>
      <c r="DE933" s="87"/>
      <c r="DF933" s="87"/>
      <c r="DG933" s="87"/>
      <c r="DH933" s="87"/>
      <c r="DI933" s="87"/>
      <c r="DJ933" s="87"/>
      <c r="DK933" s="87"/>
      <c r="DL933" s="87"/>
      <c r="DM933" s="87"/>
      <c r="DN933" s="87"/>
      <c r="DO933" s="87"/>
      <c r="DP933" s="87"/>
      <c r="DQ933" s="87"/>
      <c r="DR933" s="87"/>
      <c r="DS933" s="87"/>
      <c r="DT933" s="87"/>
      <c r="DU933" s="87"/>
      <c r="DV933" s="87"/>
      <c r="DW933" s="87"/>
      <c r="DX933" s="87"/>
      <c r="DY933" s="87"/>
      <c r="DZ933" s="87"/>
      <c r="EA933" s="87"/>
      <c r="EB933" s="87"/>
      <c r="EC933" s="87"/>
      <c r="ED933" s="87"/>
      <c r="EE933" s="87"/>
      <c r="EF933" s="87"/>
      <c r="EG933" s="87"/>
      <c r="EH933" s="87"/>
      <c r="EI933" s="87"/>
      <c r="EJ933" s="87"/>
      <c r="EK933" s="87"/>
      <c r="EL933" s="87"/>
      <c r="EM933" s="87"/>
      <c r="EN933" s="87"/>
      <c r="EO933" s="87"/>
      <c r="EP933" s="87"/>
      <c r="EQ933" s="87"/>
      <c r="ER933" s="87"/>
      <c r="ES933" s="87"/>
      <c r="ET933" s="87"/>
      <c r="EU933" s="87"/>
      <c r="EV933" s="87"/>
      <c r="EW933" s="87"/>
      <c r="EX933" s="87"/>
      <c r="EY933" s="87"/>
      <c r="EZ933" s="87"/>
      <c r="FA933" s="87"/>
      <c r="FB933" s="87"/>
      <c r="FC933" s="87"/>
      <c r="FD933" s="87"/>
      <c r="FE933" s="87"/>
      <c r="FF933" s="87"/>
      <c r="FG933" s="87"/>
      <c r="FH933" s="87"/>
      <c r="FI933" s="87"/>
      <c r="FJ933" s="87"/>
      <c r="FK933" s="87"/>
      <c r="FL933" s="87"/>
      <c r="FM933" s="87"/>
      <c r="FN933" s="87"/>
      <c r="FO933" s="87"/>
      <c r="FP933" s="87"/>
      <c r="FQ933" s="87"/>
      <c r="FR933" s="87"/>
      <c r="FS933" s="87"/>
      <c r="FT933" s="87"/>
      <c r="FU933" s="87"/>
      <c r="FV933" s="87"/>
      <c r="FW933" s="87"/>
      <c r="FX933" s="87"/>
      <c r="FY933" s="87"/>
      <c r="FZ933" s="87"/>
      <c r="GA933" s="87"/>
      <c r="GB933" s="87"/>
      <c r="GC933" s="87"/>
      <c r="GD933" s="87"/>
      <c r="GE933" s="87"/>
      <c r="GF933" s="87"/>
    </row>
    <row r="934" spans="1:188" ht="15" customHeight="1" thickBot="1" x14ac:dyDescent="0.3">
      <c r="A934" s="223" t="s">
        <v>65</v>
      </c>
      <c r="B934" s="224"/>
      <c r="C934" s="207">
        <v>1457</v>
      </c>
      <c r="D934" s="253"/>
      <c r="E934" s="207"/>
      <c r="F934" s="245">
        <v>38.589999999999996</v>
      </c>
      <c r="G934" s="245">
        <v>42.894999999999996</v>
      </c>
      <c r="H934" s="245">
        <v>187.51999999999998</v>
      </c>
      <c r="I934" s="245">
        <v>1288.9000000000001</v>
      </c>
      <c r="J934" s="245">
        <v>13.67</v>
      </c>
      <c r="K934" s="209"/>
    </row>
    <row r="935" spans="1:188" ht="15" customHeight="1" thickBot="1" x14ac:dyDescent="0.3">
      <c r="A935" s="223" t="s">
        <v>179</v>
      </c>
      <c r="B935" s="224"/>
      <c r="C935" s="225">
        <v>14414.5</v>
      </c>
      <c r="D935" s="484"/>
      <c r="E935" s="207"/>
      <c r="F935" s="207">
        <v>384.21</v>
      </c>
      <c r="G935" s="207">
        <v>428.70499999999998</v>
      </c>
      <c r="H935" s="207">
        <v>1847.49</v>
      </c>
      <c r="I935" s="207">
        <v>12748.5</v>
      </c>
      <c r="J935" s="207">
        <v>382.44374999999997</v>
      </c>
      <c r="K935" s="209"/>
    </row>
    <row r="936" spans="1:188" x14ac:dyDescent="0.25">
      <c r="A936" s="184" t="s">
        <v>134</v>
      </c>
      <c r="B936" s="138"/>
      <c r="C936" s="138"/>
      <c r="D936" s="188"/>
      <c r="F936" s="155"/>
      <c r="G936" s="155"/>
      <c r="H936" s="155"/>
      <c r="I936" s="155"/>
      <c r="J936" s="155"/>
      <c r="K936" s="155"/>
    </row>
    <row r="937" spans="1:188" x14ac:dyDescent="0.25">
      <c r="A937" s="306" t="s">
        <v>273</v>
      </c>
      <c r="B937" s="306"/>
      <c r="C937" s="306"/>
      <c r="D937" s="306"/>
      <c r="E937" s="306"/>
      <c r="F937" s="306"/>
      <c r="G937" s="306"/>
      <c r="H937" s="306"/>
      <c r="I937" s="306"/>
      <c r="J937" s="155"/>
      <c r="K937" s="155"/>
    </row>
    <row r="938" spans="1:188" ht="15" customHeight="1" x14ac:dyDescent="0.25">
      <c r="A938" s="307" t="s">
        <v>135</v>
      </c>
      <c r="B938" s="307"/>
      <c r="C938" s="307"/>
      <c r="D938" s="307"/>
      <c r="E938" s="307"/>
      <c r="F938" s="307"/>
      <c r="G938" s="307"/>
      <c r="H938" s="307"/>
      <c r="I938" s="307"/>
      <c r="J938" s="155"/>
      <c r="K938" s="155"/>
    </row>
    <row r="939" spans="1:188" ht="15" customHeight="1" x14ac:dyDescent="0.25">
      <c r="A939" s="307" t="s">
        <v>303</v>
      </c>
      <c r="B939" s="307"/>
      <c r="C939" s="307"/>
      <c r="D939" s="307"/>
      <c r="E939" s="307"/>
      <c r="F939" s="307"/>
      <c r="G939" s="307"/>
      <c r="H939" s="307"/>
      <c r="I939" s="307"/>
      <c r="J939" s="155"/>
      <c r="K939" s="155"/>
    </row>
    <row r="940" spans="1:188" ht="15" customHeight="1" x14ac:dyDescent="0.25">
      <c r="A940" s="307" t="s">
        <v>304</v>
      </c>
      <c r="B940" s="307"/>
      <c r="C940" s="307"/>
      <c r="D940" s="307"/>
      <c r="E940" s="307"/>
      <c r="F940" s="307"/>
      <c r="G940" s="307"/>
      <c r="H940" s="307"/>
      <c r="I940" s="307"/>
      <c r="J940" s="155"/>
      <c r="K940" s="155"/>
    </row>
    <row r="941" spans="1:188" ht="15" customHeight="1" x14ac:dyDescent="0.25">
      <c r="A941" s="307" t="s">
        <v>136</v>
      </c>
      <c r="B941" s="307"/>
      <c r="C941" s="307"/>
      <c r="D941" s="307"/>
      <c r="E941" s="307"/>
      <c r="F941" s="307"/>
      <c r="G941" s="307"/>
      <c r="H941" s="307"/>
      <c r="I941" s="307"/>
      <c r="J941" s="155"/>
      <c r="K941" s="155"/>
    </row>
    <row r="942" spans="1:188" ht="15" customHeight="1" x14ac:dyDescent="0.25">
      <c r="A942" s="307" t="s">
        <v>265</v>
      </c>
      <c r="B942" s="307"/>
      <c r="C942" s="307"/>
      <c r="D942" s="307"/>
      <c r="E942" s="307"/>
      <c r="F942" s="307"/>
      <c r="G942" s="307"/>
      <c r="H942" s="307"/>
      <c r="I942" s="307"/>
      <c r="J942" s="155"/>
      <c r="K942" s="155"/>
    </row>
    <row r="943" spans="1:188" ht="15" customHeight="1" x14ac:dyDescent="0.25">
      <c r="A943" s="307" t="s">
        <v>241</v>
      </c>
      <c r="B943" s="307"/>
      <c r="C943" s="307"/>
      <c r="D943" s="307"/>
      <c r="E943" s="307"/>
      <c r="F943" s="307"/>
      <c r="G943" s="307"/>
      <c r="H943" s="307"/>
      <c r="I943" s="307"/>
      <c r="J943" s="155"/>
      <c r="K943" s="155"/>
    </row>
    <row r="944" spans="1:188" ht="15" customHeight="1" x14ac:dyDescent="0.25">
      <c r="A944" s="307" t="s">
        <v>267</v>
      </c>
      <c r="B944" s="307"/>
      <c r="C944" s="307"/>
      <c r="D944" s="307"/>
      <c r="E944" s="307"/>
      <c r="F944" s="307"/>
      <c r="G944" s="307"/>
      <c r="H944" s="307"/>
      <c r="I944" s="307"/>
      <c r="J944" s="155"/>
      <c r="K944" s="155"/>
    </row>
    <row r="945" spans="1:11" ht="15" customHeight="1" x14ac:dyDescent="0.25">
      <c r="A945" s="307" t="s">
        <v>266</v>
      </c>
      <c r="B945" s="307"/>
      <c r="C945" s="307"/>
      <c r="D945" s="307"/>
      <c r="E945" s="307"/>
      <c r="F945" s="307"/>
      <c r="G945" s="307"/>
      <c r="H945" s="307"/>
      <c r="I945" s="307"/>
      <c r="J945" s="155"/>
      <c r="K945" s="155"/>
    </row>
    <row r="946" spans="1:11" ht="15" customHeight="1" x14ac:dyDescent="0.25">
      <c r="A946" s="307" t="s">
        <v>137</v>
      </c>
      <c r="B946" s="307"/>
      <c r="C946" s="307"/>
      <c r="D946" s="307"/>
      <c r="E946" s="307"/>
      <c r="F946" s="307"/>
      <c r="G946" s="307"/>
      <c r="H946" s="307"/>
      <c r="I946" s="307"/>
      <c r="J946" s="155"/>
      <c r="K946" s="155"/>
    </row>
    <row r="947" spans="1:11" ht="15" customHeight="1" x14ac:dyDescent="0.25">
      <c r="A947" s="307" t="s">
        <v>268</v>
      </c>
      <c r="B947" s="307"/>
      <c r="C947" s="307"/>
      <c r="D947" s="307"/>
      <c r="E947" s="307"/>
      <c r="F947" s="307"/>
      <c r="G947" s="307"/>
      <c r="H947" s="307"/>
      <c r="I947" s="307"/>
      <c r="J947" s="155"/>
      <c r="K947" s="155"/>
    </row>
    <row r="948" spans="1:11" ht="15" customHeight="1" x14ac:dyDescent="0.25">
      <c r="A948" s="307" t="s">
        <v>242</v>
      </c>
      <c r="B948" s="307"/>
      <c r="C948" s="307"/>
      <c r="D948" s="307"/>
      <c r="E948" s="307"/>
      <c r="F948" s="307"/>
      <c r="G948" s="307"/>
      <c r="H948" s="307"/>
      <c r="I948" s="307"/>
      <c r="J948" s="155"/>
      <c r="K948" s="155"/>
    </row>
    <row r="949" spans="1:11" ht="15" customHeight="1" x14ac:dyDescent="0.25">
      <c r="A949" s="307" t="s">
        <v>243</v>
      </c>
      <c r="B949" s="307"/>
      <c r="C949" s="307"/>
      <c r="D949" s="307"/>
      <c r="E949" s="307"/>
      <c r="F949" s="307"/>
      <c r="G949" s="307"/>
      <c r="H949" s="307"/>
      <c r="I949" s="307"/>
      <c r="J949" s="155"/>
      <c r="K949" s="155"/>
    </row>
    <row r="950" spans="1:11" x14ac:dyDescent="0.25">
      <c r="A950" s="306" t="s">
        <v>244</v>
      </c>
      <c r="B950" s="306"/>
      <c r="C950" s="306"/>
      <c r="D950" s="306"/>
      <c r="E950" s="306"/>
      <c r="F950" s="306"/>
      <c r="G950" s="306"/>
      <c r="H950" s="306"/>
      <c r="I950" s="306"/>
      <c r="J950" s="155"/>
      <c r="K950" s="155"/>
    </row>
    <row r="951" spans="1:11" x14ac:dyDescent="0.25">
      <c r="A951" s="306" t="s">
        <v>277</v>
      </c>
      <c r="B951" s="306"/>
      <c r="C951" s="306"/>
      <c r="D951" s="306"/>
      <c r="E951" s="306"/>
      <c r="F951" s="306"/>
      <c r="G951" s="306"/>
      <c r="H951" s="306"/>
      <c r="I951" s="306"/>
      <c r="J951" s="155"/>
      <c r="K951" s="155"/>
    </row>
    <row r="952" spans="1:11" ht="15" customHeight="1" x14ac:dyDescent="0.25">
      <c r="A952" s="307" t="s">
        <v>245</v>
      </c>
      <c r="B952" s="307"/>
      <c r="C952" s="307"/>
      <c r="D952" s="307"/>
      <c r="E952" s="307"/>
      <c r="F952" s="307"/>
      <c r="G952" s="307"/>
      <c r="H952" s="307"/>
      <c r="I952" s="307"/>
      <c r="J952" s="155"/>
      <c r="K952" s="155"/>
    </row>
    <row r="953" spans="1:11" ht="15" customHeight="1" x14ac:dyDescent="0.25">
      <c r="A953" s="307" t="s">
        <v>271</v>
      </c>
      <c r="B953" s="307"/>
      <c r="C953" s="307"/>
      <c r="D953" s="307"/>
      <c r="E953" s="307"/>
      <c r="F953" s="307"/>
      <c r="G953" s="307"/>
      <c r="H953" s="307"/>
      <c r="I953" s="307"/>
      <c r="J953" s="155"/>
      <c r="K953" s="155"/>
    </row>
    <row r="954" spans="1:11" ht="15" customHeight="1" x14ac:dyDescent="0.25">
      <c r="A954" s="307" t="s">
        <v>269</v>
      </c>
      <c r="B954" s="307"/>
      <c r="C954" s="307"/>
      <c r="D954" s="307"/>
      <c r="E954" s="307"/>
      <c r="F954" s="307"/>
      <c r="G954" s="307"/>
      <c r="H954" s="307"/>
      <c r="I954" s="307"/>
      <c r="J954" s="155"/>
      <c r="K954" s="155"/>
    </row>
    <row r="955" spans="1:11" ht="15" customHeight="1" x14ac:dyDescent="0.25">
      <c r="A955" s="307" t="s">
        <v>272</v>
      </c>
      <c r="B955" s="307"/>
      <c r="C955" s="307"/>
      <c r="D955" s="307"/>
      <c r="E955" s="307"/>
      <c r="F955" s="307"/>
      <c r="G955" s="307"/>
      <c r="H955" s="307"/>
      <c r="I955" s="307"/>
      <c r="J955" s="155"/>
      <c r="K955" s="155"/>
    </row>
    <row r="956" spans="1:11" ht="15" customHeight="1" x14ac:dyDescent="0.25">
      <c r="A956" s="307" t="s">
        <v>270</v>
      </c>
      <c r="B956" s="307"/>
      <c r="C956" s="307"/>
      <c r="D956" s="307"/>
      <c r="E956" s="307"/>
      <c r="F956" s="307"/>
      <c r="G956" s="307"/>
      <c r="H956" s="307"/>
      <c r="I956" s="307"/>
      <c r="J956" s="155"/>
      <c r="K956" s="155"/>
    </row>
    <row r="957" spans="1:11" ht="15" customHeight="1" x14ac:dyDescent="0.25">
      <c r="A957" s="307" t="s">
        <v>440</v>
      </c>
      <c r="B957" s="307"/>
      <c r="C957" s="307"/>
      <c r="D957" s="307"/>
      <c r="E957" s="307"/>
      <c r="F957" s="307"/>
      <c r="G957" s="307"/>
      <c r="H957" s="307"/>
      <c r="I957" s="307"/>
      <c r="J957" s="155"/>
      <c r="K957" s="155"/>
    </row>
    <row r="958" spans="1:11" ht="15" customHeight="1" x14ac:dyDescent="0.25">
      <c r="A958" s="307" t="s">
        <v>138</v>
      </c>
      <c r="B958" s="307"/>
      <c r="C958" s="307"/>
      <c r="D958" s="307"/>
      <c r="E958" s="307"/>
      <c r="F958" s="307"/>
      <c r="G958" s="307"/>
      <c r="H958" s="307"/>
      <c r="I958" s="307"/>
      <c r="J958" s="155"/>
      <c r="K958" s="155"/>
    </row>
    <row r="959" spans="1:11" ht="15" customHeight="1" x14ac:dyDescent="0.25">
      <c r="A959" s="307" t="s">
        <v>139</v>
      </c>
      <c r="B959" s="307"/>
      <c r="C959" s="307"/>
      <c r="D959" s="307"/>
      <c r="E959" s="307"/>
      <c r="F959" s="307"/>
      <c r="G959" s="307"/>
      <c r="H959" s="307"/>
      <c r="I959" s="307"/>
      <c r="J959" s="155"/>
      <c r="K959" s="155"/>
    </row>
    <row r="960" spans="1:11" ht="15" customHeight="1" x14ac:dyDescent="0.25">
      <c r="A960" s="307" t="s">
        <v>140</v>
      </c>
      <c r="B960" s="307"/>
      <c r="C960" s="307"/>
      <c r="D960" s="307"/>
      <c r="E960" s="307"/>
      <c r="F960" s="307"/>
      <c r="G960" s="307"/>
      <c r="H960" s="307"/>
      <c r="I960" s="307"/>
      <c r="J960" s="155"/>
      <c r="K960" s="155"/>
    </row>
    <row r="961" spans="1:11" ht="15" customHeight="1" x14ac:dyDescent="0.25">
      <c r="A961" s="307" t="s">
        <v>141</v>
      </c>
      <c r="B961" s="307"/>
      <c r="C961" s="307"/>
      <c r="D961" s="307"/>
      <c r="E961" s="307"/>
      <c r="F961" s="307"/>
      <c r="G961" s="307"/>
      <c r="H961" s="307"/>
      <c r="I961" s="307"/>
      <c r="J961" s="155"/>
      <c r="K961" s="155"/>
    </row>
    <row r="962" spans="1:11" ht="15" customHeight="1" x14ac:dyDescent="0.25">
      <c r="A962" s="307" t="s">
        <v>142</v>
      </c>
      <c r="B962" s="307"/>
      <c r="C962" s="307"/>
      <c r="D962" s="307"/>
      <c r="E962" s="307"/>
      <c r="F962" s="307"/>
      <c r="G962" s="307"/>
      <c r="H962" s="307"/>
      <c r="I962" s="307"/>
      <c r="J962" s="155"/>
      <c r="K962" s="155"/>
    </row>
    <row r="963" spans="1:11" x14ac:dyDescent="0.25">
      <c r="F963" s="305"/>
      <c r="G963" s="305"/>
      <c r="H963" s="305"/>
      <c r="I963" s="305"/>
    </row>
    <row r="972" spans="1:11" x14ac:dyDescent="0.25">
      <c r="E972" s="487"/>
      <c r="F972" s="305"/>
      <c r="G972" s="305"/>
      <c r="H972" s="305"/>
      <c r="I972" s="305"/>
    </row>
    <row r="973" spans="1:11" x14ac:dyDescent="0.25">
      <c r="E973" s="487"/>
      <c r="F973" s="305"/>
      <c r="G973" s="305"/>
      <c r="H973" s="305"/>
      <c r="I973" s="305"/>
    </row>
    <row r="974" spans="1:11" x14ac:dyDescent="0.25">
      <c r="E974" s="487"/>
      <c r="F974" s="305"/>
      <c r="G974" s="305"/>
      <c r="H974" s="305"/>
      <c r="I974" s="305"/>
    </row>
    <row r="975" spans="1:11" x14ac:dyDescent="0.25">
      <c r="F975" s="305"/>
      <c r="G975" s="305"/>
      <c r="H975" s="305"/>
      <c r="I975" s="305"/>
    </row>
    <row r="976" spans="1:11" x14ac:dyDescent="0.25">
      <c r="F976" s="305"/>
      <c r="G976" s="305"/>
      <c r="H976" s="305"/>
      <c r="I976" s="305"/>
    </row>
    <row r="977" spans="5:9" x14ac:dyDescent="0.25">
      <c r="E977" s="487"/>
      <c r="F977" s="305"/>
      <c r="G977" s="305"/>
      <c r="H977" s="305"/>
      <c r="I977" s="305"/>
    </row>
    <row r="978" spans="5:9" x14ac:dyDescent="0.25">
      <c r="F978" s="305"/>
      <c r="G978" s="305"/>
      <c r="H978" s="305"/>
      <c r="I978" s="305"/>
    </row>
    <row r="979" spans="5:9" x14ac:dyDescent="0.25">
      <c r="F979" s="305"/>
      <c r="G979" s="305"/>
      <c r="H979" s="305"/>
      <c r="I979" s="305"/>
    </row>
    <row r="980" spans="5:9" x14ac:dyDescent="0.25">
      <c r="F980" s="305"/>
      <c r="G980" s="305"/>
      <c r="H980" s="305"/>
      <c r="I980" s="305"/>
    </row>
    <row r="981" spans="5:9" x14ac:dyDescent="0.25">
      <c r="F981" s="305"/>
      <c r="G981" s="305"/>
      <c r="H981" s="305"/>
      <c r="I981" s="305"/>
    </row>
    <row r="982" spans="5:9" x14ac:dyDescent="0.25">
      <c r="F982" s="305"/>
      <c r="G982" s="305"/>
      <c r="H982" s="305"/>
      <c r="I982" s="305"/>
    </row>
    <row r="983" spans="5:9" x14ac:dyDescent="0.25">
      <c r="F983" s="305"/>
      <c r="G983" s="305"/>
      <c r="H983" s="305"/>
      <c r="I983" s="305"/>
    </row>
    <row r="984" spans="5:9" x14ac:dyDescent="0.25">
      <c r="E984" s="487"/>
      <c r="F984" s="305"/>
      <c r="G984" s="305"/>
      <c r="H984" s="305"/>
      <c r="I984" s="305"/>
    </row>
    <row r="985" spans="5:9" x14ac:dyDescent="0.25">
      <c r="E985" s="487"/>
      <c r="F985" s="305"/>
      <c r="G985" s="305"/>
      <c r="H985" s="305"/>
      <c r="I985" s="305"/>
    </row>
    <row r="986" spans="5:9" x14ac:dyDescent="0.25">
      <c r="E986" s="487"/>
      <c r="F986" s="305"/>
      <c r="G986" s="305"/>
      <c r="H986" s="305"/>
      <c r="I986" s="305"/>
    </row>
    <row r="987" spans="5:9" x14ac:dyDescent="0.25">
      <c r="E987" s="487"/>
      <c r="F987" s="305"/>
      <c r="G987" s="305"/>
      <c r="H987" s="305"/>
      <c r="I987" s="305"/>
    </row>
    <row r="988" spans="5:9" x14ac:dyDescent="0.25">
      <c r="E988" s="487"/>
      <c r="F988" s="305"/>
      <c r="G988" s="305"/>
      <c r="H988" s="305"/>
      <c r="I988" s="305"/>
    </row>
    <row r="989" spans="5:9" x14ac:dyDescent="0.25">
      <c r="E989" s="487"/>
      <c r="F989" s="305"/>
      <c r="G989" s="305"/>
      <c r="H989" s="305"/>
      <c r="I989" s="305"/>
    </row>
    <row r="990" spans="5:9" x14ac:dyDescent="0.25">
      <c r="E990" s="487"/>
      <c r="F990" s="305"/>
      <c r="G990" s="305"/>
      <c r="H990" s="305"/>
      <c r="I990" s="305"/>
    </row>
    <row r="991" spans="5:9" x14ac:dyDescent="0.25">
      <c r="E991" s="487"/>
      <c r="F991" s="305"/>
      <c r="G991" s="305"/>
      <c r="H991" s="305"/>
      <c r="I991" s="305"/>
    </row>
    <row r="992" spans="5:9" x14ac:dyDescent="0.25">
      <c r="F992" s="305"/>
      <c r="G992" s="305"/>
      <c r="H992" s="305"/>
      <c r="I992" s="305"/>
    </row>
    <row r="993" spans="5:9" ht="26.25" customHeight="1" x14ac:dyDescent="0.25">
      <c r="F993" s="305"/>
      <c r="G993" s="305"/>
      <c r="H993" s="305"/>
      <c r="I993" s="305"/>
    </row>
    <row r="994" spans="5:9" x14ac:dyDescent="0.25">
      <c r="F994" s="305"/>
      <c r="G994" s="305"/>
      <c r="H994" s="305"/>
      <c r="I994" s="305"/>
    </row>
    <row r="995" spans="5:9" x14ac:dyDescent="0.25">
      <c r="F995" s="305"/>
      <c r="G995" s="305"/>
      <c r="H995" s="305"/>
      <c r="I995" s="305"/>
    </row>
    <row r="996" spans="5:9" x14ac:dyDescent="0.25">
      <c r="F996" s="305"/>
      <c r="G996" s="305"/>
      <c r="H996" s="305"/>
      <c r="I996" s="305"/>
    </row>
    <row r="997" spans="5:9" x14ac:dyDescent="0.25">
      <c r="F997" s="305"/>
      <c r="G997" s="305"/>
      <c r="H997" s="305"/>
      <c r="I997" s="305"/>
    </row>
    <row r="998" spans="5:9" ht="22.5" customHeight="1" x14ac:dyDescent="0.25">
      <c r="F998" s="305"/>
      <c r="G998" s="305"/>
      <c r="H998" s="305"/>
      <c r="I998" s="305"/>
    </row>
    <row r="999" spans="5:9" x14ac:dyDescent="0.25">
      <c r="E999" s="487"/>
      <c r="F999" s="305"/>
      <c r="G999" s="305"/>
      <c r="H999" s="305"/>
      <c r="I999" s="305"/>
    </row>
    <row r="1000" spans="5:9" x14ac:dyDescent="0.25">
      <c r="E1000" s="487"/>
      <c r="F1000" s="305"/>
      <c r="G1000" s="305"/>
      <c r="H1000" s="305"/>
      <c r="I1000" s="305"/>
    </row>
    <row r="1001" spans="5:9" x14ac:dyDescent="0.25">
      <c r="F1001" s="305"/>
      <c r="G1001" s="305"/>
      <c r="H1001" s="305"/>
      <c r="I1001" s="305"/>
    </row>
    <row r="1002" spans="5:9" x14ac:dyDescent="0.25">
      <c r="F1002" s="305"/>
      <c r="G1002" s="305"/>
      <c r="H1002" s="305"/>
      <c r="I1002" s="305"/>
    </row>
    <row r="1003" spans="5:9" x14ac:dyDescent="0.25">
      <c r="F1003" s="305"/>
      <c r="G1003" s="305"/>
      <c r="H1003" s="305"/>
      <c r="I1003" s="305"/>
    </row>
    <row r="1004" spans="5:9" x14ac:dyDescent="0.25">
      <c r="F1004" s="305"/>
      <c r="G1004" s="305"/>
      <c r="H1004" s="305"/>
      <c r="I1004" s="305"/>
    </row>
    <row r="1005" spans="5:9" x14ac:dyDescent="0.25">
      <c r="E1005" s="487"/>
      <c r="F1005" s="305"/>
      <c r="G1005" s="305"/>
      <c r="H1005" s="305"/>
      <c r="I1005" s="305"/>
    </row>
    <row r="1006" spans="5:9" x14ac:dyDescent="0.25">
      <c r="F1006" s="305"/>
      <c r="G1006" s="305"/>
      <c r="H1006" s="305"/>
      <c r="I1006" s="305"/>
    </row>
    <row r="1007" spans="5:9" x14ac:dyDescent="0.25">
      <c r="F1007" s="305"/>
      <c r="G1007" s="305"/>
      <c r="H1007" s="305"/>
      <c r="I1007" s="305"/>
    </row>
    <row r="1008" spans="5:9" x14ac:dyDescent="0.25">
      <c r="F1008" s="305"/>
      <c r="G1008" s="305"/>
      <c r="H1008" s="305"/>
      <c r="I1008" s="305"/>
    </row>
    <row r="1009" spans="1:188" x14ac:dyDescent="0.25">
      <c r="F1009" s="305"/>
      <c r="G1009" s="305"/>
      <c r="H1009" s="305"/>
      <c r="I1009" s="305"/>
    </row>
    <row r="1014" spans="1:188" s="68" customFormat="1" x14ac:dyDescent="0.25">
      <c r="A1014" s="184"/>
      <c r="B1014" s="184"/>
      <c r="C1014" s="485"/>
      <c r="D1014" s="485"/>
      <c r="E1014" s="187"/>
      <c r="F1014" s="188"/>
      <c r="G1014" s="188"/>
      <c r="H1014" s="188"/>
      <c r="I1014" s="188"/>
      <c r="J1014" s="188"/>
      <c r="K1014" s="486"/>
      <c r="L1014" s="155"/>
      <c r="M1014" s="155"/>
      <c r="N1014" s="155"/>
      <c r="O1014" s="65"/>
      <c r="P1014" s="65"/>
      <c r="Q1014" s="65"/>
      <c r="R1014" s="65"/>
      <c r="S1014" s="65"/>
      <c r="T1014" s="65"/>
      <c r="U1014" s="65"/>
      <c r="V1014" s="65"/>
      <c r="W1014" s="65"/>
      <c r="X1014" s="65"/>
      <c r="Y1014" s="65"/>
      <c r="Z1014" s="65"/>
      <c r="AA1014" s="65"/>
      <c r="AB1014" s="65"/>
      <c r="AC1014" s="65"/>
      <c r="AD1014" s="65"/>
      <c r="AE1014" s="65"/>
      <c r="AF1014" s="65"/>
      <c r="AG1014" s="65"/>
      <c r="AH1014" s="65"/>
      <c r="AI1014" s="65"/>
      <c r="AJ1014" s="65"/>
      <c r="AK1014" s="65"/>
      <c r="AL1014" s="65"/>
      <c r="AM1014" s="65"/>
      <c r="AN1014" s="65"/>
      <c r="AO1014" s="65"/>
      <c r="AP1014" s="65"/>
      <c r="AQ1014" s="65"/>
      <c r="AR1014" s="65"/>
      <c r="AS1014" s="65"/>
      <c r="AT1014" s="65"/>
      <c r="AU1014" s="65"/>
      <c r="AV1014" s="65"/>
      <c r="AW1014" s="65"/>
      <c r="AX1014" s="65"/>
      <c r="AY1014" s="65"/>
      <c r="AZ1014" s="65"/>
      <c r="BA1014" s="65"/>
      <c r="BB1014" s="65"/>
      <c r="BC1014" s="65"/>
      <c r="BD1014" s="65"/>
      <c r="BE1014" s="65"/>
      <c r="BF1014" s="65"/>
      <c r="BG1014" s="65"/>
      <c r="BH1014" s="65"/>
      <c r="BI1014" s="65"/>
      <c r="BJ1014" s="65"/>
      <c r="BK1014" s="65"/>
      <c r="BL1014" s="65"/>
      <c r="BM1014" s="65"/>
      <c r="BN1014" s="65"/>
      <c r="BO1014" s="65"/>
      <c r="BP1014" s="65"/>
      <c r="BQ1014" s="65"/>
      <c r="BR1014" s="65"/>
      <c r="BS1014" s="65"/>
      <c r="BT1014" s="65"/>
      <c r="BU1014" s="65"/>
      <c r="BV1014" s="65"/>
      <c r="BW1014" s="65"/>
      <c r="BX1014" s="65"/>
      <c r="BY1014" s="65"/>
      <c r="BZ1014" s="65"/>
      <c r="CA1014" s="65"/>
      <c r="CB1014" s="65"/>
      <c r="CC1014" s="65"/>
      <c r="CD1014" s="65"/>
      <c r="CE1014" s="65"/>
      <c r="CF1014" s="65"/>
      <c r="CG1014" s="65"/>
      <c r="CH1014" s="65"/>
      <c r="CI1014" s="65"/>
      <c r="CJ1014" s="65"/>
      <c r="CK1014" s="65"/>
      <c r="CL1014" s="65"/>
      <c r="CM1014" s="65"/>
      <c r="CN1014" s="65"/>
      <c r="CO1014" s="65"/>
      <c r="CP1014" s="65"/>
      <c r="CQ1014" s="65"/>
      <c r="CR1014" s="65"/>
      <c r="CS1014" s="65"/>
      <c r="CT1014" s="65"/>
      <c r="CU1014" s="65"/>
      <c r="CV1014" s="65"/>
      <c r="CW1014" s="65"/>
      <c r="CX1014" s="65"/>
      <c r="CY1014" s="65"/>
      <c r="CZ1014" s="65"/>
      <c r="DA1014" s="65"/>
      <c r="DB1014" s="65"/>
      <c r="DC1014" s="65"/>
      <c r="DD1014" s="65"/>
      <c r="DE1014" s="65"/>
      <c r="DF1014" s="65"/>
      <c r="DG1014" s="65"/>
      <c r="DH1014" s="65"/>
      <c r="DI1014" s="65"/>
      <c r="DJ1014" s="65"/>
      <c r="DK1014" s="65"/>
      <c r="DL1014" s="65"/>
      <c r="DM1014" s="65"/>
      <c r="DN1014" s="65"/>
      <c r="DO1014" s="65"/>
      <c r="DP1014" s="65"/>
      <c r="DQ1014" s="65"/>
      <c r="DR1014" s="65"/>
      <c r="DS1014" s="65"/>
      <c r="DT1014" s="65"/>
      <c r="DU1014" s="65"/>
      <c r="DV1014" s="65"/>
      <c r="DW1014" s="65"/>
      <c r="DX1014" s="65"/>
      <c r="DY1014" s="65"/>
      <c r="DZ1014" s="65"/>
      <c r="EA1014" s="65"/>
      <c r="EB1014" s="65"/>
      <c r="EC1014" s="65"/>
      <c r="ED1014" s="65"/>
      <c r="EE1014" s="65"/>
      <c r="EF1014" s="65"/>
      <c r="EG1014" s="65"/>
      <c r="EH1014" s="65"/>
      <c r="EI1014" s="65"/>
      <c r="EJ1014" s="65"/>
      <c r="EK1014" s="65"/>
      <c r="EL1014" s="65"/>
      <c r="EM1014" s="65"/>
      <c r="EN1014" s="65"/>
      <c r="EO1014" s="65"/>
      <c r="EP1014" s="65"/>
      <c r="EQ1014" s="65"/>
      <c r="ER1014" s="65"/>
      <c r="ES1014" s="65"/>
      <c r="ET1014" s="65"/>
      <c r="EU1014" s="65"/>
      <c r="EV1014" s="65"/>
      <c r="EW1014" s="65"/>
      <c r="EX1014" s="65"/>
      <c r="EY1014" s="65"/>
      <c r="EZ1014" s="65"/>
      <c r="FA1014" s="65"/>
      <c r="FB1014" s="65"/>
      <c r="FC1014" s="65"/>
      <c r="FD1014" s="65"/>
      <c r="FE1014" s="65"/>
      <c r="FF1014" s="65"/>
      <c r="FG1014" s="65"/>
      <c r="FH1014" s="65"/>
      <c r="FI1014" s="65"/>
      <c r="FJ1014" s="65"/>
      <c r="FK1014" s="65"/>
      <c r="FL1014" s="65"/>
      <c r="FM1014" s="65"/>
      <c r="FN1014" s="65"/>
      <c r="FO1014" s="65"/>
      <c r="FP1014" s="65"/>
      <c r="FQ1014" s="65"/>
      <c r="FR1014" s="65"/>
      <c r="FS1014" s="65"/>
      <c r="FT1014" s="65"/>
      <c r="FU1014" s="65"/>
      <c r="FV1014" s="65"/>
      <c r="FW1014" s="65"/>
      <c r="FX1014" s="65"/>
      <c r="FY1014" s="65"/>
      <c r="FZ1014" s="65"/>
      <c r="GA1014" s="65"/>
      <c r="GB1014" s="65"/>
      <c r="GC1014" s="65"/>
      <c r="GD1014" s="65"/>
      <c r="GE1014" s="65"/>
      <c r="GF1014" s="65"/>
    </row>
    <row r="1015" spans="1:188" s="68" customFormat="1" x14ac:dyDescent="0.25">
      <c r="A1015" s="184"/>
      <c r="B1015" s="184"/>
      <c r="C1015" s="485"/>
      <c r="D1015" s="485"/>
      <c r="E1015" s="187"/>
      <c r="F1015" s="188"/>
      <c r="G1015" s="188"/>
      <c r="H1015" s="188"/>
      <c r="I1015" s="188"/>
      <c r="J1015" s="188"/>
      <c r="K1015" s="486"/>
      <c r="L1015" s="155"/>
      <c r="M1015" s="155"/>
      <c r="N1015" s="155"/>
      <c r="O1015" s="65"/>
      <c r="P1015" s="65"/>
      <c r="Q1015" s="65"/>
      <c r="R1015" s="65"/>
      <c r="S1015" s="65"/>
      <c r="T1015" s="65"/>
      <c r="U1015" s="65"/>
      <c r="V1015" s="65"/>
      <c r="W1015" s="65"/>
      <c r="X1015" s="65"/>
      <c r="Y1015" s="65"/>
      <c r="Z1015" s="65"/>
      <c r="AA1015" s="65"/>
      <c r="AB1015" s="65"/>
      <c r="AC1015" s="65"/>
      <c r="AD1015" s="65"/>
      <c r="AE1015" s="65"/>
      <c r="AF1015" s="65"/>
      <c r="AG1015" s="65"/>
      <c r="AH1015" s="65"/>
      <c r="AI1015" s="65"/>
      <c r="AJ1015" s="65"/>
      <c r="AK1015" s="65"/>
      <c r="AL1015" s="65"/>
      <c r="AM1015" s="65"/>
      <c r="AN1015" s="65"/>
      <c r="AO1015" s="65"/>
      <c r="AP1015" s="65"/>
      <c r="AQ1015" s="65"/>
      <c r="AR1015" s="65"/>
      <c r="AS1015" s="65"/>
      <c r="AT1015" s="65"/>
      <c r="AU1015" s="65"/>
      <c r="AV1015" s="65"/>
      <c r="AW1015" s="65"/>
      <c r="AX1015" s="65"/>
      <c r="AY1015" s="65"/>
      <c r="AZ1015" s="65"/>
      <c r="BA1015" s="65"/>
      <c r="BB1015" s="65"/>
      <c r="BC1015" s="65"/>
      <c r="BD1015" s="65"/>
      <c r="BE1015" s="65"/>
      <c r="BF1015" s="65"/>
      <c r="BG1015" s="65"/>
      <c r="BH1015" s="65"/>
      <c r="BI1015" s="65"/>
      <c r="BJ1015" s="65"/>
      <c r="BK1015" s="65"/>
      <c r="BL1015" s="65"/>
      <c r="BM1015" s="65"/>
      <c r="BN1015" s="65"/>
      <c r="BO1015" s="65"/>
      <c r="BP1015" s="65"/>
      <c r="BQ1015" s="65"/>
      <c r="BR1015" s="65"/>
      <c r="BS1015" s="65"/>
      <c r="BT1015" s="65"/>
      <c r="BU1015" s="65"/>
      <c r="BV1015" s="65"/>
      <c r="BW1015" s="65"/>
      <c r="BX1015" s="65"/>
      <c r="BY1015" s="65"/>
      <c r="BZ1015" s="65"/>
      <c r="CA1015" s="65"/>
      <c r="CB1015" s="65"/>
      <c r="CC1015" s="65"/>
      <c r="CD1015" s="65"/>
      <c r="CE1015" s="65"/>
      <c r="CF1015" s="65"/>
      <c r="CG1015" s="65"/>
      <c r="CH1015" s="65"/>
      <c r="CI1015" s="65"/>
      <c r="CJ1015" s="65"/>
      <c r="CK1015" s="65"/>
      <c r="CL1015" s="65"/>
      <c r="CM1015" s="65"/>
      <c r="CN1015" s="65"/>
      <c r="CO1015" s="65"/>
      <c r="CP1015" s="65"/>
      <c r="CQ1015" s="65"/>
      <c r="CR1015" s="65"/>
      <c r="CS1015" s="65"/>
      <c r="CT1015" s="65"/>
      <c r="CU1015" s="65"/>
      <c r="CV1015" s="65"/>
      <c r="CW1015" s="65"/>
      <c r="CX1015" s="65"/>
      <c r="CY1015" s="65"/>
      <c r="CZ1015" s="65"/>
      <c r="DA1015" s="65"/>
      <c r="DB1015" s="65"/>
      <c r="DC1015" s="65"/>
      <c r="DD1015" s="65"/>
      <c r="DE1015" s="65"/>
      <c r="DF1015" s="65"/>
      <c r="DG1015" s="65"/>
      <c r="DH1015" s="65"/>
      <c r="DI1015" s="65"/>
      <c r="DJ1015" s="65"/>
      <c r="DK1015" s="65"/>
      <c r="DL1015" s="65"/>
      <c r="DM1015" s="65"/>
      <c r="DN1015" s="65"/>
      <c r="DO1015" s="65"/>
      <c r="DP1015" s="65"/>
      <c r="DQ1015" s="65"/>
      <c r="DR1015" s="65"/>
      <c r="DS1015" s="65"/>
      <c r="DT1015" s="65"/>
      <c r="DU1015" s="65"/>
      <c r="DV1015" s="65"/>
      <c r="DW1015" s="65"/>
      <c r="DX1015" s="65"/>
      <c r="DY1015" s="65"/>
      <c r="DZ1015" s="65"/>
      <c r="EA1015" s="65"/>
      <c r="EB1015" s="65"/>
      <c r="EC1015" s="65"/>
      <c r="ED1015" s="65"/>
      <c r="EE1015" s="65"/>
      <c r="EF1015" s="65"/>
      <c r="EG1015" s="65"/>
      <c r="EH1015" s="65"/>
      <c r="EI1015" s="65"/>
      <c r="EJ1015" s="65"/>
      <c r="EK1015" s="65"/>
      <c r="EL1015" s="65"/>
      <c r="EM1015" s="65"/>
      <c r="EN1015" s="65"/>
      <c r="EO1015" s="65"/>
      <c r="EP1015" s="65"/>
      <c r="EQ1015" s="65"/>
      <c r="ER1015" s="65"/>
      <c r="ES1015" s="65"/>
      <c r="ET1015" s="65"/>
      <c r="EU1015" s="65"/>
      <c r="EV1015" s="65"/>
      <c r="EW1015" s="65"/>
      <c r="EX1015" s="65"/>
      <c r="EY1015" s="65"/>
      <c r="EZ1015" s="65"/>
      <c r="FA1015" s="65"/>
      <c r="FB1015" s="65"/>
      <c r="FC1015" s="65"/>
      <c r="FD1015" s="65"/>
      <c r="FE1015" s="65"/>
      <c r="FF1015" s="65"/>
      <c r="FG1015" s="65"/>
      <c r="FH1015" s="65"/>
      <c r="FI1015" s="65"/>
      <c r="FJ1015" s="65"/>
      <c r="FK1015" s="65"/>
      <c r="FL1015" s="65"/>
      <c r="FM1015" s="65"/>
      <c r="FN1015" s="65"/>
      <c r="FO1015" s="65"/>
      <c r="FP1015" s="65"/>
      <c r="FQ1015" s="65"/>
      <c r="FR1015" s="65"/>
      <c r="FS1015" s="65"/>
      <c r="FT1015" s="65"/>
      <c r="FU1015" s="65"/>
      <c r="FV1015" s="65"/>
      <c r="FW1015" s="65"/>
      <c r="FX1015" s="65"/>
      <c r="FY1015" s="65"/>
      <c r="FZ1015" s="65"/>
      <c r="GA1015" s="65"/>
      <c r="GB1015" s="65"/>
      <c r="GC1015" s="65"/>
      <c r="GD1015" s="65"/>
      <c r="GE1015" s="65"/>
      <c r="GF1015" s="65"/>
    </row>
    <row r="1016" spans="1:188" s="68" customFormat="1" x14ac:dyDescent="0.25">
      <c r="A1016" s="184"/>
      <c r="B1016" s="184"/>
      <c r="C1016" s="485"/>
      <c r="D1016" s="485"/>
      <c r="E1016" s="187"/>
      <c r="F1016" s="188"/>
      <c r="G1016" s="188"/>
      <c r="H1016" s="188"/>
      <c r="I1016" s="188"/>
      <c r="J1016" s="188"/>
      <c r="K1016" s="486"/>
      <c r="L1016" s="155"/>
      <c r="M1016" s="155"/>
      <c r="N1016" s="155"/>
      <c r="O1016" s="65"/>
      <c r="P1016" s="65"/>
      <c r="Q1016" s="65"/>
      <c r="R1016" s="65"/>
      <c r="S1016" s="65"/>
      <c r="T1016" s="65"/>
      <c r="U1016" s="65"/>
      <c r="V1016" s="65"/>
      <c r="W1016" s="65"/>
      <c r="X1016" s="65"/>
      <c r="Y1016" s="65"/>
      <c r="Z1016" s="65"/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  <c r="AL1016" s="65"/>
      <c r="AM1016" s="65"/>
      <c r="AN1016" s="65"/>
      <c r="AO1016" s="65"/>
      <c r="AP1016" s="65"/>
      <c r="AQ1016" s="65"/>
      <c r="AR1016" s="65"/>
      <c r="AS1016" s="65"/>
      <c r="AT1016" s="65"/>
      <c r="AU1016" s="65"/>
      <c r="AV1016" s="65"/>
      <c r="AW1016" s="65"/>
      <c r="AX1016" s="65"/>
      <c r="AY1016" s="65"/>
      <c r="AZ1016" s="65"/>
      <c r="BA1016" s="65"/>
      <c r="BB1016" s="65"/>
      <c r="BC1016" s="65"/>
      <c r="BD1016" s="65"/>
      <c r="BE1016" s="65"/>
      <c r="BF1016" s="65"/>
      <c r="BG1016" s="65"/>
      <c r="BH1016" s="65"/>
      <c r="BI1016" s="65"/>
      <c r="BJ1016" s="65"/>
      <c r="BK1016" s="65"/>
      <c r="BL1016" s="65"/>
      <c r="BM1016" s="65"/>
      <c r="BN1016" s="65"/>
      <c r="BO1016" s="65"/>
      <c r="BP1016" s="65"/>
      <c r="BQ1016" s="65"/>
      <c r="BR1016" s="65"/>
      <c r="BS1016" s="65"/>
      <c r="BT1016" s="65"/>
      <c r="BU1016" s="65"/>
      <c r="BV1016" s="65"/>
      <c r="BW1016" s="65"/>
      <c r="BX1016" s="65"/>
      <c r="BY1016" s="65"/>
      <c r="BZ1016" s="65"/>
      <c r="CA1016" s="65"/>
      <c r="CB1016" s="65"/>
      <c r="CC1016" s="65"/>
      <c r="CD1016" s="65"/>
      <c r="CE1016" s="65"/>
      <c r="CF1016" s="65"/>
      <c r="CG1016" s="65"/>
      <c r="CH1016" s="65"/>
      <c r="CI1016" s="65"/>
      <c r="CJ1016" s="65"/>
      <c r="CK1016" s="65"/>
      <c r="CL1016" s="65"/>
      <c r="CM1016" s="65"/>
      <c r="CN1016" s="65"/>
      <c r="CO1016" s="65"/>
      <c r="CP1016" s="65"/>
      <c r="CQ1016" s="65"/>
      <c r="CR1016" s="65"/>
      <c r="CS1016" s="65"/>
      <c r="CT1016" s="65"/>
      <c r="CU1016" s="65"/>
      <c r="CV1016" s="65"/>
      <c r="CW1016" s="65"/>
      <c r="CX1016" s="65"/>
      <c r="CY1016" s="65"/>
      <c r="CZ1016" s="65"/>
      <c r="DA1016" s="65"/>
      <c r="DB1016" s="65"/>
      <c r="DC1016" s="65"/>
      <c r="DD1016" s="65"/>
      <c r="DE1016" s="65"/>
      <c r="DF1016" s="65"/>
      <c r="DG1016" s="65"/>
      <c r="DH1016" s="65"/>
      <c r="DI1016" s="65"/>
      <c r="DJ1016" s="65"/>
      <c r="DK1016" s="65"/>
      <c r="DL1016" s="65"/>
      <c r="DM1016" s="65"/>
      <c r="DN1016" s="65"/>
      <c r="DO1016" s="65"/>
      <c r="DP1016" s="65"/>
      <c r="DQ1016" s="65"/>
      <c r="DR1016" s="65"/>
      <c r="DS1016" s="65"/>
      <c r="DT1016" s="65"/>
      <c r="DU1016" s="65"/>
      <c r="DV1016" s="65"/>
      <c r="DW1016" s="65"/>
      <c r="DX1016" s="65"/>
      <c r="DY1016" s="65"/>
      <c r="DZ1016" s="65"/>
      <c r="EA1016" s="65"/>
      <c r="EB1016" s="65"/>
      <c r="EC1016" s="65"/>
      <c r="ED1016" s="65"/>
      <c r="EE1016" s="65"/>
      <c r="EF1016" s="65"/>
      <c r="EG1016" s="65"/>
      <c r="EH1016" s="65"/>
      <c r="EI1016" s="65"/>
      <c r="EJ1016" s="65"/>
      <c r="EK1016" s="65"/>
      <c r="EL1016" s="65"/>
      <c r="EM1016" s="65"/>
      <c r="EN1016" s="65"/>
      <c r="EO1016" s="65"/>
      <c r="EP1016" s="65"/>
      <c r="EQ1016" s="65"/>
      <c r="ER1016" s="65"/>
      <c r="ES1016" s="65"/>
      <c r="ET1016" s="65"/>
      <c r="EU1016" s="65"/>
      <c r="EV1016" s="65"/>
      <c r="EW1016" s="65"/>
      <c r="EX1016" s="65"/>
      <c r="EY1016" s="65"/>
      <c r="EZ1016" s="65"/>
      <c r="FA1016" s="65"/>
      <c r="FB1016" s="65"/>
      <c r="FC1016" s="65"/>
      <c r="FD1016" s="65"/>
      <c r="FE1016" s="65"/>
      <c r="FF1016" s="65"/>
      <c r="FG1016" s="65"/>
      <c r="FH1016" s="65"/>
      <c r="FI1016" s="65"/>
      <c r="FJ1016" s="65"/>
      <c r="FK1016" s="65"/>
      <c r="FL1016" s="65"/>
      <c r="FM1016" s="65"/>
      <c r="FN1016" s="65"/>
      <c r="FO1016" s="65"/>
      <c r="FP1016" s="65"/>
      <c r="FQ1016" s="65"/>
      <c r="FR1016" s="65"/>
      <c r="FS1016" s="65"/>
      <c r="FT1016" s="65"/>
      <c r="FU1016" s="65"/>
      <c r="FV1016" s="65"/>
      <c r="FW1016" s="65"/>
      <c r="FX1016" s="65"/>
      <c r="FY1016" s="65"/>
      <c r="FZ1016" s="65"/>
      <c r="GA1016" s="65"/>
      <c r="GB1016" s="65"/>
      <c r="GC1016" s="65"/>
      <c r="GD1016" s="65"/>
      <c r="GE1016" s="65"/>
      <c r="GF1016" s="65"/>
    </row>
    <row r="1017" spans="1:188" s="68" customFormat="1" x14ac:dyDescent="0.25">
      <c r="A1017" s="184"/>
      <c r="B1017" s="184"/>
      <c r="C1017" s="485"/>
      <c r="D1017" s="485"/>
      <c r="E1017" s="187"/>
      <c r="F1017" s="188"/>
      <c r="G1017" s="188"/>
      <c r="H1017" s="188"/>
      <c r="I1017" s="188"/>
      <c r="J1017" s="188"/>
      <c r="K1017" s="486"/>
      <c r="L1017" s="155"/>
      <c r="M1017" s="155"/>
      <c r="N1017" s="155"/>
      <c r="O1017" s="65"/>
      <c r="P1017" s="65"/>
      <c r="Q1017" s="65"/>
      <c r="R1017" s="65"/>
      <c r="S1017" s="65"/>
      <c r="T1017" s="65"/>
      <c r="U1017" s="65"/>
      <c r="V1017" s="65"/>
      <c r="W1017" s="65"/>
      <c r="X1017" s="65"/>
      <c r="Y1017" s="65"/>
      <c r="Z1017" s="65"/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  <c r="AL1017" s="65"/>
      <c r="AM1017" s="65"/>
      <c r="AN1017" s="65"/>
      <c r="AO1017" s="65"/>
      <c r="AP1017" s="65"/>
      <c r="AQ1017" s="65"/>
      <c r="AR1017" s="65"/>
      <c r="AS1017" s="65"/>
      <c r="AT1017" s="65"/>
      <c r="AU1017" s="65"/>
      <c r="AV1017" s="65"/>
      <c r="AW1017" s="65"/>
      <c r="AX1017" s="65"/>
      <c r="AY1017" s="65"/>
      <c r="AZ1017" s="65"/>
      <c r="BA1017" s="65"/>
      <c r="BB1017" s="65"/>
      <c r="BC1017" s="65"/>
      <c r="BD1017" s="65"/>
      <c r="BE1017" s="65"/>
      <c r="BF1017" s="65"/>
      <c r="BG1017" s="65"/>
      <c r="BH1017" s="65"/>
      <c r="BI1017" s="65"/>
      <c r="BJ1017" s="65"/>
      <c r="BK1017" s="65"/>
      <c r="BL1017" s="65"/>
      <c r="BM1017" s="65"/>
      <c r="BN1017" s="65"/>
      <c r="BO1017" s="65"/>
      <c r="BP1017" s="65"/>
      <c r="BQ1017" s="65"/>
      <c r="BR1017" s="65"/>
      <c r="BS1017" s="65"/>
      <c r="BT1017" s="65"/>
      <c r="BU1017" s="65"/>
      <c r="BV1017" s="65"/>
      <c r="BW1017" s="65"/>
      <c r="BX1017" s="65"/>
      <c r="BY1017" s="65"/>
      <c r="BZ1017" s="65"/>
      <c r="CA1017" s="65"/>
      <c r="CB1017" s="65"/>
      <c r="CC1017" s="65"/>
      <c r="CD1017" s="65"/>
      <c r="CE1017" s="65"/>
      <c r="CF1017" s="65"/>
      <c r="CG1017" s="65"/>
      <c r="CH1017" s="65"/>
      <c r="CI1017" s="65"/>
      <c r="CJ1017" s="65"/>
      <c r="CK1017" s="65"/>
      <c r="CL1017" s="65"/>
      <c r="CM1017" s="65"/>
      <c r="CN1017" s="65"/>
      <c r="CO1017" s="65"/>
      <c r="CP1017" s="65"/>
      <c r="CQ1017" s="65"/>
      <c r="CR1017" s="65"/>
      <c r="CS1017" s="65"/>
      <c r="CT1017" s="65"/>
      <c r="CU1017" s="65"/>
      <c r="CV1017" s="65"/>
      <c r="CW1017" s="65"/>
      <c r="CX1017" s="65"/>
      <c r="CY1017" s="65"/>
      <c r="CZ1017" s="65"/>
      <c r="DA1017" s="65"/>
      <c r="DB1017" s="65"/>
      <c r="DC1017" s="65"/>
      <c r="DD1017" s="65"/>
      <c r="DE1017" s="65"/>
      <c r="DF1017" s="65"/>
      <c r="DG1017" s="65"/>
      <c r="DH1017" s="65"/>
      <c r="DI1017" s="65"/>
      <c r="DJ1017" s="65"/>
      <c r="DK1017" s="65"/>
      <c r="DL1017" s="65"/>
      <c r="DM1017" s="65"/>
      <c r="DN1017" s="65"/>
      <c r="DO1017" s="65"/>
      <c r="DP1017" s="65"/>
      <c r="DQ1017" s="65"/>
      <c r="DR1017" s="65"/>
      <c r="DS1017" s="65"/>
      <c r="DT1017" s="65"/>
      <c r="DU1017" s="65"/>
      <c r="DV1017" s="65"/>
      <c r="DW1017" s="65"/>
      <c r="DX1017" s="65"/>
      <c r="DY1017" s="65"/>
      <c r="DZ1017" s="65"/>
      <c r="EA1017" s="65"/>
      <c r="EB1017" s="65"/>
      <c r="EC1017" s="65"/>
      <c r="ED1017" s="65"/>
      <c r="EE1017" s="65"/>
      <c r="EF1017" s="65"/>
      <c r="EG1017" s="65"/>
      <c r="EH1017" s="65"/>
      <c r="EI1017" s="65"/>
      <c r="EJ1017" s="65"/>
      <c r="EK1017" s="65"/>
      <c r="EL1017" s="65"/>
      <c r="EM1017" s="65"/>
      <c r="EN1017" s="65"/>
      <c r="EO1017" s="65"/>
      <c r="EP1017" s="65"/>
      <c r="EQ1017" s="65"/>
      <c r="ER1017" s="65"/>
      <c r="ES1017" s="65"/>
      <c r="ET1017" s="65"/>
      <c r="EU1017" s="65"/>
      <c r="EV1017" s="65"/>
      <c r="EW1017" s="65"/>
      <c r="EX1017" s="65"/>
      <c r="EY1017" s="65"/>
      <c r="EZ1017" s="65"/>
      <c r="FA1017" s="65"/>
      <c r="FB1017" s="65"/>
      <c r="FC1017" s="65"/>
      <c r="FD1017" s="65"/>
      <c r="FE1017" s="65"/>
      <c r="FF1017" s="65"/>
      <c r="FG1017" s="65"/>
      <c r="FH1017" s="65"/>
      <c r="FI1017" s="65"/>
      <c r="FJ1017" s="65"/>
      <c r="FK1017" s="65"/>
      <c r="FL1017" s="65"/>
      <c r="FM1017" s="65"/>
      <c r="FN1017" s="65"/>
      <c r="FO1017" s="65"/>
      <c r="FP1017" s="65"/>
      <c r="FQ1017" s="65"/>
      <c r="FR1017" s="65"/>
      <c r="FS1017" s="65"/>
      <c r="FT1017" s="65"/>
      <c r="FU1017" s="65"/>
      <c r="FV1017" s="65"/>
      <c r="FW1017" s="65"/>
      <c r="FX1017" s="65"/>
      <c r="FY1017" s="65"/>
      <c r="FZ1017" s="65"/>
      <c r="GA1017" s="65"/>
      <c r="GB1017" s="65"/>
      <c r="GC1017" s="65"/>
      <c r="GD1017" s="65"/>
      <c r="GE1017" s="65"/>
      <c r="GF1017" s="65"/>
    </row>
    <row r="1018" spans="1:188" s="68" customFormat="1" x14ac:dyDescent="0.25">
      <c r="A1018" s="184"/>
      <c r="B1018" s="184"/>
      <c r="C1018" s="485"/>
      <c r="D1018" s="485"/>
      <c r="E1018" s="187"/>
      <c r="F1018" s="188"/>
      <c r="G1018" s="188"/>
      <c r="H1018" s="188"/>
      <c r="I1018" s="188"/>
      <c r="J1018" s="188"/>
      <c r="K1018" s="486"/>
      <c r="L1018" s="155"/>
      <c r="M1018" s="155"/>
      <c r="N1018" s="155"/>
      <c r="O1018" s="65"/>
      <c r="P1018" s="65"/>
      <c r="Q1018" s="65"/>
      <c r="R1018" s="65"/>
      <c r="S1018" s="65"/>
      <c r="T1018" s="65"/>
      <c r="U1018" s="65"/>
      <c r="V1018" s="65"/>
      <c r="W1018" s="65"/>
      <c r="X1018" s="65"/>
      <c r="Y1018" s="65"/>
      <c r="Z1018" s="65"/>
      <c r="AA1018" s="65"/>
      <c r="AB1018" s="65"/>
      <c r="AC1018" s="65"/>
      <c r="AD1018" s="65"/>
      <c r="AE1018" s="65"/>
      <c r="AF1018" s="65"/>
      <c r="AG1018" s="65"/>
      <c r="AH1018" s="65"/>
      <c r="AI1018" s="65"/>
      <c r="AJ1018" s="65"/>
      <c r="AK1018" s="65"/>
      <c r="AL1018" s="65"/>
      <c r="AM1018" s="65"/>
      <c r="AN1018" s="65"/>
      <c r="AO1018" s="65"/>
      <c r="AP1018" s="65"/>
      <c r="AQ1018" s="65"/>
      <c r="AR1018" s="65"/>
      <c r="AS1018" s="65"/>
      <c r="AT1018" s="65"/>
      <c r="AU1018" s="65"/>
      <c r="AV1018" s="65"/>
      <c r="AW1018" s="65"/>
      <c r="AX1018" s="65"/>
      <c r="AY1018" s="65"/>
      <c r="AZ1018" s="65"/>
      <c r="BA1018" s="65"/>
      <c r="BB1018" s="65"/>
      <c r="BC1018" s="65"/>
      <c r="BD1018" s="65"/>
      <c r="BE1018" s="65"/>
      <c r="BF1018" s="65"/>
      <c r="BG1018" s="65"/>
      <c r="BH1018" s="65"/>
      <c r="BI1018" s="65"/>
      <c r="BJ1018" s="65"/>
      <c r="BK1018" s="65"/>
      <c r="BL1018" s="65"/>
      <c r="BM1018" s="65"/>
      <c r="BN1018" s="65"/>
      <c r="BO1018" s="65"/>
      <c r="BP1018" s="65"/>
      <c r="BQ1018" s="65"/>
      <c r="BR1018" s="65"/>
      <c r="BS1018" s="65"/>
      <c r="BT1018" s="65"/>
      <c r="BU1018" s="65"/>
      <c r="BV1018" s="65"/>
      <c r="BW1018" s="65"/>
      <c r="BX1018" s="65"/>
      <c r="BY1018" s="65"/>
      <c r="BZ1018" s="65"/>
      <c r="CA1018" s="65"/>
      <c r="CB1018" s="65"/>
      <c r="CC1018" s="65"/>
      <c r="CD1018" s="65"/>
      <c r="CE1018" s="65"/>
      <c r="CF1018" s="65"/>
      <c r="CG1018" s="65"/>
      <c r="CH1018" s="65"/>
      <c r="CI1018" s="65"/>
      <c r="CJ1018" s="65"/>
      <c r="CK1018" s="65"/>
      <c r="CL1018" s="65"/>
      <c r="CM1018" s="65"/>
      <c r="CN1018" s="65"/>
      <c r="CO1018" s="65"/>
      <c r="CP1018" s="65"/>
      <c r="CQ1018" s="65"/>
      <c r="CR1018" s="65"/>
      <c r="CS1018" s="65"/>
      <c r="CT1018" s="65"/>
      <c r="CU1018" s="65"/>
      <c r="CV1018" s="65"/>
      <c r="CW1018" s="65"/>
      <c r="CX1018" s="65"/>
      <c r="CY1018" s="65"/>
      <c r="CZ1018" s="65"/>
      <c r="DA1018" s="65"/>
      <c r="DB1018" s="65"/>
      <c r="DC1018" s="65"/>
      <c r="DD1018" s="65"/>
      <c r="DE1018" s="65"/>
      <c r="DF1018" s="65"/>
      <c r="DG1018" s="65"/>
      <c r="DH1018" s="65"/>
      <c r="DI1018" s="65"/>
      <c r="DJ1018" s="65"/>
      <c r="DK1018" s="65"/>
      <c r="DL1018" s="65"/>
      <c r="DM1018" s="65"/>
      <c r="DN1018" s="65"/>
      <c r="DO1018" s="65"/>
      <c r="DP1018" s="65"/>
      <c r="DQ1018" s="65"/>
      <c r="DR1018" s="65"/>
      <c r="DS1018" s="65"/>
      <c r="DT1018" s="65"/>
      <c r="DU1018" s="65"/>
      <c r="DV1018" s="65"/>
      <c r="DW1018" s="65"/>
      <c r="DX1018" s="65"/>
      <c r="DY1018" s="65"/>
      <c r="DZ1018" s="65"/>
      <c r="EA1018" s="65"/>
      <c r="EB1018" s="65"/>
      <c r="EC1018" s="65"/>
      <c r="ED1018" s="65"/>
      <c r="EE1018" s="65"/>
      <c r="EF1018" s="65"/>
      <c r="EG1018" s="65"/>
      <c r="EH1018" s="65"/>
      <c r="EI1018" s="65"/>
      <c r="EJ1018" s="65"/>
      <c r="EK1018" s="65"/>
      <c r="EL1018" s="65"/>
      <c r="EM1018" s="65"/>
      <c r="EN1018" s="65"/>
      <c r="EO1018" s="65"/>
      <c r="EP1018" s="65"/>
      <c r="EQ1018" s="65"/>
      <c r="ER1018" s="65"/>
      <c r="ES1018" s="65"/>
      <c r="ET1018" s="65"/>
      <c r="EU1018" s="65"/>
      <c r="EV1018" s="65"/>
      <c r="EW1018" s="65"/>
      <c r="EX1018" s="65"/>
      <c r="EY1018" s="65"/>
      <c r="EZ1018" s="65"/>
      <c r="FA1018" s="65"/>
      <c r="FB1018" s="65"/>
      <c r="FC1018" s="65"/>
      <c r="FD1018" s="65"/>
      <c r="FE1018" s="65"/>
      <c r="FF1018" s="65"/>
      <c r="FG1018" s="65"/>
      <c r="FH1018" s="65"/>
      <c r="FI1018" s="65"/>
      <c r="FJ1018" s="65"/>
      <c r="FK1018" s="65"/>
      <c r="FL1018" s="65"/>
      <c r="FM1018" s="65"/>
      <c r="FN1018" s="65"/>
      <c r="FO1018" s="65"/>
      <c r="FP1018" s="65"/>
      <c r="FQ1018" s="65"/>
      <c r="FR1018" s="65"/>
      <c r="FS1018" s="65"/>
      <c r="FT1018" s="65"/>
      <c r="FU1018" s="65"/>
      <c r="FV1018" s="65"/>
      <c r="FW1018" s="65"/>
      <c r="FX1018" s="65"/>
      <c r="FY1018" s="65"/>
      <c r="FZ1018" s="65"/>
      <c r="GA1018" s="65"/>
      <c r="GB1018" s="65"/>
      <c r="GC1018" s="65"/>
      <c r="GD1018" s="65"/>
      <c r="GE1018" s="65"/>
      <c r="GF1018" s="65"/>
    </row>
    <row r="1019" spans="1:188" s="68" customFormat="1" x14ac:dyDescent="0.25">
      <c r="A1019" s="184"/>
      <c r="B1019" s="184"/>
      <c r="C1019" s="485"/>
      <c r="D1019" s="485"/>
      <c r="E1019" s="187"/>
      <c r="F1019" s="188"/>
      <c r="G1019" s="188"/>
      <c r="H1019" s="188"/>
      <c r="I1019" s="188"/>
      <c r="J1019" s="188"/>
      <c r="K1019" s="486"/>
      <c r="L1019" s="155"/>
      <c r="M1019" s="155"/>
      <c r="N1019" s="155"/>
      <c r="O1019" s="65"/>
      <c r="P1019" s="65"/>
      <c r="Q1019" s="65"/>
      <c r="R1019" s="65"/>
      <c r="S1019" s="65"/>
      <c r="T1019" s="65"/>
      <c r="U1019" s="65"/>
      <c r="V1019" s="65"/>
      <c r="W1019" s="65"/>
      <c r="X1019" s="65"/>
      <c r="Y1019" s="65"/>
      <c r="Z1019" s="65"/>
      <c r="AA1019" s="65"/>
      <c r="AB1019" s="65"/>
      <c r="AC1019" s="65"/>
      <c r="AD1019" s="65"/>
      <c r="AE1019" s="65"/>
      <c r="AF1019" s="65"/>
      <c r="AG1019" s="65"/>
      <c r="AH1019" s="65"/>
      <c r="AI1019" s="65"/>
      <c r="AJ1019" s="65"/>
      <c r="AK1019" s="65"/>
      <c r="AL1019" s="65"/>
      <c r="AM1019" s="65"/>
      <c r="AN1019" s="65"/>
      <c r="AO1019" s="65"/>
      <c r="AP1019" s="65"/>
      <c r="AQ1019" s="65"/>
      <c r="AR1019" s="65"/>
      <c r="AS1019" s="65"/>
      <c r="AT1019" s="65"/>
      <c r="AU1019" s="65"/>
      <c r="AV1019" s="65"/>
      <c r="AW1019" s="65"/>
      <c r="AX1019" s="65"/>
      <c r="AY1019" s="65"/>
      <c r="AZ1019" s="65"/>
      <c r="BA1019" s="65"/>
      <c r="BB1019" s="65"/>
      <c r="BC1019" s="65"/>
      <c r="BD1019" s="65"/>
      <c r="BE1019" s="65"/>
      <c r="BF1019" s="65"/>
      <c r="BG1019" s="65"/>
      <c r="BH1019" s="65"/>
      <c r="BI1019" s="65"/>
      <c r="BJ1019" s="65"/>
      <c r="BK1019" s="65"/>
      <c r="BL1019" s="65"/>
      <c r="BM1019" s="65"/>
      <c r="BN1019" s="65"/>
      <c r="BO1019" s="65"/>
      <c r="BP1019" s="65"/>
      <c r="BQ1019" s="65"/>
      <c r="BR1019" s="65"/>
      <c r="BS1019" s="65"/>
      <c r="BT1019" s="65"/>
      <c r="BU1019" s="65"/>
      <c r="BV1019" s="65"/>
      <c r="BW1019" s="65"/>
      <c r="BX1019" s="65"/>
      <c r="BY1019" s="65"/>
      <c r="BZ1019" s="65"/>
      <c r="CA1019" s="65"/>
      <c r="CB1019" s="65"/>
      <c r="CC1019" s="65"/>
      <c r="CD1019" s="65"/>
      <c r="CE1019" s="65"/>
      <c r="CF1019" s="65"/>
      <c r="CG1019" s="65"/>
      <c r="CH1019" s="65"/>
      <c r="CI1019" s="65"/>
      <c r="CJ1019" s="65"/>
      <c r="CK1019" s="65"/>
      <c r="CL1019" s="65"/>
      <c r="CM1019" s="65"/>
      <c r="CN1019" s="65"/>
      <c r="CO1019" s="65"/>
      <c r="CP1019" s="65"/>
      <c r="CQ1019" s="65"/>
      <c r="CR1019" s="65"/>
      <c r="CS1019" s="65"/>
      <c r="CT1019" s="65"/>
      <c r="CU1019" s="65"/>
      <c r="CV1019" s="65"/>
      <c r="CW1019" s="65"/>
      <c r="CX1019" s="65"/>
      <c r="CY1019" s="65"/>
      <c r="CZ1019" s="65"/>
      <c r="DA1019" s="65"/>
      <c r="DB1019" s="65"/>
      <c r="DC1019" s="65"/>
      <c r="DD1019" s="65"/>
      <c r="DE1019" s="65"/>
      <c r="DF1019" s="65"/>
      <c r="DG1019" s="65"/>
      <c r="DH1019" s="65"/>
      <c r="DI1019" s="65"/>
      <c r="DJ1019" s="65"/>
      <c r="DK1019" s="65"/>
      <c r="DL1019" s="65"/>
      <c r="DM1019" s="65"/>
      <c r="DN1019" s="65"/>
      <c r="DO1019" s="65"/>
      <c r="DP1019" s="65"/>
      <c r="DQ1019" s="65"/>
      <c r="DR1019" s="65"/>
      <c r="DS1019" s="65"/>
      <c r="DT1019" s="65"/>
      <c r="DU1019" s="65"/>
      <c r="DV1019" s="65"/>
      <c r="DW1019" s="65"/>
      <c r="DX1019" s="65"/>
      <c r="DY1019" s="65"/>
      <c r="DZ1019" s="65"/>
      <c r="EA1019" s="65"/>
      <c r="EB1019" s="65"/>
      <c r="EC1019" s="65"/>
      <c r="ED1019" s="65"/>
      <c r="EE1019" s="65"/>
      <c r="EF1019" s="65"/>
      <c r="EG1019" s="65"/>
      <c r="EH1019" s="65"/>
      <c r="EI1019" s="65"/>
      <c r="EJ1019" s="65"/>
      <c r="EK1019" s="65"/>
      <c r="EL1019" s="65"/>
      <c r="EM1019" s="65"/>
      <c r="EN1019" s="65"/>
      <c r="EO1019" s="65"/>
      <c r="EP1019" s="65"/>
      <c r="EQ1019" s="65"/>
      <c r="ER1019" s="65"/>
      <c r="ES1019" s="65"/>
      <c r="ET1019" s="65"/>
      <c r="EU1019" s="65"/>
      <c r="EV1019" s="65"/>
      <c r="EW1019" s="65"/>
      <c r="EX1019" s="65"/>
      <c r="EY1019" s="65"/>
      <c r="EZ1019" s="65"/>
      <c r="FA1019" s="65"/>
      <c r="FB1019" s="65"/>
      <c r="FC1019" s="65"/>
      <c r="FD1019" s="65"/>
      <c r="FE1019" s="65"/>
      <c r="FF1019" s="65"/>
      <c r="FG1019" s="65"/>
      <c r="FH1019" s="65"/>
      <c r="FI1019" s="65"/>
      <c r="FJ1019" s="65"/>
      <c r="FK1019" s="65"/>
      <c r="FL1019" s="65"/>
      <c r="FM1019" s="65"/>
      <c r="FN1019" s="65"/>
      <c r="FO1019" s="65"/>
      <c r="FP1019" s="65"/>
      <c r="FQ1019" s="65"/>
      <c r="FR1019" s="65"/>
      <c r="FS1019" s="65"/>
      <c r="FT1019" s="65"/>
      <c r="FU1019" s="65"/>
      <c r="FV1019" s="65"/>
      <c r="FW1019" s="65"/>
      <c r="FX1019" s="65"/>
      <c r="FY1019" s="65"/>
      <c r="FZ1019" s="65"/>
      <c r="GA1019" s="65"/>
      <c r="GB1019" s="65"/>
      <c r="GC1019" s="65"/>
      <c r="GD1019" s="65"/>
      <c r="GE1019" s="65"/>
      <c r="GF1019" s="65"/>
    </row>
    <row r="1020" spans="1:188" s="68" customFormat="1" x14ac:dyDescent="0.25">
      <c r="A1020" s="184"/>
      <c r="B1020" s="184"/>
      <c r="C1020" s="485"/>
      <c r="D1020" s="485"/>
      <c r="E1020" s="487"/>
      <c r="F1020" s="305"/>
      <c r="G1020" s="305"/>
      <c r="H1020" s="305"/>
      <c r="I1020" s="305"/>
      <c r="J1020" s="188"/>
      <c r="K1020" s="486"/>
      <c r="L1020" s="155"/>
      <c r="M1020" s="155"/>
      <c r="N1020" s="155"/>
      <c r="O1020" s="65"/>
      <c r="P1020" s="65"/>
      <c r="Q1020" s="65"/>
      <c r="R1020" s="65"/>
      <c r="S1020" s="65"/>
      <c r="T1020" s="65"/>
      <c r="U1020" s="65"/>
      <c r="V1020" s="65"/>
      <c r="W1020" s="65"/>
      <c r="X1020" s="65"/>
      <c r="Y1020" s="65"/>
      <c r="Z1020" s="65"/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  <c r="AL1020" s="65"/>
      <c r="AM1020" s="65"/>
      <c r="AN1020" s="65"/>
      <c r="AO1020" s="65"/>
      <c r="AP1020" s="65"/>
      <c r="AQ1020" s="65"/>
      <c r="AR1020" s="65"/>
      <c r="AS1020" s="65"/>
      <c r="AT1020" s="65"/>
      <c r="AU1020" s="65"/>
      <c r="AV1020" s="65"/>
      <c r="AW1020" s="65"/>
      <c r="AX1020" s="65"/>
      <c r="AY1020" s="65"/>
      <c r="AZ1020" s="65"/>
      <c r="BA1020" s="65"/>
      <c r="BB1020" s="65"/>
      <c r="BC1020" s="65"/>
      <c r="BD1020" s="65"/>
      <c r="BE1020" s="65"/>
      <c r="BF1020" s="65"/>
      <c r="BG1020" s="65"/>
      <c r="BH1020" s="65"/>
      <c r="BI1020" s="65"/>
      <c r="BJ1020" s="65"/>
      <c r="BK1020" s="65"/>
      <c r="BL1020" s="65"/>
      <c r="BM1020" s="65"/>
      <c r="BN1020" s="65"/>
      <c r="BO1020" s="65"/>
      <c r="BP1020" s="65"/>
      <c r="BQ1020" s="65"/>
      <c r="BR1020" s="65"/>
      <c r="BS1020" s="65"/>
      <c r="BT1020" s="65"/>
      <c r="BU1020" s="65"/>
      <c r="BV1020" s="65"/>
      <c r="BW1020" s="65"/>
      <c r="BX1020" s="65"/>
      <c r="BY1020" s="65"/>
      <c r="BZ1020" s="65"/>
      <c r="CA1020" s="65"/>
      <c r="CB1020" s="65"/>
      <c r="CC1020" s="65"/>
      <c r="CD1020" s="65"/>
      <c r="CE1020" s="65"/>
      <c r="CF1020" s="65"/>
      <c r="CG1020" s="65"/>
      <c r="CH1020" s="65"/>
      <c r="CI1020" s="65"/>
      <c r="CJ1020" s="65"/>
      <c r="CK1020" s="65"/>
      <c r="CL1020" s="65"/>
      <c r="CM1020" s="65"/>
      <c r="CN1020" s="65"/>
      <c r="CO1020" s="65"/>
      <c r="CP1020" s="65"/>
      <c r="CQ1020" s="65"/>
      <c r="CR1020" s="65"/>
      <c r="CS1020" s="65"/>
      <c r="CT1020" s="65"/>
      <c r="CU1020" s="65"/>
      <c r="CV1020" s="65"/>
      <c r="CW1020" s="65"/>
      <c r="CX1020" s="65"/>
      <c r="CY1020" s="65"/>
      <c r="CZ1020" s="65"/>
      <c r="DA1020" s="65"/>
      <c r="DB1020" s="65"/>
      <c r="DC1020" s="65"/>
      <c r="DD1020" s="65"/>
      <c r="DE1020" s="65"/>
      <c r="DF1020" s="65"/>
      <c r="DG1020" s="65"/>
      <c r="DH1020" s="65"/>
      <c r="DI1020" s="65"/>
      <c r="DJ1020" s="65"/>
      <c r="DK1020" s="65"/>
      <c r="DL1020" s="65"/>
      <c r="DM1020" s="65"/>
      <c r="DN1020" s="65"/>
      <c r="DO1020" s="65"/>
      <c r="DP1020" s="65"/>
      <c r="DQ1020" s="65"/>
      <c r="DR1020" s="65"/>
      <c r="DS1020" s="65"/>
      <c r="DT1020" s="65"/>
      <c r="DU1020" s="65"/>
      <c r="DV1020" s="65"/>
      <c r="DW1020" s="65"/>
      <c r="DX1020" s="65"/>
      <c r="DY1020" s="65"/>
      <c r="DZ1020" s="65"/>
      <c r="EA1020" s="65"/>
      <c r="EB1020" s="65"/>
      <c r="EC1020" s="65"/>
      <c r="ED1020" s="65"/>
      <c r="EE1020" s="65"/>
      <c r="EF1020" s="65"/>
      <c r="EG1020" s="65"/>
      <c r="EH1020" s="65"/>
      <c r="EI1020" s="65"/>
      <c r="EJ1020" s="65"/>
      <c r="EK1020" s="65"/>
      <c r="EL1020" s="65"/>
      <c r="EM1020" s="65"/>
      <c r="EN1020" s="65"/>
      <c r="EO1020" s="65"/>
      <c r="EP1020" s="65"/>
      <c r="EQ1020" s="65"/>
      <c r="ER1020" s="65"/>
      <c r="ES1020" s="65"/>
      <c r="ET1020" s="65"/>
      <c r="EU1020" s="65"/>
      <c r="EV1020" s="65"/>
      <c r="EW1020" s="65"/>
      <c r="EX1020" s="65"/>
      <c r="EY1020" s="65"/>
      <c r="EZ1020" s="65"/>
      <c r="FA1020" s="65"/>
      <c r="FB1020" s="65"/>
      <c r="FC1020" s="65"/>
      <c r="FD1020" s="65"/>
      <c r="FE1020" s="65"/>
      <c r="FF1020" s="65"/>
      <c r="FG1020" s="65"/>
      <c r="FH1020" s="65"/>
      <c r="FI1020" s="65"/>
      <c r="FJ1020" s="65"/>
      <c r="FK1020" s="65"/>
      <c r="FL1020" s="65"/>
      <c r="FM1020" s="65"/>
      <c r="FN1020" s="65"/>
      <c r="FO1020" s="65"/>
      <c r="FP1020" s="65"/>
      <c r="FQ1020" s="65"/>
      <c r="FR1020" s="65"/>
      <c r="FS1020" s="65"/>
      <c r="FT1020" s="65"/>
      <c r="FU1020" s="65"/>
      <c r="FV1020" s="65"/>
      <c r="FW1020" s="65"/>
      <c r="FX1020" s="65"/>
      <c r="FY1020" s="65"/>
      <c r="FZ1020" s="65"/>
      <c r="GA1020" s="65"/>
      <c r="GB1020" s="65"/>
      <c r="GC1020" s="65"/>
      <c r="GD1020" s="65"/>
      <c r="GE1020" s="65"/>
      <c r="GF1020" s="65"/>
    </row>
    <row r="1021" spans="1:188" s="68" customFormat="1" x14ac:dyDescent="0.25">
      <c r="A1021" s="184"/>
      <c r="B1021" s="184"/>
      <c r="C1021" s="485"/>
      <c r="D1021" s="485"/>
      <c r="E1021" s="487"/>
      <c r="F1021" s="305"/>
      <c r="G1021" s="305"/>
      <c r="H1021" s="305"/>
      <c r="I1021" s="305"/>
      <c r="J1021" s="188"/>
      <c r="K1021" s="486"/>
      <c r="L1021" s="155"/>
      <c r="M1021" s="155"/>
      <c r="N1021" s="155"/>
      <c r="O1021" s="65"/>
      <c r="P1021" s="65"/>
      <c r="Q1021" s="65"/>
      <c r="R1021" s="65"/>
      <c r="S1021" s="65"/>
      <c r="T1021" s="65"/>
      <c r="U1021" s="65"/>
      <c r="V1021" s="65"/>
      <c r="W1021" s="65"/>
      <c r="X1021" s="65"/>
      <c r="Y1021" s="65"/>
      <c r="Z1021" s="65"/>
      <c r="AA1021" s="65"/>
      <c r="AB1021" s="65"/>
      <c r="AC1021" s="65"/>
      <c r="AD1021" s="65"/>
      <c r="AE1021" s="65"/>
      <c r="AF1021" s="65"/>
      <c r="AG1021" s="65"/>
      <c r="AH1021" s="65"/>
      <c r="AI1021" s="65"/>
      <c r="AJ1021" s="65"/>
      <c r="AK1021" s="65"/>
      <c r="AL1021" s="65"/>
      <c r="AM1021" s="65"/>
      <c r="AN1021" s="65"/>
      <c r="AO1021" s="65"/>
      <c r="AP1021" s="65"/>
      <c r="AQ1021" s="65"/>
      <c r="AR1021" s="65"/>
      <c r="AS1021" s="65"/>
      <c r="AT1021" s="65"/>
      <c r="AU1021" s="65"/>
      <c r="AV1021" s="65"/>
      <c r="AW1021" s="65"/>
      <c r="AX1021" s="65"/>
      <c r="AY1021" s="65"/>
      <c r="AZ1021" s="65"/>
      <c r="BA1021" s="65"/>
      <c r="BB1021" s="65"/>
      <c r="BC1021" s="65"/>
      <c r="BD1021" s="65"/>
      <c r="BE1021" s="65"/>
      <c r="BF1021" s="65"/>
      <c r="BG1021" s="65"/>
      <c r="BH1021" s="65"/>
      <c r="BI1021" s="65"/>
      <c r="BJ1021" s="65"/>
      <c r="BK1021" s="65"/>
      <c r="BL1021" s="65"/>
      <c r="BM1021" s="65"/>
      <c r="BN1021" s="65"/>
      <c r="BO1021" s="65"/>
      <c r="BP1021" s="65"/>
      <c r="BQ1021" s="65"/>
      <c r="BR1021" s="65"/>
      <c r="BS1021" s="65"/>
      <c r="BT1021" s="65"/>
      <c r="BU1021" s="65"/>
      <c r="BV1021" s="65"/>
      <c r="BW1021" s="65"/>
      <c r="BX1021" s="65"/>
      <c r="BY1021" s="65"/>
      <c r="BZ1021" s="65"/>
      <c r="CA1021" s="65"/>
      <c r="CB1021" s="65"/>
      <c r="CC1021" s="65"/>
      <c r="CD1021" s="65"/>
      <c r="CE1021" s="65"/>
      <c r="CF1021" s="65"/>
      <c r="CG1021" s="65"/>
      <c r="CH1021" s="65"/>
      <c r="CI1021" s="65"/>
      <c r="CJ1021" s="65"/>
      <c r="CK1021" s="65"/>
      <c r="CL1021" s="65"/>
      <c r="CM1021" s="65"/>
      <c r="CN1021" s="65"/>
      <c r="CO1021" s="65"/>
      <c r="CP1021" s="65"/>
      <c r="CQ1021" s="65"/>
      <c r="CR1021" s="65"/>
      <c r="CS1021" s="65"/>
      <c r="CT1021" s="65"/>
      <c r="CU1021" s="65"/>
      <c r="CV1021" s="65"/>
      <c r="CW1021" s="65"/>
      <c r="CX1021" s="65"/>
      <c r="CY1021" s="65"/>
      <c r="CZ1021" s="65"/>
      <c r="DA1021" s="65"/>
      <c r="DB1021" s="65"/>
      <c r="DC1021" s="65"/>
      <c r="DD1021" s="65"/>
      <c r="DE1021" s="65"/>
      <c r="DF1021" s="65"/>
      <c r="DG1021" s="65"/>
      <c r="DH1021" s="65"/>
      <c r="DI1021" s="65"/>
      <c r="DJ1021" s="65"/>
      <c r="DK1021" s="65"/>
      <c r="DL1021" s="65"/>
      <c r="DM1021" s="65"/>
      <c r="DN1021" s="65"/>
      <c r="DO1021" s="65"/>
      <c r="DP1021" s="65"/>
      <c r="DQ1021" s="65"/>
      <c r="DR1021" s="65"/>
      <c r="DS1021" s="65"/>
      <c r="DT1021" s="65"/>
      <c r="DU1021" s="65"/>
      <c r="DV1021" s="65"/>
      <c r="DW1021" s="65"/>
      <c r="DX1021" s="65"/>
      <c r="DY1021" s="65"/>
      <c r="DZ1021" s="65"/>
      <c r="EA1021" s="65"/>
      <c r="EB1021" s="65"/>
      <c r="EC1021" s="65"/>
      <c r="ED1021" s="65"/>
      <c r="EE1021" s="65"/>
      <c r="EF1021" s="65"/>
      <c r="EG1021" s="65"/>
      <c r="EH1021" s="65"/>
      <c r="EI1021" s="65"/>
      <c r="EJ1021" s="65"/>
      <c r="EK1021" s="65"/>
      <c r="EL1021" s="65"/>
      <c r="EM1021" s="65"/>
      <c r="EN1021" s="65"/>
      <c r="EO1021" s="65"/>
      <c r="EP1021" s="65"/>
      <c r="EQ1021" s="65"/>
      <c r="ER1021" s="65"/>
      <c r="ES1021" s="65"/>
      <c r="ET1021" s="65"/>
      <c r="EU1021" s="65"/>
      <c r="EV1021" s="65"/>
      <c r="EW1021" s="65"/>
      <c r="EX1021" s="65"/>
      <c r="EY1021" s="65"/>
      <c r="EZ1021" s="65"/>
      <c r="FA1021" s="65"/>
      <c r="FB1021" s="65"/>
      <c r="FC1021" s="65"/>
      <c r="FD1021" s="65"/>
      <c r="FE1021" s="65"/>
      <c r="FF1021" s="65"/>
      <c r="FG1021" s="65"/>
      <c r="FH1021" s="65"/>
      <c r="FI1021" s="65"/>
      <c r="FJ1021" s="65"/>
      <c r="FK1021" s="65"/>
      <c r="FL1021" s="65"/>
      <c r="FM1021" s="65"/>
      <c r="FN1021" s="65"/>
      <c r="FO1021" s="65"/>
      <c r="FP1021" s="65"/>
      <c r="FQ1021" s="65"/>
      <c r="FR1021" s="65"/>
      <c r="FS1021" s="65"/>
      <c r="FT1021" s="65"/>
      <c r="FU1021" s="65"/>
      <c r="FV1021" s="65"/>
      <c r="FW1021" s="65"/>
      <c r="FX1021" s="65"/>
      <c r="FY1021" s="65"/>
      <c r="FZ1021" s="65"/>
      <c r="GA1021" s="65"/>
      <c r="GB1021" s="65"/>
      <c r="GC1021" s="65"/>
      <c r="GD1021" s="65"/>
      <c r="GE1021" s="65"/>
      <c r="GF1021" s="65"/>
    </row>
    <row r="1022" spans="1:188" s="68" customFormat="1" x14ac:dyDescent="0.25">
      <c r="A1022" s="184"/>
      <c r="B1022" s="184"/>
      <c r="C1022" s="485"/>
      <c r="D1022" s="485"/>
      <c r="E1022" s="487"/>
      <c r="F1022" s="305"/>
      <c r="G1022" s="305"/>
      <c r="H1022" s="305"/>
      <c r="I1022" s="305"/>
      <c r="J1022" s="188"/>
      <c r="K1022" s="486"/>
      <c r="L1022" s="155"/>
      <c r="M1022" s="155"/>
      <c r="N1022" s="155"/>
      <c r="O1022" s="65"/>
      <c r="P1022" s="65"/>
      <c r="Q1022" s="65"/>
      <c r="R1022" s="65"/>
      <c r="S1022" s="65"/>
      <c r="T1022" s="65"/>
      <c r="U1022" s="65"/>
      <c r="V1022" s="65"/>
      <c r="W1022" s="65"/>
      <c r="X1022" s="65"/>
      <c r="Y1022" s="65"/>
      <c r="Z1022" s="65"/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  <c r="AL1022" s="65"/>
      <c r="AM1022" s="65"/>
      <c r="AN1022" s="65"/>
      <c r="AO1022" s="65"/>
      <c r="AP1022" s="65"/>
      <c r="AQ1022" s="65"/>
      <c r="AR1022" s="65"/>
      <c r="AS1022" s="65"/>
      <c r="AT1022" s="65"/>
      <c r="AU1022" s="65"/>
      <c r="AV1022" s="65"/>
      <c r="AW1022" s="65"/>
      <c r="AX1022" s="65"/>
      <c r="AY1022" s="65"/>
      <c r="AZ1022" s="65"/>
      <c r="BA1022" s="65"/>
      <c r="BB1022" s="65"/>
      <c r="BC1022" s="65"/>
      <c r="BD1022" s="65"/>
      <c r="BE1022" s="65"/>
      <c r="BF1022" s="65"/>
      <c r="BG1022" s="65"/>
      <c r="BH1022" s="65"/>
      <c r="BI1022" s="65"/>
      <c r="BJ1022" s="65"/>
      <c r="BK1022" s="65"/>
      <c r="BL1022" s="65"/>
      <c r="BM1022" s="65"/>
      <c r="BN1022" s="65"/>
      <c r="BO1022" s="65"/>
      <c r="BP1022" s="65"/>
      <c r="BQ1022" s="65"/>
      <c r="BR1022" s="65"/>
      <c r="BS1022" s="65"/>
      <c r="BT1022" s="65"/>
      <c r="BU1022" s="65"/>
      <c r="BV1022" s="65"/>
      <c r="BW1022" s="65"/>
      <c r="BX1022" s="65"/>
      <c r="BY1022" s="65"/>
      <c r="BZ1022" s="65"/>
      <c r="CA1022" s="65"/>
      <c r="CB1022" s="65"/>
      <c r="CC1022" s="65"/>
      <c r="CD1022" s="65"/>
      <c r="CE1022" s="65"/>
      <c r="CF1022" s="65"/>
      <c r="CG1022" s="65"/>
      <c r="CH1022" s="65"/>
      <c r="CI1022" s="65"/>
      <c r="CJ1022" s="65"/>
      <c r="CK1022" s="65"/>
      <c r="CL1022" s="65"/>
      <c r="CM1022" s="65"/>
      <c r="CN1022" s="65"/>
      <c r="CO1022" s="65"/>
      <c r="CP1022" s="65"/>
      <c r="CQ1022" s="65"/>
      <c r="CR1022" s="65"/>
      <c r="CS1022" s="65"/>
      <c r="CT1022" s="65"/>
      <c r="CU1022" s="65"/>
      <c r="CV1022" s="65"/>
      <c r="CW1022" s="65"/>
      <c r="CX1022" s="65"/>
      <c r="CY1022" s="65"/>
      <c r="CZ1022" s="65"/>
      <c r="DA1022" s="65"/>
      <c r="DB1022" s="65"/>
      <c r="DC1022" s="65"/>
      <c r="DD1022" s="65"/>
      <c r="DE1022" s="65"/>
      <c r="DF1022" s="65"/>
      <c r="DG1022" s="65"/>
      <c r="DH1022" s="65"/>
      <c r="DI1022" s="65"/>
      <c r="DJ1022" s="65"/>
      <c r="DK1022" s="65"/>
      <c r="DL1022" s="65"/>
      <c r="DM1022" s="65"/>
      <c r="DN1022" s="65"/>
      <c r="DO1022" s="65"/>
      <c r="DP1022" s="65"/>
      <c r="DQ1022" s="65"/>
      <c r="DR1022" s="65"/>
      <c r="DS1022" s="65"/>
      <c r="DT1022" s="65"/>
      <c r="DU1022" s="65"/>
      <c r="DV1022" s="65"/>
      <c r="DW1022" s="65"/>
      <c r="DX1022" s="65"/>
      <c r="DY1022" s="65"/>
      <c r="DZ1022" s="65"/>
      <c r="EA1022" s="65"/>
      <c r="EB1022" s="65"/>
      <c r="EC1022" s="65"/>
      <c r="ED1022" s="65"/>
      <c r="EE1022" s="65"/>
      <c r="EF1022" s="65"/>
      <c r="EG1022" s="65"/>
      <c r="EH1022" s="65"/>
      <c r="EI1022" s="65"/>
      <c r="EJ1022" s="65"/>
      <c r="EK1022" s="65"/>
      <c r="EL1022" s="65"/>
      <c r="EM1022" s="65"/>
      <c r="EN1022" s="65"/>
      <c r="EO1022" s="65"/>
      <c r="EP1022" s="65"/>
      <c r="EQ1022" s="65"/>
      <c r="ER1022" s="65"/>
      <c r="ES1022" s="65"/>
      <c r="ET1022" s="65"/>
      <c r="EU1022" s="65"/>
      <c r="EV1022" s="65"/>
      <c r="EW1022" s="65"/>
      <c r="EX1022" s="65"/>
      <c r="EY1022" s="65"/>
      <c r="EZ1022" s="65"/>
      <c r="FA1022" s="65"/>
      <c r="FB1022" s="65"/>
      <c r="FC1022" s="65"/>
      <c r="FD1022" s="65"/>
      <c r="FE1022" s="65"/>
      <c r="FF1022" s="65"/>
      <c r="FG1022" s="65"/>
      <c r="FH1022" s="65"/>
      <c r="FI1022" s="65"/>
      <c r="FJ1022" s="65"/>
      <c r="FK1022" s="65"/>
      <c r="FL1022" s="65"/>
      <c r="FM1022" s="65"/>
      <c r="FN1022" s="65"/>
      <c r="FO1022" s="65"/>
      <c r="FP1022" s="65"/>
      <c r="FQ1022" s="65"/>
      <c r="FR1022" s="65"/>
      <c r="FS1022" s="65"/>
      <c r="FT1022" s="65"/>
      <c r="FU1022" s="65"/>
      <c r="FV1022" s="65"/>
      <c r="FW1022" s="65"/>
      <c r="FX1022" s="65"/>
      <c r="FY1022" s="65"/>
      <c r="FZ1022" s="65"/>
      <c r="GA1022" s="65"/>
      <c r="GB1022" s="65"/>
      <c r="GC1022" s="65"/>
      <c r="GD1022" s="65"/>
      <c r="GE1022" s="65"/>
      <c r="GF1022" s="65"/>
    </row>
    <row r="1023" spans="1:188" s="68" customFormat="1" x14ac:dyDescent="0.25">
      <c r="A1023" s="184"/>
      <c r="B1023" s="184"/>
      <c r="C1023" s="485"/>
      <c r="D1023" s="485"/>
      <c r="E1023" s="187"/>
      <c r="F1023" s="305"/>
      <c r="G1023" s="305"/>
      <c r="H1023" s="305"/>
      <c r="I1023" s="305"/>
      <c r="J1023" s="188"/>
      <c r="K1023" s="486"/>
      <c r="L1023" s="155"/>
      <c r="M1023" s="155"/>
      <c r="N1023" s="155"/>
      <c r="O1023" s="65"/>
      <c r="P1023" s="65"/>
      <c r="Q1023" s="65"/>
      <c r="R1023" s="65"/>
      <c r="S1023" s="65"/>
      <c r="T1023" s="65"/>
      <c r="U1023" s="65"/>
      <c r="V1023" s="65"/>
      <c r="W1023" s="65"/>
      <c r="X1023" s="65"/>
      <c r="Y1023" s="65"/>
      <c r="Z1023" s="65"/>
      <c r="AA1023" s="65"/>
      <c r="AB1023" s="65"/>
      <c r="AC1023" s="65"/>
      <c r="AD1023" s="65"/>
      <c r="AE1023" s="65"/>
      <c r="AF1023" s="65"/>
      <c r="AG1023" s="65"/>
      <c r="AH1023" s="65"/>
      <c r="AI1023" s="65"/>
      <c r="AJ1023" s="65"/>
      <c r="AK1023" s="65"/>
      <c r="AL1023" s="65"/>
      <c r="AM1023" s="65"/>
      <c r="AN1023" s="65"/>
      <c r="AO1023" s="65"/>
      <c r="AP1023" s="65"/>
      <c r="AQ1023" s="65"/>
      <c r="AR1023" s="65"/>
      <c r="AS1023" s="65"/>
      <c r="AT1023" s="65"/>
      <c r="AU1023" s="65"/>
      <c r="AV1023" s="65"/>
      <c r="AW1023" s="65"/>
      <c r="AX1023" s="65"/>
      <c r="AY1023" s="65"/>
      <c r="AZ1023" s="65"/>
      <c r="BA1023" s="65"/>
      <c r="BB1023" s="65"/>
      <c r="BC1023" s="65"/>
      <c r="BD1023" s="65"/>
      <c r="BE1023" s="65"/>
      <c r="BF1023" s="65"/>
      <c r="BG1023" s="65"/>
      <c r="BH1023" s="65"/>
      <c r="BI1023" s="65"/>
      <c r="BJ1023" s="65"/>
      <c r="BK1023" s="65"/>
      <c r="BL1023" s="65"/>
      <c r="BM1023" s="65"/>
      <c r="BN1023" s="65"/>
      <c r="BO1023" s="65"/>
      <c r="BP1023" s="65"/>
      <c r="BQ1023" s="65"/>
      <c r="BR1023" s="65"/>
      <c r="BS1023" s="65"/>
      <c r="BT1023" s="65"/>
      <c r="BU1023" s="65"/>
      <c r="BV1023" s="65"/>
      <c r="BW1023" s="65"/>
      <c r="BX1023" s="65"/>
      <c r="BY1023" s="65"/>
      <c r="BZ1023" s="65"/>
      <c r="CA1023" s="65"/>
      <c r="CB1023" s="65"/>
      <c r="CC1023" s="65"/>
      <c r="CD1023" s="65"/>
      <c r="CE1023" s="65"/>
      <c r="CF1023" s="65"/>
      <c r="CG1023" s="65"/>
      <c r="CH1023" s="65"/>
      <c r="CI1023" s="65"/>
      <c r="CJ1023" s="65"/>
      <c r="CK1023" s="65"/>
      <c r="CL1023" s="65"/>
      <c r="CM1023" s="65"/>
      <c r="CN1023" s="65"/>
      <c r="CO1023" s="65"/>
      <c r="CP1023" s="65"/>
      <c r="CQ1023" s="65"/>
      <c r="CR1023" s="65"/>
      <c r="CS1023" s="65"/>
      <c r="CT1023" s="65"/>
      <c r="CU1023" s="65"/>
      <c r="CV1023" s="65"/>
      <c r="CW1023" s="65"/>
      <c r="CX1023" s="65"/>
      <c r="CY1023" s="65"/>
      <c r="CZ1023" s="65"/>
      <c r="DA1023" s="65"/>
      <c r="DB1023" s="65"/>
      <c r="DC1023" s="65"/>
      <c r="DD1023" s="65"/>
      <c r="DE1023" s="65"/>
      <c r="DF1023" s="65"/>
      <c r="DG1023" s="65"/>
      <c r="DH1023" s="65"/>
      <c r="DI1023" s="65"/>
      <c r="DJ1023" s="65"/>
      <c r="DK1023" s="65"/>
      <c r="DL1023" s="65"/>
      <c r="DM1023" s="65"/>
      <c r="DN1023" s="65"/>
      <c r="DO1023" s="65"/>
      <c r="DP1023" s="65"/>
      <c r="DQ1023" s="65"/>
      <c r="DR1023" s="65"/>
      <c r="DS1023" s="65"/>
      <c r="DT1023" s="65"/>
      <c r="DU1023" s="65"/>
      <c r="DV1023" s="65"/>
      <c r="DW1023" s="65"/>
      <c r="DX1023" s="65"/>
      <c r="DY1023" s="65"/>
      <c r="DZ1023" s="65"/>
      <c r="EA1023" s="65"/>
      <c r="EB1023" s="65"/>
      <c r="EC1023" s="65"/>
      <c r="ED1023" s="65"/>
      <c r="EE1023" s="65"/>
      <c r="EF1023" s="65"/>
      <c r="EG1023" s="65"/>
      <c r="EH1023" s="65"/>
      <c r="EI1023" s="65"/>
      <c r="EJ1023" s="65"/>
      <c r="EK1023" s="65"/>
      <c r="EL1023" s="65"/>
      <c r="EM1023" s="65"/>
      <c r="EN1023" s="65"/>
      <c r="EO1023" s="65"/>
      <c r="EP1023" s="65"/>
      <c r="EQ1023" s="65"/>
      <c r="ER1023" s="65"/>
      <c r="ES1023" s="65"/>
      <c r="ET1023" s="65"/>
      <c r="EU1023" s="65"/>
      <c r="EV1023" s="65"/>
      <c r="EW1023" s="65"/>
      <c r="EX1023" s="65"/>
      <c r="EY1023" s="65"/>
      <c r="EZ1023" s="65"/>
      <c r="FA1023" s="65"/>
      <c r="FB1023" s="65"/>
      <c r="FC1023" s="65"/>
      <c r="FD1023" s="65"/>
      <c r="FE1023" s="65"/>
      <c r="FF1023" s="65"/>
      <c r="FG1023" s="65"/>
      <c r="FH1023" s="65"/>
      <c r="FI1023" s="65"/>
      <c r="FJ1023" s="65"/>
      <c r="FK1023" s="65"/>
      <c r="FL1023" s="65"/>
      <c r="FM1023" s="65"/>
      <c r="FN1023" s="65"/>
      <c r="FO1023" s="65"/>
      <c r="FP1023" s="65"/>
      <c r="FQ1023" s="65"/>
      <c r="FR1023" s="65"/>
      <c r="FS1023" s="65"/>
      <c r="FT1023" s="65"/>
      <c r="FU1023" s="65"/>
      <c r="FV1023" s="65"/>
      <c r="FW1023" s="65"/>
      <c r="FX1023" s="65"/>
      <c r="FY1023" s="65"/>
      <c r="FZ1023" s="65"/>
      <c r="GA1023" s="65"/>
      <c r="GB1023" s="65"/>
      <c r="GC1023" s="65"/>
      <c r="GD1023" s="65"/>
      <c r="GE1023" s="65"/>
      <c r="GF1023" s="65"/>
    </row>
    <row r="1024" spans="1:188" s="67" customFormat="1" x14ac:dyDescent="0.25">
      <c r="A1024" s="184"/>
      <c r="B1024" s="184"/>
      <c r="C1024" s="485"/>
      <c r="D1024" s="485"/>
      <c r="E1024" s="487"/>
      <c r="F1024" s="305"/>
      <c r="G1024" s="305"/>
      <c r="H1024" s="305"/>
      <c r="I1024" s="305"/>
      <c r="J1024" s="188"/>
      <c r="K1024" s="486"/>
      <c r="L1024" s="155"/>
      <c r="M1024" s="155"/>
      <c r="N1024" s="155"/>
      <c r="O1024" s="65"/>
      <c r="P1024" s="65"/>
      <c r="Q1024" s="65"/>
      <c r="R1024" s="65"/>
      <c r="S1024" s="65"/>
      <c r="T1024" s="65"/>
      <c r="U1024" s="65"/>
      <c r="V1024" s="65"/>
      <c r="W1024" s="65"/>
      <c r="X1024" s="65"/>
      <c r="Y1024" s="65"/>
      <c r="Z1024" s="65"/>
      <c r="AA1024" s="65"/>
      <c r="AB1024" s="65"/>
      <c r="AC1024" s="65"/>
      <c r="AD1024" s="65"/>
      <c r="AE1024" s="65"/>
      <c r="AF1024" s="65"/>
      <c r="AG1024" s="65"/>
      <c r="AH1024" s="65"/>
      <c r="AI1024" s="65"/>
      <c r="AJ1024" s="65"/>
      <c r="AK1024" s="65"/>
      <c r="AL1024" s="65"/>
      <c r="AM1024" s="65"/>
      <c r="AN1024" s="65"/>
      <c r="AO1024" s="65"/>
      <c r="AP1024" s="65"/>
      <c r="AQ1024" s="65"/>
      <c r="AR1024" s="65"/>
      <c r="AS1024" s="65"/>
      <c r="AT1024" s="65"/>
      <c r="AU1024" s="65"/>
      <c r="AV1024" s="65"/>
      <c r="AW1024" s="65"/>
      <c r="AX1024" s="65"/>
      <c r="AY1024" s="65"/>
      <c r="AZ1024" s="65"/>
      <c r="BA1024" s="65"/>
      <c r="BB1024" s="65"/>
      <c r="BC1024" s="65"/>
      <c r="BD1024" s="65"/>
      <c r="BE1024" s="65"/>
      <c r="BF1024" s="65"/>
      <c r="BG1024" s="65"/>
      <c r="BH1024" s="65"/>
      <c r="BI1024" s="65"/>
      <c r="BJ1024" s="65"/>
      <c r="BK1024" s="65"/>
      <c r="BL1024" s="65"/>
      <c r="BM1024" s="65"/>
      <c r="BN1024" s="65"/>
      <c r="BO1024" s="65"/>
      <c r="BP1024" s="65"/>
      <c r="BQ1024" s="65"/>
      <c r="BR1024" s="65"/>
      <c r="BS1024" s="65"/>
      <c r="BT1024" s="65"/>
      <c r="BU1024" s="65"/>
      <c r="BV1024" s="65"/>
      <c r="BW1024" s="65"/>
      <c r="BX1024" s="65"/>
      <c r="BY1024" s="65"/>
      <c r="BZ1024" s="65"/>
      <c r="CA1024" s="65"/>
      <c r="CB1024" s="65"/>
      <c r="CC1024" s="65"/>
      <c r="CD1024" s="65"/>
      <c r="CE1024" s="65"/>
      <c r="CF1024" s="65"/>
      <c r="CG1024" s="65"/>
      <c r="CH1024" s="65"/>
      <c r="CI1024" s="65"/>
      <c r="CJ1024" s="65"/>
      <c r="CK1024" s="65"/>
      <c r="CL1024" s="65"/>
      <c r="CM1024" s="65"/>
      <c r="CN1024" s="65"/>
      <c r="CO1024" s="65"/>
      <c r="CP1024" s="65"/>
      <c r="CQ1024" s="65"/>
      <c r="CR1024" s="65"/>
      <c r="CS1024" s="65"/>
      <c r="CT1024" s="65"/>
      <c r="CU1024" s="65"/>
      <c r="CV1024" s="65"/>
      <c r="CW1024" s="65"/>
      <c r="CX1024" s="65"/>
      <c r="CY1024" s="65"/>
      <c r="CZ1024" s="65"/>
      <c r="DA1024" s="65"/>
      <c r="DB1024" s="65"/>
      <c r="DC1024" s="65"/>
      <c r="DD1024" s="65"/>
      <c r="DE1024" s="65"/>
      <c r="DF1024" s="65"/>
      <c r="DG1024" s="65"/>
      <c r="DH1024" s="65"/>
      <c r="DI1024" s="65"/>
      <c r="DJ1024" s="65"/>
      <c r="DK1024" s="65"/>
      <c r="DL1024" s="65"/>
      <c r="DM1024" s="65"/>
      <c r="DN1024" s="65"/>
      <c r="DO1024" s="65"/>
      <c r="DP1024" s="65"/>
      <c r="DQ1024" s="65"/>
      <c r="DR1024" s="65"/>
      <c r="DS1024" s="65"/>
      <c r="DT1024" s="65"/>
      <c r="DU1024" s="65"/>
      <c r="DV1024" s="65"/>
      <c r="DW1024" s="65"/>
      <c r="DX1024" s="65"/>
      <c r="DY1024" s="65"/>
      <c r="DZ1024" s="65"/>
      <c r="EA1024" s="65"/>
      <c r="EB1024" s="65"/>
      <c r="EC1024" s="65"/>
      <c r="ED1024" s="65"/>
      <c r="EE1024" s="65"/>
      <c r="EF1024" s="65"/>
      <c r="EG1024" s="65"/>
      <c r="EH1024" s="65"/>
      <c r="EI1024" s="65"/>
      <c r="EJ1024" s="65"/>
      <c r="EK1024" s="65"/>
      <c r="EL1024" s="65"/>
      <c r="EM1024" s="65"/>
      <c r="EN1024" s="65"/>
      <c r="EO1024" s="65"/>
      <c r="EP1024" s="65"/>
      <c r="EQ1024" s="65"/>
      <c r="ER1024" s="65"/>
      <c r="ES1024" s="65"/>
      <c r="ET1024" s="65"/>
      <c r="EU1024" s="65"/>
      <c r="EV1024" s="65"/>
      <c r="EW1024" s="65"/>
      <c r="EX1024" s="65"/>
      <c r="EY1024" s="65"/>
      <c r="EZ1024" s="65"/>
      <c r="FA1024" s="65"/>
      <c r="FB1024" s="65"/>
      <c r="FC1024" s="65"/>
      <c r="FD1024" s="65"/>
      <c r="FE1024" s="65"/>
      <c r="FF1024" s="65"/>
      <c r="FG1024" s="65"/>
      <c r="FH1024" s="65"/>
      <c r="FI1024" s="65"/>
      <c r="FJ1024" s="65"/>
      <c r="FK1024" s="65"/>
      <c r="FL1024" s="65"/>
      <c r="FM1024" s="65"/>
      <c r="FN1024" s="65"/>
      <c r="FO1024" s="65"/>
      <c r="FP1024" s="65"/>
      <c r="FQ1024" s="65"/>
      <c r="FR1024" s="65"/>
      <c r="FS1024" s="65"/>
      <c r="FT1024" s="65"/>
      <c r="FU1024" s="65"/>
      <c r="FV1024" s="65"/>
      <c r="FW1024" s="65"/>
      <c r="FX1024" s="65"/>
      <c r="FY1024" s="65"/>
      <c r="FZ1024" s="65"/>
      <c r="GA1024" s="65"/>
      <c r="GB1024" s="65"/>
      <c r="GC1024" s="65"/>
      <c r="GD1024" s="65"/>
      <c r="GE1024" s="65"/>
      <c r="GF1024" s="65"/>
    </row>
    <row r="1025" spans="1:188" s="67" customFormat="1" x14ac:dyDescent="0.25">
      <c r="A1025" s="184"/>
      <c r="B1025" s="184"/>
      <c r="C1025" s="485"/>
      <c r="D1025" s="485"/>
      <c r="E1025" s="187"/>
      <c r="F1025" s="305"/>
      <c r="G1025" s="305"/>
      <c r="H1025" s="305"/>
      <c r="I1025" s="305"/>
      <c r="J1025" s="188"/>
      <c r="K1025" s="486"/>
      <c r="L1025" s="155"/>
      <c r="M1025" s="155"/>
      <c r="N1025" s="155"/>
      <c r="O1025" s="65"/>
      <c r="P1025" s="65"/>
      <c r="Q1025" s="65"/>
      <c r="R1025" s="65"/>
      <c r="S1025" s="65"/>
      <c r="T1025" s="65"/>
      <c r="U1025" s="65"/>
      <c r="V1025" s="65"/>
      <c r="W1025" s="65"/>
      <c r="X1025" s="65"/>
      <c r="Y1025" s="65"/>
      <c r="Z1025" s="65"/>
      <c r="AA1025" s="65"/>
      <c r="AB1025" s="65"/>
      <c r="AC1025" s="65"/>
      <c r="AD1025" s="65"/>
      <c r="AE1025" s="65"/>
      <c r="AF1025" s="65"/>
      <c r="AG1025" s="65"/>
      <c r="AH1025" s="65"/>
      <c r="AI1025" s="65"/>
      <c r="AJ1025" s="65"/>
      <c r="AK1025" s="65"/>
      <c r="AL1025" s="65"/>
      <c r="AM1025" s="65"/>
      <c r="AN1025" s="65"/>
      <c r="AO1025" s="65"/>
      <c r="AP1025" s="65"/>
      <c r="AQ1025" s="65"/>
      <c r="AR1025" s="65"/>
      <c r="AS1025" s="65"/>
      <c r="AT1025" s="65"/>
      <c r="AU1025" s="65"/>
      <c r="AV1025" s="65"/>
      <c r="AW1025" s="65"/>
      <c r="AX1025" s="65"/>
      <c r="AY1025" s="65"/>
      <c r="AZ1025" s="65"/>
      <c r="BA1025" s="65"/>
      <c r="BB1025" s="65"/>
      <c r="BC1025" s="65"/>
      <c r="BD1025" s="65"/>
      <c r="BE1025" s="65"/>
      <c r="BF1025" s="65"/>
      <c r="BG1025" s="65"/>
      <c r="BH1025" s="65"/>
      <c r="BI1025" s="65"/>
      <c r="BJ1025" s="65"/>
      <c r="BK1025" s="65"/>
      <c r="BL1025" s="65"/>
      <c r="BM1025" s="65"/>
      <c r="BN1025" s="65"/>
      <c r="BO1025" s="65"/>
      <c r="BP1025" s="65"/>
      <c r="BQ1025" s="65"/>
      <c r="BR1025" s="65"/>
      <c r="BS1025" s="65"/>
      <c r="BT1025" s="65"/>
      <c r="BU1025" s="65"/>
      <c r="BV1025" s="65"/>
      <c r="BW1025" s="65"/>
      <c r="BX1025" s="65"/>
      <c r="BY1025" s="65"/>
      <c r="BZ1025" s="65"/>
      <c r="CA1025" s="65"/>
      <c r="CB1025" s="65"/>
      <c r="CC1025" s="65"/>
      <c r="CD1025" s="65"/>
      <c r="CE1025" s="65"/>
      <c r="CF1025" s="65"/>
      <c r="CG1025" s="65"/>
      <c r="CH1025" s="65"/>
      <c r="CI1025" s="65"/>
      <c r="CJ1025" s="65"/>
      <c r="CK1025" s="65"/>
      <c r="CL1025" s="65"/>
      <c r="CM1025" s="65"/>
      <c r="CN1025" s="65"/>
      <c r="CO1025" s="65"/>
      <c r="CP1025" s="65"/>
      <c r="CQ1025" s="65"/>
      <c r="CR1025" s="65"/>
      <c r="CS1025" s="65"/>
      <c r="CT1025" s="65"/>
      <c r="CU1025" s="65"/>
      <c r="CV1025" s="65"/>
      <c r="CW1025" s="65"/>
      <c r="CX1025" s="65"/>
      <c r="CY1025" s="65"/>
      <c r="CZ1025" s="65"/>
      <c r="DA1025" s="65"/>
      <c r="DB1025" s="65"/>
      <c r="DC1025" s="65"/>
      <c r="DD1025" s="65"/>
      <c r="DE1025" s="65"/>
      <c r="DF1025" s="65"/>
      <c r="DG1025" s="65"/>
      <c r="DH1025" s="65"/>
      <c r="DI1025" s="65"/>
      <c r="DJ1025" s="65"/>
      <c r="DK1025" s="65"/>
      <c r="DL1025" s="65"/>
      <c r="DM1025" s="65"/>
      <c r="DN1025" s="65"/>
      <c r="DO1025" s="65"/>
      <c r="DP1025" s="65"/>
      <c r="DQ1025" s="65"/>
      <c r="DR1025" s="65"/>
      <c r="DS1025" s="65"/>
      <c r="DT1025" s="65"/>
      <c r="DU1025" s="65"/>
      <c r="DV1025" s="65"/>
      <c r="DW1025" s="65"/>
      <c r="DX1025" s="65"/>
      <c r="DY1025" s="65"/>
      <c r="DZ1025" s="65"/>
      <c r="EA1025" s="65"/>
      <c r="EB1025" s="65"/>
      <c r="EC1025" s="65"/>
      <c r="ED1025" s="65"/>
      <c r="EE1025" s="65"/>
      <c r="EF1025" s="65"/>
      <c r="EG1025" s="65"/>
      <c r="EH1025" s="65"/>
      <c r="EI1025" s="65"/>
      <c r="EJ1025" s="65"/>
      <c r="EK1025" s="65"/>
      <c r="EL1025" s="65"/>
      <c r="EM1025" s="65"/>
      <c r="EN1025" s="65"/>
      <c r="EO1025" s="65"/>
      <c r="EP1025" s="65"/>
      <c r="EQ1025" s="65"/>
      <c r="ER1025" s="65"/>
      <c r="ES1025" s="65"/>
      <c r="ET1025" s="65"/>
      <c r="EU1025" s="65"/>
      <c r="EV1025" s="65"/>
      <c r="EW1025" s="65"/>
      <c r="EX1025" s="65"/>
      <c r="EY1025" s="65"/>
      <c r="EZ1025" s="65"/>
      <c r="FA1025" s="65"/>
      <c r="FB1025" s="65"/>
      <c r="FC1025" s="65"/>
      <c r="FD1025" s="65"/>
      <c r="FE1025" s="65"/>
      <c r="FF1025" s="65"/>
      <c r="FG1025" s="65"/>
      <c r="FH1025" s="65"/>
      <c r="FI1025" s="65"/>
      <c r="FJ1025" s="65"/>
      <c r="FK1025" s="65"/>
      <c r="FL1025" s="65"/>
      <c r="FM1025" s="65"/>
      <c r="FN1025" s="65"/>
      <c r="FO1025" s="65"/>
      <c r="FP1025" s="65"/>
      <c r="FQ1025" s="65"/>
      <c r="FR1025" s="65"/>
      <c r="FS1025" s="65"/>
      <c r="FT1025" s="65"/>
      <c r="FU1025" s="65"/>
      <c r="FV1025" s="65"/>
      <c r="FW1025" s="65"/>
      <c r="FX1025" s="65"/>
      <c r="FY1025" s="65"/>
      <c r="FZ1025" s="65"/>
      <c r="GA1025" s="65"/>
      <c r="GB1025" s="65"/>
      <c r="GC1025" s="65"/>
      <c r="GD1025" s="65"/>
      <c r="GE1025" s="65"/>
      <c r="GF1025" s="65"/>
    </row>
    <row r="1026" spans="1:188" s="67" customFormat="1" x14ac:dyDescent="0.25">
      <c r="A1026" s="184"/>
      <c r="B1026" s="184"/>
      <c r="C1026" s="485"/>
      <c r="D1026" s="485"/>
      <c r="E1026" s="187"/>
      <c r="F1026" s="305"/>
      <c r="G1026" s="305"/>
      <c r="H1026" s="305"/>
      <c r="I1026" s="305"/>
      <c r="J1026" s="188"/>
      <c r="K1026" s="486"/>
      <c r="L1026" s="155"/>
      <c r="M1026" s="155"/>
      <c r="N1026" s="155"/>
      <c r="O1026" s="65"/>
      <c r="P1026" s="65"/>
      <c r="Q1026" s="65"/>
      <c r="R1026" s="65"/>
      <c r="S1026" s="65"/>
      <c r="T1026" s="65"/>
      <c r="U1026" s="65"/>
      <c r="V1026" s="65"/>
      <c r="W1026" s="65"/>
      <c r="X1026" s="65"/>
      <c r="Y1026" s="65"/>
      <c r="Z1026" s="65"/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  <c r="AL1026" s="65"/>
      <c r="AM1026" s="65"/>
      <c r="AN1026" s="65"/>
      <c r="AO1026" s="65"/>
      <c r="AP1026" s="65"/>
      <c r="AQ1026" s="65"/>
      <c r="AR1026" s="65"/>
      <c r="AS1026" s="65"/>
      <c r="AT1026" s="65"/>
      <c r="AU1026" s="65"/>
      <c r="AV1026" s="65"/>
      <c r="AW1026" s="65"/>
      <c r="AX1026" s="65"/>
      <c r="AY1026" s="65"/>
      <c r="AZ1026" s="65"/>
      <c r="BA1026" s="65"/>
      <c r="BB1026" s="65"/>
      <c r="BC1026" s="65"/>
      <c r="BD1026" s="65"/>
      <c r="BE1026" s="65"/>
      <c r="BF1026" s="65"/>
      <c r="BG1026" s="65"/>
      <c r="BH1026" s="65"/>
      <c r="BI1026" s="65"/>
      <c r="BJ1026" s="65"/>
      <c r="BK1026" s="65"/>
      <c r="BL1026" s="65"/>
      <c r="BM1026" s="65"/>
      <c r="BN1026" s="65"/>
      <c r="BO1026" s="65"/>
      <c r="BP1026" s="65"/>
      <c r="BQ1026" s="65"/>
      <c r="BR1026" s="65"/>
      <c r="BS1026" s="65"/>
      <c r="BT1026" s="65"/>
      <c r="BU1026" s="65"/>
      <c r="BV1026" s="65"/>
      <c r="BW1026" s="65"/>
      <c r="BX1026" s="65"/>
      <c r="BY1026" s="65"/>
      <c r="BZ1026" s="65"/>
      <c r="CA1026" s="65"/>
      <c r="CB1026" s="65"/>
      <c r="CC1026" s="65"/>
      <c r="CD1026" s="65"/>
      <c r="CE1026" s="65"/>
      <c r="CF1026" s="65"/>
      <c r="CG1026" s="65"/>
      <c r="CH1026" s="65"/>
      <c r="CI1026" s="65"/>
      <c r="CJ1026" s="65"/>
      <c r="CK1026" s="65"/>
      <c r="CL1026" s="65"/>
      <c r="CM1026" s="65"/>
      <c r="CN1026" s="65"/>
      <c r="CO1026" s="65"/>
      <c r="CP1026" s="65"/>
      <c r="CQ1026" s="65"/>
      <c r="CR1026" s="65"/>
      <c r="CS1026" s="65"/>
      <c r="CT1026" s="65"/>
      <c r="CU1026" s="65"/>
      <c r="CV1026" s="65"/>
      <c r="CW1026" s="65"/>
      <c r="CX1026" s="65"/>
      <c r="CY1026" s="65"/>
      <c r="CZ1026" s="65"/>
      <c r="DA1026" s="65"/>
      <c r="DB1026" s="65"/>
      <c r="DC1026" s="65"/>
      <c r="DD1026" s="65"/>
      <c r="DE1026" s="65"/>
      <c r="DF1026" s="65"/>
      <c r="DG1026" s="65"/>
      <c r="DH1026" s="65"/>
      <c r="DI1026" s="65"/>
      <c r="DJ1026" s="65"/>
      <c r="DK1026" s="65"/>
      <c r="DL1026" s="65"/>
      <c r="DM1026" s="65"/>
      <c r="DN1026" s="65"/>
      <c r="DO1026" s="65"/>
      <c r="DP1026" s="65"/>
      <c r="DQ1026" s="65"/>
      <c r="DR1026" s="65"/>
      <c r="DS1026" s="65"/>
      <c r="DT1026" s="65"/>
      <c r="DU1026" s="65"/>
      <c r="DV1026" s="65"/>
      <c r="DW1026" s="65"/>
      <c r="DX1026" s="65"/>
      <c r="DY1026" s="65"/>
      <c r="DZ1026" s="65"/>
      <c r="EA1026" s="65"/>
      <c r="EB1026" s="65"/>
      <c r="EC1026" s="65"/>
      <c r="ED1026" s="65"/>
      <c r="EE1026" s="65"/>
      <c r="EF1026" s="65"/>
      <c r="EG1026" s="65"/>
      <c r="EH1026" s="65"/>
      <c r="EI1026" s="65"/>
      <c r="EJ1026" s="65"/>
      <c r="EK1026" s="65"/>
      <c r="EL1026" s="65"/>
      <c r="EM1026" s="65"/>
      <c r="EN1026" s="65"/>
      <c r="EO1026" s="65"/>
      <c r="EP1026" s="65"/>
      <c r="EQ1026" s="65"/>
      <c r="ER1026" s="65"/>
      <c r="ES1026" s="65"/>
      <c r="ET1026" s="65"/>
      <c r="EU1026" s="65"/>
      <c r="EV1026" s="65"/>
      <c r="EW1026" s="65"/>
      <c r="EX1026" s="65"/>
      <c r="EY1026" s="65"/>
      <c r="EZ1026" s="65"/>
      <c r="FA1026" s="65"/>
      <c r="FB1026" s="65"/>
      <c r="FC1026" s="65"/>
      <c r="FD1026" s="65"/>
      <c r="FE1026" s="65"/>
      <c r="FF1026" s="65"/>
      <c r="FG1026" s="65"/>
      <c r="FH1026" s="65"/>
      <c r="FI1026" s="65"/>
      <c r="FJ1026" s="65"/>
      <c r="FK1026" s="65"/>
      <c r="FL1026" s="65"/>
      <c r="FM1026" s="65"/>
      <c r="FN1026" s="65"/>
      <c r="FO1026" s="65"/>
      <c r="FP1026" s="65"/>
      <c r="FQ1026" s="65"/>
      <c r="FR1026" s="65"/>
      <c r="FS1026" s="65"/>
      <c r="FT1026" s="65"/>
      <c r="FU1026" s="65"/>
      <c r="FV1026" s="65"/>
      <c r="FW1026" s="65"/>
      <c r="FX1026" s="65"/>
      <c r="FY1026" s="65"/>
      <c r="FZ1026" s="65"/>
      <c r="GA1026" s="65"/>
      <c r="GB1026" s="65"/>
      <c r="GC1026" s="65"/>
      <c r="GD1026" s="65"/>
      <c r="GE1026" s="65"/>
      <c r="GF1026" s="65"/>
    </row>
    <row r="1027" spans="1:188" s="67" customFormat="1" x14ac:dyDescent="0.25">
      <c r="A1027" s="184"/>
      <c r="B1027" s="184"/>
      <c r="C1027" s="485"/>
      <c r="D1027" s="485"/>
      <c r="E1027" s="187"/>
      <c r="F1027" s="305"/>
      <c r="G1027" s="305"/>
      <c r="H1027" s="305"/>
      <c r="I1027" s="305"/>
      <c r="J1027" s="188"/>
      <c r="K1027" s="486"/>
      <c r="L1027" s="155"/>
      <c r="M1027" s="155"/>
      <c r="N1027" s="155"/>
      <c r="O1027" s="65"/>
      <c r="P1027" s="65"/>
      <c r="Q1027" s="65"/>
      <c r="R1027" s="65"/>
      <c r="S1027" s="65"/>
      <c r="T1027" s="65"/>
      <c r="U1027" s="65"/>
      <c r="V1027" s="65"/>
      <c r="W1027" s="65"/>
      <c r="X1027" s="65"/>
      <c r="Y1027" s="65"/>
      <c r="Z1027" s="65"/>
      <c r="AA1027" s="65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  <c r="AL1027" s="65"/>
      <c r="AM1027" s="65"/>
      <c r="AN1027" s="65"/>
      <c r="AO1027" s="65"/>
      <c r="AP1027" s="65"/>
      <c r="AQ1027" s="65"/>
      <c r="AR1027" s="65"/>
      <c r="AS1027" s="65"/>
      <c r="AT1027" s="65"/>
      <c r="AU1027" s="65"/>
      <c r="AV1027" s="65"/>
      <c r="AW1027" s="65"/>
      <c r="AX1027" s="65"/>
      <c r="AY1027" s="65"/>
      <c r="AZ1027" s="65"/>
      <c r="BA1027" s="65"/>
      <c r="BB1027" s="65"/>
      <c r="BC1027" s="65"/>
      <c r="BD1027" s="65"/>
      <c r="BE1027" s="65"/>
      <c r="BF1027" s="65"/>
      <c r="BG1027" s="65"/>
      <c r="BH1027" s="65"/>
      <c r="BI1027" s="65"/>
      <c r="BJ1027" s="65"/>
      <c r="BK1027" s="65"/>
      <c r="BL1027" s="65"/>
      <c r="BM1027" s="65"/>
      <c r="BN1027" s="65"/>
      <c r="BO1027" s="65"/>
      <c r="BP1027" s="65"/>
      <c r="BQ1027" s="65"/>
      <c r="BR1027" s="65"/>
      <c r="BS1027" s="65"/>
      <c r="BT1027" s="65"/>
      <c r="BU1027" s="65"/>
      <c r="BV1027" s="65"/>
      <c r="BW1027" s="65"/>
      <c r="BX1027" s="65"/>
      <c r="BY1027" s="65"/>
      <c r="BZ1027" s="65"/>
      <c r="CA1027" s="65"/>
      <c r="CB1027" s="65"/>
      <c r="CC1027" s="65"/>
      <c r="CD1027" s="65"/>
      <c r="CE1027" s="65"/>
      <c r="CF1027" s="65"/>
      <c r="CG1027" s="65"/>
      <c r="CH1027" s="65"/>
      <c r="CI1027" s="65"/>
      <c r="CJ1027" s="65"/>
      <c r="CK1027" s="65"/>
      <c r="CL1027" s="65"/>
      <c r="CM1027" s="65"/>
      <c r="CN1027" s="65"/>
      <c r="CO1027" s="65"/>
      <c r="CP1027" s="65"/>
      <c r="CQ1027" s="65"/>
      <c r="CR1027" s="65"/>
      <c r="CS1027" s="65"/>
      <c r="CT1027" s="65"/>
      <c r="CU1027" s="65"/>
      <c r="CV1027" s="65"/>
      <c r="CW1027" s="65"/>
      <c r="CX1027" s="65"/>
      <c r="CY1027" s="65"/>
      <c r="CZ1027" s="65"/>
      <c r="DA1027" s="65"/>
      <c r="DB1027" s="65"/>
      <c r="DC1027" s="65"/>
      <c r="DD1027" s="65"/>
      <c r="DE1027" s="65"/>
      <c r="DF1027" s="65"/>
      <c r="DG1027" s="65"/>
      <c r="DH1027" s="65"/>
      <c r="DI1027" s="65"/>
      <c r="DJ1027" s="65"/>
      <c r="DK1027" s="65"/>
      <c r="DL1027" s="65"/>
      <c r="DM1027" s="65"/>
      <c r="DN1027" s="65"/>
      <c r="DO1027" s="65"/>
      <c r="DP1027" s="65"/>
      <c r="DQ1027" s="65"/>
      <c r="DR1027" s="65"/>
      <c r="DS1027" s="65"/>
      <c r="DT1027" s="65"/>
      <c r="DU1027" s="65"/>
      <c r="DV1027" s="65"/>
      <c r="DW1027" s="65"/>
      <c r="DX1027" s="65"/>
      <c r="DY1027" s="65"/>
      <c r="DZ1027" s="65"/>
      <c r="EA1027" s="65"/>
      <c r="EB1027" s="65"/>
      <c r="EC1027" s="65"/>
      <c r="ED1027" s="65"/>
      <c r="EE1027" s="65"/>
      <c r="EF1027" s="65"/>
      <c r="EG1027" s="65"/>
      <c r="EH1027" s="65"/>
      <c r="EI1027" s="65"/>
      <c r="EJ1027" s="65"/>
      <c r="EK1027" s="65"/>
      <c r="EL1027" s="65"/>
      <c r="EM1027" s="65"/>
      <c r="EN1027" s="65"/>
      <c r="EO1027" s="65"/>
      <c r="EP1027" s="65"/>
      <c r="EQ1027" s="65"/>
      <c r="ER1027" s="65"/>
      <c r="ES1027" s="65"/>
      <c r="ET1027" s="65"/>
      <c r="EU1027" s="65"/>
      <c r="EV1027" s="65"/>
      <c r="EW1027" s="65"/>
      <c r="EX1027" s="65"/>
      <c r="EY1027" s="65"/>
      <c r="EZ1027" s="65"/>
      <c r="FA1027" s="65"/>
      <c r="FB1027" s="65"/>
      <c r="FC1027" s="65"/>
      <c r="FD1027" s="65"/>
      <c r="FE1027" s="65"/>
      <c r="FF1027" s="65"/>
      <c r="FG1027" s="65"/>
      <c r="FH1027" s="65"/>
      <c r="FI1027" s="65"/>
      <c r="FJ1027" s="65"/>
      <c r="FK1027" s="65"/>
      <c r="FL1027" s="65"/>
      <c r="FM1027" s="65"/>
      <c r="FN1027" s="65"/>
      <c r="FO1027" s="65"/>
      <c r="FP1027" s="65"/>
      <c r="FQ1027" s="65"/>
      <c r="FR1027" s="65"/>
      <c r="FS1027" s="65"/>
      <c r="FT1027" s="65"/>
      <c r="FU1027" s="65"/>
      <c r="FV1027" s="65"/>
      <c r="FW1027" s="65"/>
      <c r="FX1027" s="65"/>
      <c r="FY1027" s="65"/>
      <c r="FZ1027" s="65"/>
      <c r="GA1027" s="65"/>
      <c r="GB1027" s="65"/>
      <c r="GC1027" s="65"/>
      <c r="GD1027" s="65"/>
      <c r="GE1027" s="65"/>
      <c r="GF1027" s="65"/>
    </row>
    <row r="1028" spans="1:188" s="67" customFormat="1" ht="15" customHeight="1" x14ac:dyDescent="0.25">
      <c r="A1028" s="184"/>
      <c r="B1028" s="184"/>
      <c r="C1028" s="485"/>
      <c r="D1028" s="485"/>
      <c r="E1028" s="187"/>
      <c r="F1028" s="305"/>
      <c r="G1028" s="305"/>
      <c r="H1028" s="305"/>
      <c r="I1028" s="305"/>
      <c r="J1028" s="188"/>
      <c r="K1028" s="486"/>
      <c r="L1028" s="155"/>
      <c r="M1028" s="155"/>
      <c r="N1028" s="155"/>
      <c r="O1028" s="65"/>
      <c r="P1028" s="65"/>
      <c r="Q1028" s="65"/>
      <c r="R1028" s="65"/>
      <c r="S1028" s="65"/>
      <c r="T1028" s="65"/>
      <c r="U1028" s="65"/>
      <c r="V1028" s="65"/>
      <c r="W1028" s="65"/>
      <c r="X1028" s="65"/>
      <c r="Y1028" s="65"/>
      <c r="Z1028" s="65"/>
      <c r="AA1028" s="65"/>
      <c r="AB1028" s="65"/>
      <c r="AC1028" s="65"/>
      <c r="AD1028" s="65"/>
      <c r="AE1028" s="65"/>
      <c r="AF1028" s="65"/>
      <c r="AG1028" s="65"/>
      <c r="AH1028" s="65"/>
      <c r="AI1028" s="65"/>
      <c r="AJ1028" s="65"/>
      <c r="AK1028" s="65"/>
      <c r="AL1028" s="65"/>
      <c r="AM1028" s="65"/>
      <c r="AN1028" s="65"/>
      <c r="AO1028" s="65"/>
      <c r="AP1028" s="65"/>
      <c r="AQ1028" s="65"/>
      <c r="AR1028" s="65"/>
      <c r="AS1028" s="65"/>
      <c r="AT1028" s="65"/>
      <c r="AU1028" s="65"/>
      <c r="AV1028" s="65"/>
      <c r="AW1028" s="65"/>
      <c r="AX1028" s="65"/>
      <c r="AY1028" s="65"/>
      <c r="AZ1028" s="65"/>
      <c r="BA1028" s="65"/>
      <c r="BB1028" s="65"/>
      <c r="BC1028" s="65"/>
      <c r="BD1028" s="65"/>
      <c r="BE1028" s="65"/>
      <c r="BF1028" s="65"/>
      <c r="BG1028" s="65"/>
      <c r="BH1028" s="65"/>
      <c r="BI1028" s="65"/>
      <c r="BJ1028" s="65"/>
      <c r="BK1028" s="65"/>
      <c r="BL1028" s="65"/>
      <c r="BM1028" s="65"/>
      <c r="BN1028" s="65"/>
      <c r="BO1028" s="65"/>
      <c r="BP1028" s="65"/>
      <c r="BQ1028" s="65"/>
      <c r="BR1028" s="65"/>
      <c r="BS1028" s="65"/>
      <c r="BT1028" s="65"/>
      <c r="BU1028" s="65"/>
      <c r="BV1028" s="65"/>
      <c r="BW1028" s="65"/>
      <c r="BX1028" s="65"/>
      <c r="BY1028" s="65"/>
      <c r="BZ1028" s="65"/>
      <c r="CA1028" s="65"/>
      <c r="CB1028" s="65"/>
      <c r="CC1028" s="65"/>
      <c r="CD1028" s="65"/>
      <c r="CE1028" s="65"/>
      <c r="CF1028" s="65"/>
      <c r="CG1028" s="65"/>
      <c r="CH1028" s="65"/>
      <c r="CI1028" s="65"/>
      <c r="CJ1028" s="65"/>
      <c r="CK1028" s="65"/>
      <c r="CL1028" s="65"/>
      <c r="CM1028" s="65"/>
      <c r="CN1028" s="65"/>
      <c r="CO1028" s="65"/>
      <c r="CP1028" s="65"/>
      <c r="CQ1028" s="65"/>
      <c r="CR1028" s="65"/>
      <c r="CS1028" s="65"/>
      <c r="CT1028" s="65"/>
      <c r="CU1028" s="65"/>
      <c r="CV1028" s="65"/>
      <c r="CW1028" s="65"/>
      <c r="CX1028" s="65"/>
      <c r="CY1028" s="65"/>
      <c r="CZ1028" s="65"/>
      <c r="DA1028" s="65"/>
      <c r="DB1028" s="65"/>
      <c r="DC1028" s="65"/>
      <c r="DD1028" s="65"/>
      <c r="DE1028" s="65"/>
      <c r="DF1028" s="65"/>
      <c r="DG1028" s="65"/>
      <c r="DH1028" s="65"/>
      <c r="DI1028" s="65"/>
      <c r="DJ1028" s="65"/>
      <c r="DK1028" s="65"/>
      <c r="DL1028" s="65"/>
      <c r="DM1028" s="65"/>
      <c r="DN1028" s="65"/>
      <c r="DO1028" s="65"/>
      <c r="DP1028" s="65"/>
      <c r="DQ1028" s="65"/>
      <c r="DR1028" s="65"/>
      <c r="DS1028" s="65"/>
      <c r="DT1028" s="65"/>
      <c r="DU1028" s="65"/>
      <c r="DV1028" s="65"/>
      <c r="DW1028" s="65"/>
      <c r="DX1028" s="65"/>
      <c r="DY1028" s="65"/>
      <c r="DZ1028" s="65"/>
      <c r="EA1028" s="65"/>
      <c r="EB1028" s="65"/>
      <c r="EC1028" s="65"/>
      <c r="ED1028" s="65"/>
      <c r="EE1028" s="65"/>
      <c r="EF1028" s="65"/>
      <c r="EG1028" s="65"/>
      <c r="EH1028" s="65"/>
      <c r="EI1028" s="65"/>
      <c r="EJ1028" s="65"/>
      <c r="EK1028" s="65"/>
      <c r="EL1028" s="65"/>
      <c r="EM1028" s="65"/>
      <c r="EN1028" s="65"/>
      <c r="EO1028" s="65"/>
      <c r="EP1028" s="65"/>
      <c r="EQ1028" s="65"/>
      <c r="ER1028" s="65"/>
      <c r="ES1028" s="65"/>
      <c r="ET1028" s="65"/>
      <c r="EU1028" s="65"/>
      <c r="EV1028" s="65"/>
      <c r="EW1028" s="65"/>
      <c r="EX1028" s="65"/>
      <c r="EY1028" s="65"/>
      <c r="EZ1028" s="65"/>
      <c r="FA1028" s="65"/>
      <c r="FB1028" s="65"/>
      <c r="FC1028" s="65"/>
      <c r="FD1028" s="65"/>
      <c r="FE1028" s="65"/>
      <c r="FF1028" s="65"/>
      <c r="FG1028" s="65"/>
      <c r="FH1028" s="65"/>
      <c r="FI1028" s="65"/>
      <c r="FJ1028" s="65"/>
      <c r="FK1028" s="65"/>
      <c r="FL1028" s="65"/>
      <c r="FM1028" s="65"/>
      <c r="FN1028" s="65"/>
      <c r="FO1028" s="65"/>
      <c r="FP1028" s="65"/>
      <c r="FQ1028" s="65"/>
      <c r="FR1028" s="65"/>
      <c r="FS1028" s="65"/>
      <c r="FT1028" s="65"/>
      <c r="FU1028" s="65"/>
      <c r="FV1028" s="65"/>
      <c r="FW1028" s="65"/>
      <c r="FX1028" s="65"/>
      <c r="FY1028" s="65"/>
      <c r="FZ1028" s="65"/>
      <c r="GA1028" s="65"/>
      <c r="GB1028" s="65"/>
      <c r="GC1028" s="65"/>
      <c r="GD1028" s="65"/>
      <c r="GE1028" s="65"/>
      <c r="GF1028" s="65"/>
    </row>
    <row r="1029" spans="1:188" s="67" customFormat="1" ht="15" customHeight="1" x14ac:dyDescent="0.25">
      <c r="A1029" s="184"/>
      <c r="B1029" s="184"/>
      <c r="C1029" s="485"/>
      <c r="D1029" s="485"/>
      <c r="E1029" s="187"/>
      <c r="F1029" s="305"/>
      <c r="G1029" s="305"/>
      <c r="H1029" s="305"/>
      <c r="I1029" s="305"/>
      <c r="J1029" s="188"/>
      <c r="K1029" s="486"/>
      <c r="L1029" s="155"/>
      <c r="M1029" s="155"/>
      <c r="N1029" s="155"/>
      <c r="O1029" s="65"/>
      <c r="P1029" s="65"/>
      <c r="Q1029" s="65"/>
      <c r="R1029" s="65"/>
      <c r="S1029" s="65"/>
      <c r="T1029" s="65"/>
      <c r="U1029" s="65"/>
      <c r="V1029" s="65"/>
      <c r="W1029" s="65"/>
      <c r="X1029" s="65"/>
      <c r="Y1029" s="65"/>
      <c r="Z1029" s="65"/>
      <c r="AA1029" s="65"/>
      <c r="AB1029" s="65"/>
      <c r="AC1029" s="65"/>
      <c r="AD1029" s="65"/>
      <c r="AE1029" s="65"/>
      <c r="AF1029" s="65"/>
      <c r="AG1029" s="65"/>
      <c r="AH1029" s="65"/>
      <c r="AI1029" s="65"/>
      <c r="AJ1029" s="65"/>
      <c r="AK1029" s="65"/>
      <c r="AL1029" s="65"/>
      <c r="AM1029" s="65"/>
      <c r="AN1029" s="65"/>
      <c r="AO1029" s="65"/>
      <c r="AP1029" s="65"/>
      <c r="AQ1029" s="65"/>
      <c r="AR1029" s="65"/>
      <c r="AS1029" s="65"/>
      <c r="AT1029" s="65"/>
      <c r="AU1029" s="65"/>
      <c r="AV1029" s="65"/>
      <c r="AW1029" s="65"/>
      <c r="AX1029" s="65"/>
      <c r="AY1029" s="65"/>
      <c r="AZ1029" s="65"/>
      <c r="BA1029" s="65"/>
      <c r="BB1029" s="65"/>
      <c r="BC1029" s="65"/>
      <c r="BD1029" s="65"/>
      <c r="BE1029" s="65"/>
      <c r="BF1029" s="65"/>
      <c r="BG1029" s="65"/>
      <c r="BH1029" s="65"/>
      <c r="BI1029" s="65"/>
      <c r="BJ1029" s="65"/>
      <c r="BK1029" s="65"/>
      <c r="BL1029" s="65"/>
      <c r="BM1029" s="65"/>
      <c r="BN1029" s="65"/>
      <c r="BO1029" s="65"/>
      <c r="BP1029" s="65"/>
      <c r="BQ1029" s="65"/>
      <c r="BR1029" s="65"/>
      <c r="BS1029" s="65"/>
      <c r="BT1029" s="65"/>
      <c r="BU1029" s="65"/>
      <c r="BV1029" s="65"/>
      <c r="BW1029" s="65"/>
      <c r="BX1029" s="65"/>
      <c r="BY1029" s="65"/>
      <c r="BZ1029" s="65"/>
      <c r="CA1029" s="65"/>
      <c r="CB1029" s="65"/>
      <c r="CC1029" s="65"/>
      <c r="CD1029" s="65"/>
      <c r="CE1029" s="65"/>
      <c r="CF1029" s="65"/>
      <c r="CG1029" s="65"/>
      <c r="CH1029" s="65"/>
      <c r="CI1029" s="65"/>
      <c r="CJ1029" s="65"/>
      <c r="CK1029" s="65"/>
      <c r="CL1029" s="65"/>
      <c r="CM1029" s="65"/>
      <c r="CN1029" s="65"/>
      <c r="CO1029" s="65"/>
      <c r="CP1029" s="65"/>
      <c r="CQ1029" s="65"/>
      <c r="CR1029" s="65"/>
      <c r="CS1029" s="65"/>
      <c r="CT1029" s="65"/>
      <c r="CU1029" s="65"/>
      <c r="CV1029" s="65"/>
      <c r="CW1029" s="65"/>
      <c r="CX1029" s="65"/>
      <c r="CY1029" s="65"/>
      <c r="CZ1029" s="65"/>
      <c r="DA1029" s="65"/>
      <c r="DB1029" s="65"/>
      <c r="DC1029" s="65"/>
      <c r="DD1029" s="65"/>
      <c r="DE1029" s="65"/>
      <c r="DF1029" s="65"/>
      <c r="DG1029" s="65"/>
      <c r="DH1029" s="65"/>
      <c r="DI1029" s="65"/>
      <c r="DJ1029" s="65"/>
      <c r="DK1029" s="65"/>
      <c r="DL1029" s="65"/>
      <c r="DM1029" s="65"/>
      <c r="DN1029" s="65"/>
      <c r="DO1029" s="65"/>
      <c r="DP1029" s="65"/>
      <c r="DQ1029" s="65"/>
      <c r="DR1029" s="65"/>
      <c r="DS1029" s="65"/>
      <c r="DT1029" s="65"/>
      <c r="DU1029" s="65"/>
      <c r="DV1029" s="65"/>
      <c r="DW1029" s="65"/>
      <c r="DX1029" s="65"/>
      <c r="DY1029" s="65"/>
      <c r="DZ1029" s="65"/>
      <c r="EA1029" s="65"/>
      <c r="EB1029" s="65"/>
      <c r="EC1029" s="65"/>
      <c r="ED1029" s="65"/>
      <c r="EE1029" s="65"/>
      <c r="EF1029" s="65"/>
      <c r="EG1029" s="65"/>
      <c r="EH1029" s="65"/>
      <c r="EI1029" s="65"/>
      <c r="EJ1029" s="65"/>
      <c r="EK1029" s="65"/>
      <c r="EL1029" s="65"/>
      <c r="EM1029" s="65"/>
      <c r="EN1029" s="65"/>
      <c r="EO1029" s="65"/>
      <c r="EP1029" s="65"/>
      <c r="EQ1029" s="65"/>
      <c r="ER1029" s="65"/>
      <c r="ES1029" s="65"/>
      <c r="ET1029" s="65"/>
      <c r="EU1029" s="65"/>
      <c r="EV1029" s="65"/>
      <c r="EW1029" s="65"/>
      <c r="EX1029" s="65"/>
      <c r="EY1029" s="65"/>
      <c r="EZ1029" s="65"/>
      <c r="FA1029" s="65"/>
      <c r="FB1029" s="65"/>
      <c r="FC1029" s="65"/>
      <c r="FD1029" s="65"/>
      <c r="FE1029" s="65"/>
      <c r="FF1029" s="65"/>
      <c r="FG1029" s="65"/>
      <c r="FH1029" s="65"/>
      <c r="FI1029" s="65"/>
      <c r="FJ1029" s="65"/>
      <c r="FK1029" s="65"/>
      <c r="FL1029" s="65"/>
      <c r="FM1029" s="65"/>
      <c r="FN1029" s="65"/>
      <c r="FO1029" s="65"/>
      <c r="FP1029" s="65"/>
      <c r="FQ1029" s="65"/>
      <c r="FR1029" s="65"/>
      <c r="FS1029" s="65"/>
      <c r="FT1029" s="65"/>
      <c r="FU1029" s="65"/>
      <c r="FV1029" s="65"/>
      <c r="FW1029" s="65"/>
      <c r="FX1029" s="65"/>
      <c r="FY1029" s="65"/>
      <c r="FZ1029" s="65"/>
      <c r="GA1029" s="65"/>
      <c r="GB1029" s="65"/>
      <c r="GC1029" s="65"/>
      <c r="GD1029" s="65"/>
      <c r="GE1029" s="65"/>
      <c r="GF1029" s="65"/>
    </row>
    <row r="1030" spans="1:188" s="67" customFormat="1" ht="15" customHeight="1" x14ac:dyDescent="0.25">
      <c r="A1030" s="184"/>
      <c r="B1030" s="184"/>
      <c r="C1030" s="485"/>
      <c r="D1030" s="485"/>
      <c r="E1030" s="187"/>
      <c r="F1030" s="305"/>
      <c r="G1030" s="305"/>
      <c r="H1030" s="305"/>
      <c r="I1030" s="305"/>
      <c r="J1030" s="188"/>
      <c r="K1030" s="486"/>
      <c r="L1030" s="155"/>
      <c r="M1030" s="155"/>
      <c r="N1030" s="155"/>
      <c r="O1030" s="65"/>
      <c r="P1030" s="65"/>
      <c r="Q1030" s="65"/>
      <c r="R1030" s="65"/>
      <c r="S1030" s="65"/>
      <c r="T1030" s="65"/>
      <c r="U1030" s="65"/>
      <c r="V1030" s="65"/>
      <c r="W1030" s="65"/>
      <c r="X1030" s="65"/>
      <c r="Y1030" s="65"/>
      <c r="Z1030" s="65"/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  <c r="AL1030" s="65"/>
      <c r="AM1030" s="65"/>
      <c r="AN1030" s="65"/>
      <c r="AO1030" s="65"/>
      <c r="AP1030" s="65"/>
      <c r="AQ1030" s="65"/>
      <c r="AR1030" s="65"/>
      <c r="AS1030" s="65"/>
      <c r="AT1030" s="65"/>
      <c r="AU1030" s="65"/>
      <c r="AV1030" s="65"/>
      <c r="AW1030" s="65"/>
      <c r="AX1030" s="65"/>
      <c r="AY1030" s="65"/>
      <c r="AZ1030" s="65"/>
      <c r="BA1030" s="65"/>
      <c r="BB1030" s="65"/>
      <c r="BC1030" s="65"/>
      <c r="BD1030" s="65"/>
      <c r="BE1030" s="65"/>
      <c r="BF1030" s="65"/>
      <c r="BG1030" s="65"/>
      <c r="BH1030" s="65"/>
      <c r="BI1030" s="65"/>
      <c r="BJ1030" s="65"/>
      <c r="BK1030" s="65"/>
      <c r="BL1030" s="65"/>
      <c r="BM1030" s="65"/>
      <c r="BN1030" s="65"/>
      <c r="BO1030" s="65"/>
      <c r="BP1030" s="65"/>
      <c r="BQ1030" s="65"/>
      <c r="BR1030" s="65"/>
      <c r="BS1030" s="65"/>
      <c r="BT1030" s="65"/>
      <c r="BU1030" s="65"/>
      <c r="BV1030" s="65"/>
      <c r="BW1030" s="65"/>
      <c r="BX1030" s="65"/>
      <c r="BY1030" s="65"/>
      <c r="BZ1030" s="65"/>
      <c r="CA1030" s="65"/>
      <c r="CB1030" s="65"/>
      <c r="CC1030" s="65"/>
      <c r="CD1030" s="65"/>
      <c r="CE1030" s="65"/>
      <c r="CF1030" s="65"/>
      <c r="CG1030" s="65"/>
      <c r="CH1030" s="65"/>
      <c r="CI1030" s="65"/>
      <c r="CJ1030" s="65"/>
      <c r="CK1030" s="65"/>
      <c r="CL1030" s="65"/>
      <c r="CM1030" s="65"/>
      <c r="CN1030" s="65"/>
      <c r="CO1030" s="65"/>
      <c r="CP1030" s="65"/>
      <c r="CQ1030" s="65"/>
      <c r="CR1030" s="65"/>
      <c r="CS1030" s="65"/>
      <c r="CT1030" s="65"/>
      <c r="CU1030" s="65"/>
      <c r="CV1030" s="65"/>
      <c r="CW1030" s="65"/>
      <c r="CX1030" s="65"/>
      <c r="CY1030" s="65"/>
      <c r="CZ1030" s="65"/>
      <c r="DA1030" s="65"/>
      <c r="DB1030" s="65"/>
      <c r="DC1030" s="65"/>
      <c r="DD1030" s="65"/>
      <c r="DE1030" s="65"/>
      <c r="DF1030" s="65"/>
      <c r="DG1030" s="65"/>
      <c r="DH1030" s="65"/>
      <c r="DI1030" s="65"/>
      <c r="DJ1030" s="65"/>
      <c r="DK1030" s="65"/>
      <c r="DL1030" s="65"/>
      <c r="DM1030" s="65"/>
      <c r="DN1030" s="65"/>
      <c r="DO1030" s="65"/>
      <c r="DP1030" s="65"/>
      <c r="DQ1030" s="65"/>
      <c r="DR1030" s="65"/>
      <c r="DS1030" s="65"/>
      <c r="DT1030" s="65"/>
      <c r="DU1030" s="65"/>
      <c r="DV1030" s="65"/>
      <c r="DW1030" s="65"/>
      <c r="DX1030" s="65"/>
      <c r="DY1030" s="65"/>
      <c r="DZ1030" s="65"/>
      <c r="EA1030" s="65"/>
      <c r="EB1030" s="65"/>
      <c r="EC1030" s="65"/>
      <c r="ED1030" s="65"/>
      <c r="EE1030" s="65"/>
      <c r="EF1030" s="65"/>
      <c r="EG1030" s="65"/>
      <c r="EH1030" s="65"/>
      <c r="EI1030" s="65"/>
      <c r="EJ1030" s="65"/>
      <c r="EK1030" s="65"/>
      <c r="EL1030" s="65"/>
      <c r="EM1030" s="65"/>
      <c r="EN1030" s="65"/>
      <c r="EO1030" s="65"/>
      <c r="EP1030" s="65"/>
      <c r="EQ1030" s="65"/>
      <c r="ER1030" s="65"/>
      <c r="ES1030" s="65"/>
      <c r="ET1030" s="65"/>
      <c r="EU1030" s="65"/>
      <c r="EV1030" s="65"/>
      <c r="EW1030" s="65"/>
      <c r="EX1030" s="65"/>
      <c r="EY1030" s="65"/>
      <c r="EZ1030" s="65"/>
      <c r="FA1030" s="65"/>
      <c r="FB1030" s="65"/>
      <c r="FC1030" s="65"/>
      <c r="FD1030" s="65"/>
      <c r="FE1030" s="65"/>
      <c r="FF1030" s="65"/>
      <c r="FG1030" s="65"/>
      <c r="FH1030" s="65"/>
      <c r="FI1030" s="65"/>
      <c r="FJ1030" s="65"/>
      <c r="FK1030" s="65"/>
      <c r="FL1030" s="65"/>
      <c r="FM1030" s="65"/>
      <c r="FN1030" s="65"/>
      <c r="FO1030" s="65"/>
      <c r="FP1030" s="65"/>
      <c r="FQ1030" s="65"/>
      <c r="FR1030" s="65"/>
      <c r="FS1030" s="65"/>
      <c r="FT1030" s="65"/>
      <c r="FU1030" s="65"/>
      <c r="FV1030" s="65"/>
      <c r="FW1030" s="65"/>
      <c r="FX1030" s="65"/>
      <c r="FY1030" s="65"/>
      <c r="FZ1030" s="65"/>
      <c r="GA1030" s="65"/>
      <c r="GB1030" s="65"/>
      <c r="GC1030" s="65"/>
      <c r="GD1030" s="65"/>
      <c r="GE1030" s="65"/>
      <c r="GF1030" s="65"/>
    </row>
    <row r="1031" spans="1:188" s="69" customFormat="1" x14ac:dyDescent="0.25">
      <c r="A1031" s="184"/>
      <c r="B1031" s="184"/>
      <c r="C1031" s="485"/>
      <c r="D1031" s="485"/>
      <c r="E1031" s="187"/>
      <c r="F1031" s="305"/>
      <c r="G1031" s="305"/>
      <c r="H1031" s="305"/>
      <c r="I1031" s="305"/>
      <c r="J1031" s="188"/>
      <c r="K1031" s="486"/>
      <c r="L1031" s="155"/>
      <c r="M1031" s="155"/>
      <c r="N1031" s="155"/>
      <c r="O1031" s="84"/>
      <c r="P1031" s="84"/>
      <c r="Q1031" s="84"/>
      <c r="R1031" s="84"/>
      <c r="S1031" s="84"/>
      <c r="T1031" s="84"/>
      <c r="U1031" s="84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  <c r="AL1031" s="84"/>
      <c r="AM1031" s="84"/>
      <c r="AN1031" s="84"/>
      <c r="AO1031" s="84"/>
      <c r="AP1031" s="84"/>
      <c r="AQ1031" s="84"/>
      <c r="AR1031" s="84"/>
      <c r="AS1031" s="84"/>
      <c r="AT1031" s="84"/>
      <c r="AU1031" s="84"/>
      <c r="AV1031" s="84"/>
      <c r="AW1031" s="84"/>
      <c r="AX1031" s="84"/>
      <c r="AY1031" s="84"/>
      <c r="AZ1031" s="84"/>
      <c r="BA1031" s="84"/>
      <c r="BB1031" s="84"/>
      <c r="BC1031" s="84"/>
      <c r="BD1031" s="84"/>
      <c r="BE1031" s="84"/>
      <c r="BF1031" s="84"/>
      <c r="BG1031" s="84"/>
      <c r="BH1031" s="84"/>
      <c r="BI1031" s="84"/>
      <c r="BJ1031" s="84"/>
      <c r="BK1031" s="84"/>
      <c r="BL1031" s="84"/>
      <c r="BM1031" s="84"/>
      <c r="BN1031" s="84"/>
      <c r="BO1031" s="84"/>
      <c r="BP1031" s="84"/>
      <c r="BQ1031" s="84"/>
      <c r="BR1031" s="84"/>
      <c r="BS1031" s="84"/>
      <c r="BT1031" s="84"/>
      <c r="BU1031" s="84"/>
      <c r="BV1031" s="84"/>
      <c r="BW1031" s="84"/>
      <c r="BX1031" s="84"/>
      <c r="BY1031" s="84"/>
      <c r="BZ1031" s="84"/>
      <c r="CA1031" s="84"/>
      <c r="CB1031" s="84"/>
      <c r="CC1031" s="84"/>
      <c r="CD1031" s="84"/>
      <c r="CE1031" s="84"/>
      <c r="CF1031" s="84"/>
      <c r="CG1031" s="84"/>
      <c r="CH1031" s="84"/>
      <c r="CI1031" s="84"/>
      <c r="CJ1031" s="84"/>
      <c r="CK1031" s="84"/>
      <c r="CL1031" s="84"/>
      <c r="CM1031" s="84"/>
      <c r="CN1031" s="84"/>
      <c r="CO1031" s="84"/>
      <c r="CP1031" s="84"/>
      <c r="CQ1031" s="84"/>
      <c r="CR1031" s="84"/>
      <c r="CS1031" s="84"/>
      <c r="CT1031" s="84"/>
      <c r="CU1031" s="84"/>
      <c r="CV1031" s="84"/>
      <c r="CW1031" s="84"/>
      <c r="CX1031" s="84"/>
      <c r="CY1031" s="84"/>
      <c r="CZ1031" s="84"/>
      <c r="DA1031" s="84"/>
      <c r="DB1031" s="84"/>
      <c r="DC1031" s="84"/>
      <c r="DD1031" s="84"/>
      <c r="DE1031" s="84"/>
      <c r="DF1031" s="84"/>
      <c r="DG1031" s="84"/>
      <c r="DH1031" s="84"/>
      <c r="DI1031" s="84"/>
      <c r="DJ1031" s="84"/>
      <c r="DK1031" s="84"/>
      <c r="DL1031" s="84"/>
      <c r="DM1031" s="84"/>
      <c r="DN1031" s="84"/>
      <c r="DO1031" s="84"/>
      <c r="DP1031" s="84"/>
      <c r="DQ1031" s="84"/>
      <c r="DR1031" s="84"/>
      <c r="DS1031" s="84"/>
      <c r="DT1031" s="84"/>
      <c r="DU1031" s="84"/>
      <c r="DV1031" s="84"/>
      <c r="DW1031" s="84"/>
      <c r="DX1031" s="84"/>
      <c r="DY1031" s="84"/>
      <c r="DZ1031" s="84"/>
      <c r="EA1031" s="84"/>
      <c r="EB1031" s="84"/>
      <c r="EC1031" s="84"/>
      <c r="ED1031" s="84"/>
      <c r="EE1031" s="84"/>
      <c r="EF1031" s="84"/>
      <c r="EG1031" s="84"/>
      <c r="EH1031" s="84"/>
      <c r="EI1031" s="84"/>
      <c r="EJ1031" s="84"/>
      <c r="EK1031" s="84"/>
      <c r="EL1031" s="84"/>
      <c r="EM1031" s="84"/>
      <c r="EN1031" s="84"/>
      <c r="EO1031" s="84"/>
      <c r="EP1031" s="84"/>
      <c r="EQ1031" s="84"/>
      <c r="ER1031" s="84"/>
      <c r="ES1031" s="84"/>
      <c r="ET1031" s="84"/>
      <c r="EU1031" s="84"/>
      <c r="EV1031" s="84"/>
      <c r="EW1031" s="84"/>
      <c r="EX1031" s="84"/>
      <c r="EY1031" s="84"/>
      <c r="EZ1031" s="84"/>
      <c r="FA1031" s="84"/>
      <c r="FB1031" s="84"/>
      <c r="FC1031" s="84"/>
      <c r="FD1031" s="84"/>
      <c r="FE1031" s="84"/>
      <c r="FF1031" s="84"/>
      <c r="FG1031" s="84"/>
      <c r="FH1031" s="84"/>
      <c r="FI1031" s="84"/>
      <c r="FJ1031" s="84"/>
      <c r="FK1031" s="84"/>
      <c r="FL1031" s="84"/>
      <c r="FM1031" s="84"/>
      <c r="FN1031" s="84"/>
      <c r="FO1031" s="84"/>
      <c r="FP1031" s="84"/>
      <c r="FQ1031" s="84"/>
      <c r="FR1031" s="84"/>
      <c r="FS1031" s="84"/>
      <c r="FT1031" s="84"/>
      <c r="FU1031" s="84"/>
      <c r="FV1031" s="84"/>
      <c r="FW1031" s="84"/>
      <c r="FX1031" s="84"/>
      <c r="FY1031" s="84"/>
      <c r="FZ1031" s="84"/>
      <c r="GA1031" s="84"/>
      <c r="GB1031" s="84"/>
      <c r="GC1031" s="84"/>
      <c r="GD1031" s="84"/>
      <c r="GE1031" s="84"/>
      <c r="GF1031" s="84"/>
    </row>
    <row r="1032" spans="1:188" s="69" customFormat="1" x14ac:dyDescent="0.25">
      <c r="A1032" s="184"/>
      <c r="B1032" s="184"/>
      <c r="C1032" s="485"/>
      <c r="D1032" s="485"/>
      <c r="E1032" s="187"/>
      <c r="F1032" s="305"/>
      <c r="G1032" s="305"/>
      <c r="H1032" s="305"/>
      <c r="I1032" s="305"/>
      <c r="J1032" s="188"/>
      <c r="K1032" s="486"/>
      <c r="L1032" s="155"/>
      <c r="M1032" s="155"/>
      <c r="N1032" s="155"/>
      <c r="O1032" s="84"/>
      <c r="P1032" s="84"/>
      <c r="Q1032" s="84"/>
      <c r="R1032" s="84"/>
      <c r="S1032" s="84"/>
      <c r="T1032" s="84"/>
      <c r="U1032" s="84"/>
      <c r="V1032" s="84"/>
      <c r="W1032" s="84"/>
      <c r="X1032" s="84"/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4"/>
      <c r="AI1032" s="84"/>
      <c r="AJ1032" s="84"/>
      <c r="AK1032" s="84"/>
      <c r="AL1032" s="84"/>
      <c r="AM1032" s="84"/>
      <c r="AN1032" s="84"/>
      <c r="AO1032" s="84"/>
      <c r="AP1032" s="84"/>
      <c r="AQ1032" s="84"/>
      <c r="AR1032" s="84"/>
      <c r="AS1032" s="84"/>
      <c r="AT1032" s="84"/>
      <c r="AU1032" s="84"/>
      <c r="AV1032" s="84"/>
      <c r="AW1032" s="84"/>
      <c r="AX1032" s="84"/>
      <c r="AY1032" s="84"/>
      <c r="AZ1032" s="84"/>
      <c r="BA1032" s="84"/>
      <c r="BB1032" s="84"/>
      <c r="BC1032" s="84"/>
      <c r="BD1032" s="84"/>
      <c r="BE1032" s="84"/>
      <c r="BF1032" s="84"/>
      <c r="BG1032" s="84"/>
      <c r="BH1032" s="84"/>
      <c r="BI1032" s="84"/>
      <c r="BJ1032" s="84"/>
      <c r="BK1032" s="84"/>
      <c r="BL1032" s="84"/>
      <c r="BM1032" s="84"/>
      <c r="BN1032" s="84"/>
      <c r="BO1032" s="84"/>
      <c r="BP1032" s="84"/>
      <c r="BQ1032" s="84"/>
      <c r="BR1032" s="84"/>
      <c r="BS1032" s="84"/>
      <c r="BT1032" s="84"/>
      <c r="BU1032" s="84"/>
      <c r="BV1032" s="84"/>
      <c r="BW1032" s="84"/>
      <c r="BX1032" s="84"/>
      <c r="BY1032" s="84"/>
      <c r="BZ1032" s="84"/>
      <c r="CA1032" s="84"/>
      <c r="CB1032" s="84"/>
      <c r="CC1032" s="84"/>
      <c r="CD1032" s="84"/>
      <c r="CE1032" s="84"/>
      <c r="CF1032" s="84"/>
      <c r="CG1032" s="84"/>
      <c r="CH1032" s="84"/>
      <c r="CI1032" s="84"/>
      <c r="CJ1032" s="84"/>
      <c r="CK1032" s="84"/>
      <c r="CL1032" s="84"/>
      <c r="CM1032" s="84"/>
      <c r="CN1032" s="84"/>
      <c r="CO1032" s="84"/>
      <c r="CP1032" s="84"/>
      <c r="CQ1032" s="84"/>
      <c r="CR1032" s="84"/>
      <c r="CS1032" s="84"/>
      <c r="CT1032" s="84"/>
      <c r="CU1032" s="84"/>
      <c r="CV1032" s="84"/>
      <c r="CW1032" s="84"/>
      <c r="CX1032" s="84"/>
      <c r="CY1032" s="84"/>
      <c r="CZ1032" s="84"/>
      <c r="DA1032" s="84"/>
      <c r="DB1032" s="84"/>
      <c r="DC1032" s="84"/>
      <c r="DD1032" s="84"/>
      <c r="DE1032" s="84"/>
      <c r="DF1032" s="84"/>
      <c r="DG1032" s="84"/>
      <c r="DH1032" s="84"/>
      <c r="DI1032" s="84"/>
      <c r="DJ1032" s="84"/>
      <c r="DK1032" s="84"/>
      <c r="DL1032" s="84"/>
      <c r="DM1032" s="84"/>
      <c r="DN1032" s="84"/>
      <c r="DO1032" s="84"/>
      <c r="DP1032" s="84"/>
      <c r="DQ1032" s="84"/>
      <c r="DR1032" s="84"/>
      <c r="DS1032" s="84"/>
      <c r="DT1032" s="84"/>
      <c r="DU1032" s="84"/>
      <c r="DV1032" s="84"/>
      <c r="DW1032" s="84"/>
      <c r="DX1032" s="84"/>
      <c r="DY1032" s="84"/>
      <c r="DZ1032" s="84"/>
      <c r="EA1032" s="84"/>
      <c r="EB1032" s="84"/>
      <c r="EC1032" s="84"/>
      <c r="ED1032" s="84"/>
      <c r="EE1032" s="84"/>
      <c r="EF1032" s="84"/>
      <c r="EG1032" s="84"/>
      <c r="EH1032" s="84"/>
      <c r="EI1032" s="84"/>
      <c r="EJ1032" s="84"/>
      <c r="EK1032" s="84"/>
      <c r="EL1032" s="84"/>
      <c r="EM1032" s="84"/>
      <c r="EN1032" s="84"/>
      <c r="EO1032" s="84"/>
      <c r="EP1032" s="84"/>
      <c r="EQ1032" s="84"/>
      <c r="ER1032" s="84"/>
      <c r="ES1032" s="84"/>
      <c r="ET1032" s="84"/>
      <c r="EU1032" s="84"/>
      <c r="EV1032" s="84"/>
      <c r="EW1032" s="84"/>
      <c r="EX1032" s="84"/>
      <c r="EY1032" s="84"/>
      <c r="EZ1032" s="84"/>
      <c r="FA1032" s="84"/>
      <c r="FB1032" s="84"/>
      <c r="FC1032" s="84"/>
      <c r="FD1032" s="84"/>
      <c r="FE1032" s="84"/>
      <c r="FF1032" s="84"/>
      <c r="FG1032" s="84"/>
      <c r="FH1032" s="84"/>
      <c r="FI1032" s="84"/>
      <c r="FJ1032" s="84"/>
      <c r="FK1032" s="84"/>
      <c r="FL1032" s="84"/>
      <c r="FM1032" s="84"/>
      <c r="FN1032" s="84"/>
      <c r="FO1032" s="84"/>
      <c r="FP1032" s="84"/>
      <c r="FQ1032" s="84"/>
      <c r="FR1032" s="84"/>
      <c r="FS1032" s="84"/>
      <c r="FT1032" s="84"/>
      <c r="FU1032" s="84"/>
      <c r="FV1032" s="84"/>
      <c r="FW1032" s="84"/>
      <c r="FX1032" s="84"/>
      <c r="FY1032" s="84"/>
      <c r="FZ1032" s="84"/>
      <c r="GA1032" s="84"/>
      <c r="GB1032" s="84"/>
      <c r="GC1032" s="84"/>
      <c r="GD1032" s="84"/>
      <c r="GE1032" s="84"/>
      <c r="GF1032" s="84"/>
    </row>
    <row r="1033" spans="1:188" s="69" customFormat="1" x14ac:dyDescent="0.25">
      <c r="A1033" s="184"/>
      <c r="B1033" s="184"/>
      <c r="C1033" s="485"/>
      <c r="D1033" s="485"/>
      <c r="E1033" s="487"/>
      <c r="F1033" s="305"/>
      <c r="G1033" s="305"/>
      <c r="H1033" s="305"/>
      <c r="I1033" s="305"/>
      <c r="J1033" s="188"/>
      <c r="K1033" s="486"/>
      <c r="L1033" s="155"/>
      <c r="M1033" s="155"/>
      <c r="N1033" s="155"/>
      <c r="O1033" s="84"/>
      <c r="P1033" s="84"/>
      <c r="Q1033" s="84"/>
      <c r="R1033" s="84"/>
      <c r="S1033" s="84"/>
      <c r="T1033" s="84"/>
      <c r="U1033" s="84"/>
      <c r="V1033" s="84"/>
      <c r="W1033" s="84"/>
      <c r="X1033" s="84"/>
      <c r="Y1033" s="84"/>
      <c r="Z1033" s="84"/>
      <c r="AA1033" s="84"/>
      <c r="AB1033" s="84"/>
      <c r="AC1033" s="84"/>
      <c r="AD1033" s="84"/>
      <c r="AE1033" s="84"/>
      <c r="AF1033" s="84"/>
      <c r="AG1033" s="84"/>
      <c r="AH1033" s="84"/>
      <c r="AI1033" s="84"/>
      <c r="AJ1033" s="84"/>
      <c r="AK1033" s="84"/>
      <c r="AL1033" s="84"/>
      <c r="AM1033" s="84"/>
      <c r="AN1033" s="84"/>
      <c r="AO1033" s="84"/>
      <c r="AP1033" s="84"/>
      <c r="AQ1033" s="84"/>
      <c r="AR1033" s="84"/>
      <c r="AS1033" s="84"/>
      <c r="AT1033" s="84"/>
      <c r="AU1033" s="84"/>
      <c r="AV1033" s="84"/>
      <c r="AW1033" s="84"/>
      <c r="AX1033" s="84"/>
      <c r="AY1033" s="84"/>
      <c r="AZ1033" s="84"/>
      <c r="BA1033" s="84"/>
      <c r="BB1033" s="84"/>
      <c r="BC1033" s="84"/>
      <c r="BD1033" s="84"/>
      <c r="BE1033" s="84"/>
      <c r="BF1033" s="84"/>
      <c r="BG1033" s="84"/>
      <c r="BH1033" s="84"/>
      <c r="BI1033" s="84"/>
      <c r="BJ1033" s="84"/>
      <c r="BK1033" s="84"/>
      <c r="BL1033" s="84"/>
      <c r="BM1033" s="84"/>
      <c r="BN1033" s="84"/>
      <c r="BO1033" s="84"/>
      <c r="BP1033" s="84"/>
      <c r="BQ1033" s="84"/>
      <c r="BR1033" s="84"/>
      <c r="BS1033" s="84"/>
      <c r="BT1033" s="84"/>
      <c r="BU1033" s="84"/>
      <c r="BV1033" s="84"/>
      <c r="BW1033" s="84"/>
      <c r="BX1033" s="84"/>
      <c r="BY1033" s="84"/>
      <c r="BZ1033" s="84"/>
      <c r="CA1033" s="84"/>
      <c r="CB1033" s="84"/>
      <c r="CC1033" s="84"/>
      <c r="CD1033" s="84"/>
      <c r="CE1033" s="84"/>
      <c r="CF1033" s="84"/>
      <c r="CG1033" s="84"/>
      <c r="CH1033" s="84"/>
      <c r="CI1033" s="84"/>
      <c r="CJ1033" s="84"/>
      <c r="CK1033" s="84"/>
      <c r="CL1033" s="84"/>
      <c r="CM1033" s="84"/>
      <c r="CN1033" s="84"/>
      <c r="CO1033" s="84"/>
      <c r="CP1033" s="84"/>
      <c r="CQ1033" s="84"/>
      <c r="CR1033" s="84"/>
      <c r="CS1033" s="84"/>
      <c r="CT1033" s="84"/>
      <c r="CU1033" s="84"/>
      <c r="CV1033" s="84"/>
      <c r="CW1033" s="84"/>
      <c r="CX1033" s="84"/>
      <c r="CY1033" s="84"/>
      <c r="CZ1033" s="84"/>
      <c r="DA1033" s="84"/>
      <c r="DB1033" s="84"/>
      <c r="DC1033" s="84"/>
      <c r="DD1033" s="84"/>
      <c r="DE1033" s="84"/>
      <c r="DF1033" s="84"/>
      <c r="DG1033" s="84"/>
      <c r="DH1033" s="84"/>
      <c r="DI1033" s="84"/>
      <c r="DJ1033" s="84"/>
      <c r="DK1033" s="84"/>
      <c r="DL1033" s="84"/>
      <c r="DM1033" s="84"/>
      <c r="DN1033" s="84"/>
      <c r="DO1033" s="84"/>
      <c r="DP1033" s="84"/>
      <c r="DQ1033" s="84"/>
      <c r="DR1033" s="84"/>
      <c r="DS1033" s="84"/>
      <c r="DT1033" s="84"/>
      <c r="DU1033" s="84"/>
      <c r="DV1033" s="84"/>
      <c r="DW1033" s="84"/>
      <c r="DX1033" s="84"/>
      <c r="DY1033" s="84"/>
      <c r="DZ1033" s="84"/>
      <c r="EA1033" s="84"/>
      <c r="EB1033" s="84"/>
      <c r="EC1033" s="84"/>
      <c r="ED1033" s="84"/>
      <c r="EE1033" s="84"/>
      <c r="EF1033" s="84"/>
      <c r="EG1033" s="84"/>
      <c r="EH1033" s="84"/>
      <c r="EI1033" s="84"/>
      <c r="EJ1033" s="84"/>
      <c r="EK1033" s="84"/>
      <c r="EL1033" s="84"/>
      <c r="EM1033" s="84"/>
      <c r="EN1033" s="84"/>
      <c r="EO1033" s="84"/>
      <c r="EP1033" s="84"/>
      <c r="EQ1033" s="84"/>
      <c r="ER1033" s="84"/>
      <c r="ES1033" s="84"/>
      <c r="ET1033" s="84"/>
      <c r="EU1033" s="84"/>
      <c r="EV1033" s="84"/>
      <c r="EW1033" s="84"/>
      <c r="EX1033" s="84"/>
      <c r="EY1033" s="84"/>
      <c r="EZ1033" s="84"/>
      <c r="FA1033" s="84"/>
      <c r="FB1033" s="84"/>
      <c r="FC1033" s="84"/>
      <c r="FD1033" s="84"/>
      <c r="FE1033" s="84"/>
      <c r="FF1033" s="84"/>
      <c r="FG1033" s="84"/>
      <c r="FH1033" s="84"/>
      <c r="FI1033" s="84"/>
      <c r="FJ1033" s="84"/>
      <c r="FK1033" s="84"/>
      <c r="FL1033" s="84"/>
      <c r="FM1033" s="84"/>
      <c r="FN1033" s="84"/>
      <c r="FO1033" s="84"/>
      <c r="FP1033" s="84"/>
      <c r="FQ1033" s="84"/>
      <c r="FR1033" s="84"/>
      <c r="FS1033" s="84"/>
      <c r="FT1033" s="84"/>
      <c r="FU1033" s="84"/>
      <c r="FV1033" s="84"/>
      <c r="FW1033" s="84"/>
      <c r="FX1033" s="84"/>
      <c r="FY1033" s="84"/>
      <c r="FZ1033" s="84"/>
      <c r="GA1033" s="84"/>
      <c r="GB1033" s="84"/>
      <c r="GC1033" s="84"/>
      <c r="GD1033" s="84"/>
      <c r="GE1033" s="84"/>
      <c r="GF1033" s="84"/>
    </row>
    <row r="1034" spans="1:188" s="69" customFormat="1" x14ac:dyDescent="0.25">
      <c r="A1034" s="184"/>
      <c r="B1034" s="184"/>
      <c r="C1034" s="485"/>
      <c r="D1034" s="485"/>
      <c r="E1034" s="487"/>
      <c r="F1034" s="305"/>
      <c r="G1034" s="305"/>
      <c r="H1034" s="305"/>
      <c r="I1034" s="305"/>
      <c r="J1034" s="188"/>
      <c r="K1034" s="486"/>
      <c r="L1034" s="155"/>
      <c r="M1034" s="155"/>
      <c r="N1034" s="155"/>
      <c r="O1034" s="84"/>
      <c r="P1034" s="84"/>
      <c r="Q1034" s="84"/>
      <c r="R1034" s="84"/>
      <c r="S1034" s="84"/>
      <c r="T1034" s="84"/>
      <c r="U1034" s="84"/>
      <c r="V1034" s="84"/>
      <c r="W1034" s="84"/>
      <c r="X1034" s="84"/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4"/>
      <c r="AI1034" s="84"/>
      <c r="AJ1034" s="84"/>
      <c r="AK1034" s="84"/>
      <c r="AL1034" s="84"/>
      <c r="AM1034" s="84"/>
      <c r="AN1034" s="84"/>
      <c r="AO1034" s="84"/>
      <c r="AP1034" s="84"/>
      <c r="AQ1034" s="84"/>
      <c r="AR1034" s="84"/>
      <c r="AS1034" s="84"/>
      <c r="AT1034" s="84"/>
      <c r="AU1034" s="84"/>
      <c r="AV1034" s="84"/>
      <c r="AW1034" s="84"/>
      <c r="AX1034" s="84"/>
      <c r="AY1034" s="84"/>
      <c r="AZ1034" s="84"/>
      <c r="BA1034" s="84"/>
      <c r="BB1034" s="84"/>
      <c r="BC1034" s="84"/>
      <c r="BD1034" s="84"/>
      <c r="BE1034" s="84"/>
      <c r="BF1034" s="84"/>
      <c r="BG1034" s="84"/>
      <c r="BH1034" s="84"/>
      <c r="BI1034" s="84"/>
      <c r="BJ1034" s="84"/>
      <c r="BK1034" s="84"/>
      <c r="BL1034" s="84"/>
      <c r="BM1034" s="84"/>
      <c r="BN1034" s="84"/>
      <c r="BO1034" s="84"/>
      <c r="BP1034" s="84"/>
      <c r="BQ1034" s="84"/>
      <c r="BR1034" s="84"/>
      <c r="BS1034" s="84"/>
      <c r="BT1034" s="84"/>
      <c r="BU1034" s="84"/>
      <c r="BV1034" s="84"/>
      <c r="BW1034" s="84"/>
      <c r="BX1034" s="84"/>
      <c r="BY1034" s="84"/>
      <c r="BZ1034" s="84"/>
      <c r="CA1034" s="84"/>
      <c r="CB1034" s="84"/>
      <c r="CC1034" s="84"/>
      <c r="CD1034" s="84"/>
      <c r="CE1034" s="84"/>
      <c r="CF1034" s="84"/>
      <c r="CG1034" s="84"/>
      <c r="CH1034" s="84"/>
      <c r="CI1034" s="84"/>
      <c r="CJ1034" s="84"/>
      <c r="CK1034" s="84"/>
      <c r="CL1034" s="84"/>
      <c r="CM1034" s="84"/>
      <c r="CN1034" s="84"/>
      <c r="CO1034" s="84"/>
      <c r="CP1034" s="84"/>
      <c r="CQ1034" s="84"/>
      <c r="CR1034" s="84"/>
      <c r="CS1034" s="84"/>
      <c r="CT1034" s="84"/>
      <c r="CU1034" s="84"/>
      <c r="CV1034" s="84"/>
      <c r="CW1034" s="84"/>
      <c r="CX1034" s="84"/>
      <c r="CY1034" s="84"/>
      <c r="CZ1034" s="84"/>
      <c r="DA1034" s="84"/>
      <c r="DB1034" s="84"/>
      <c r="DC1034" s="84"/>
      <c r="DD1034" s="84"/>
      <c r="DE1034" s="84"/>
      <c r="DF1034" s="84"/>
      <c r="DG1034" s="84"/>
      <c r="DH1034" s="84"/>
      <c r="DI1034" s="84"/>
      <c r="DJ1034" s="84"/>
      <c r="DK1034" s="84"/>
      <c r="DL1034" s="84"/>
      <c r="DM1034" s="84"/>
      <c r="DN1034" s="84"/>
      <c r="DO1034" s="84"/>
      <c r="DP1034" s="84"/>
      <c r="DQ1034" s="84"/>
      <c r="DR1034" s="84"/>
      <c r="DS1034" s="84"/>
      <c r="DT1034" s="84"/>
      <c r="DU1034" s="84"/>
      <c r="DV1034" s="84"/>
      <c r="DW1034" s="84"/>
      <c r="DX1034" s="84"/>
      <c r="DY1034" s="84"/>
      <c r="DZ1034" s="84"/>
      <c r="EA1034" s="84"/>
      <c r="EB1034" s="84"/>
      <c r="EC1034" s="84"/>
      <c r="ED1034" s="84"/>
      <c r="EE1034" s="84"/>
      <c r="EF1034" s="84"/>
      <c r="EG1034" s="84"/>
      <c r="EH1034" s="84"/>
      <c r="EI1034" s="84"/>
      <c r="EJ1034" s="84"/>
      <c r="EK1034" s="84"/>
      <c r="EL1034" s="84"/>
      <c r="EM1034" s="84"/>
      <c r="EN1034" s="84"/>
      <c r="EO1034" s="84"/>
      <c r="EP1034" s="84"/>
      <c r="EQ1034" s="84"/>
      <c r="ER1034" s="84"/>
      <c r="ES1034" s="84"/>
      <c r="ET1034" s="84"/>
      <c r="EU1034" s="84"/>
      <c r="EV1034" s="84"/>
      <c r="EW1034" s="84"/>
      <c r="EX1034" s="84"/>
      <c r="EY1034" s="84"/>
      <c r="EZ1034" s="84"/>
      <c r="FA1034" s="84"/>
      <c r="FB1034" s="84"/>
      <c r="FC1034" s="84"/>
      <c r="FD1034" s="84"/>
      <c r="FE1034" s="84"/>
      <c r="FF1034" s="84"/>
      <c r="FG1034" s="84"/>
      <c r="FH1034" s="84"/>
      <c r="FI1034" s="84"/>
      <c r="FJ1034" s="84"/>
      <c r="FK1034" s="84"/>
      <c r="FL1034" s="84"/>
      <c r="FM1034" s="84"/>
      <c r="FN1034" s="84"/>
      <c r="FO1034" s="84"/>
      <c r="FP1034" s="84"/>
      <c r="FQ1034" s="84"/>
      <c r="FR1034" s="84"/>
      <c r="FS1034" s="84"/>
      <c r="FT1034" s="84"/>
      <c r="FU1034" s="84"/>
      <c r="FV1034" s="84"/>
      <c r="FW1034" s="84"/>
      <c r="FX1034" s="84"/>
      <c r="FY1034" s="84"/>
      <c r="FZ1034" s="84"/>
      <c r="GA1034" s="84"/>
      <c r="GB1034" s="84"/>
      <c r="GC1034" s="84"/>
      <c r="GD1034" s="84"/>
      <c r="GE1034" s="84"/>
      <c r="GF1034" s="84"/>
    </row>
    <row r="1035" spans="1:188" s="69" customFormat="1" x14ac:dyDescent="0.25">
      <c r="A1035" s="184"/>
      <c r="B1035" s="184"/>
      <c r="C1035" s="485"/>
      <c r="D1035" s="485"/>
      <c r="E1035" s="487"/>
      <c r="F1035" s="305"/>
      <c r="G1035" s="305"/>
      <c r="H1035" s="305"/>
      <c r="I1035" s="305"/>
      <c r="J1035" s="188"/>
      <c r="K1035" s="486"/>
      <c r="L1035" s="155"/>
      <c r="M1035" s="155"/>
      <c r="N1035" s="155"/>
      <c r="O1035" s="84"/>
      <c r="P1035" s="84"/>
      <c r="Q1035" s="84"/>
      <c r="R1035" s="84"/>
      <c r="S1035" s="84"/>
      <c r="T1035" s="84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  <c r="AL1035" s="84"/>
      <c r="AM1035" s="84"/>
      <c r="AN1035" s="84"/>
      <c r="AO1035" s="84"/>
      <c r="AP1035" s="84"/>
      <c r="AQ1035" s="84"/>
      <c r="AR1035" s="84"/>
      <c r="AS1035" s="84"/>
      <c r="AT1035" s="84"/>
      <c r="AU1035" s="84"/>
      <c r="AV1035" s="84"/>
      <c r="AW1035" s="84"/>
      <c r="AX1035" s="84"/>
      <c r="AY1035" s="84"/>
      <c r="AZ1035" s="84"/>
      <c r="BA1035" s="84"/>
      <c r="BB1035" s="84"/>
      <c r="BC1035" s="84"/>
      <c r="BD1035" s="84"/>
      <c r="BE1035" s="84"/>
      <c r="BF1035" s="84"/>
      <c r="BG1035" s="84"/>
      <c r="BH1035" s="84"/>
      <c r="BI1035" s="84"/>
      <c r="BJ1035" s="84"/>
      <c r="BK1035" s="84"/>
      <c r="BL1035" s="84"/>
      <c r="BM1035" s="84"/>
      <c r="BN1035" s="84"/>
      <c r="BO1035" s="84"/>
      <c r="BP1035" s="84"/>
      <c r="BQ1035" s="84"/>
      <c r="BR1035" s="84"/>
      <c r="BS1035" s="84"/>
      <c r="BT1035" s="84"/>
      <c r="BU1035" s="84"/>
      <c r="BV1035" s="84"/>
      <c r="BW1035" s="84"/>
      <c r="BX1035" s="84"/>
      <c r="BY1035" s="84"/>
      <c r="BZ1035" s="84"/>
      <c r="CA1035" s="84"/>
      <c r="CB1035" s="84"/>
      <c r="CC1035" s="84"/>
      <c r="CD1035" s="84"/>
      <c r="CE1035" s="84"/>
      <c r="CF1035" s="84"/>
      <c r="CG1035" s="84"/>
      <c r="CH1035" s="84"/>
      <c r="CI1035" s="84"/>
      <c r="CJ1035" s="84"/>
      <c r="CK1035" s="84"/>
      <c r="CL1035" s="84"/>
      <c r="CM1035" s="84"/>
      <c r="CN1035" s="84"/>
      <c r="CO1035" s="84"/>
      <c r="CP1035" s="84"/>
      <c r="CQ1035" s="84"/>
      <c r="CR1035" s="84"/>
      <c r="CS1035" s="84"/>
      <c r="CT1035" s="84"/>
      <c r="CU1035" s="84"/>
      <c r="CV1035" s="84"/>
      <c r="CW1035" s="84"/>
      <c r="CX1035" s="84"/>
      <c r="CY1035" s="84"/>
      <c r="CZ1035" s="84"/>
      <c r="DA1035" s="84"/>
      <c r="DB1035" s="84"/>
      <c r="DC1035" s="84"/>
      <c r="DD1035" s="84"/>
      <c r="DE1035" s="84"/>
      <c r="DF1035" s="84"/>
      <c r="DG1035" s="84"/>
      <c r="DH1035" s="84"/>
      <c r="DI1035" s="84"/>
      <c r="DJ1035" s="84"/>
      <c r="DK1035" s="84"/>
      <c r="DL1035" s="84"/>
      <c r="DM1035" s="84"/>
      <c r="DN1035" s="84"/>
      <c r="DO1035" s="84"/>
      <c r="DP1035" s="84"/>
      <c r="DQ1035" s="84"/>
      <c r="DR1035" s="84"/>
      <c r="DS1035" s="84"/>
      <c r="DT1035" s="84"/>
      <c r="DU1035" s="84"/>
      <c r="DV1035" s="84"/>
      <c r="DW1035" s="84"/>
      <c r="DX1035" s="84"/>
      <c r="DY1035" s="84"/>
      <c r="DZ1035" s="84"/>
      <c r="EA1035" s="84"/>
      <c r="EB1035" s="84"/>
      <c r="EC1035" s="84"/>
      <c r="ED1035" s="84"/>
      <c r="EE1035" s="84"/>
      <c r="EF1035" s="84"/>
      <c r="EG1035" s="84"/>
      <c r="EH1035" s="84"/>
      <c r="EI1035" s="84"/>
      <c r="EJ1035" s="84"/>
      <c r="EK1035" s="84"/>
      <c r="EL1035" s="84"/>
      <c r="EM1035" s="84"/>
      <c r="EN1035" s="84"/>
      <c r="EO1035" s="84"/>
      <c r="EP1035" s="84"/>
      <c r="EQ1035" s="84"/>
      <c r="ER1035" s="84"/>
      <c r="ES1035" s="84"/>
      <c r="ET1035" s="84"/>
      <c r="EU1035" s="84"/>
      <c r="EV1035" s="84"/>
      <c r="EW1035" s="84"/>
      <c r="EX1035" s="84"/>
      <c r="EY1035" s="84"/>
      <c r="EZ1035" s="84"/>
      <c r="FA1035" s="84"/>
      <c r="FB1035" s="84"/>
      <c r="FC1035" s="84"/>
      <c r="FD1035" s="84"/>
      <c r="FE1035" s="84"/>
      <c r="FF1035" s="84"/>
      <c r="FG1035" s="84"/>
      <c r="FH1035" s="84"/>
      <c r="FI1035" s="84"/>
      <c r="FJ1035" s="84"/>
      <c r="FK1035" s="84"/>
      <c r="FL1035" s="84"/>
      <c r="FM1035" s="84"/>
      <c r="FN1035" s="84"/>
      <c r="FO1035" s="84"/>
      <c r="FP1035" s="84"/>
      <c r="FQ1035" s="84"/>
      <c r="FR1035" s="84"/>
      <c r="FS1035" s="84"/>
      <c r="FT1035" s="84"/>
      <c r="FU1035" s="84"/>
      <c r="FV1035" s="84"/>
      <c r="FW1035" s="84"/>
      <c r="FX1035" s="84"/>
      <c r="FY1035" s="84"/>
      <c r="FZ1035" s="84"/>
      <c r="GA1035" s="84"/>
      <c r="GB1035" s="84"/>
      <c r="GC1035" s="84"/>
      <c r="GD1035" s="84"/>
      <c r="GE1035" s="84"/>
      <c r="GF1035" s="84"/>
    </row>
    <row r="1036" spans="1:188" s="69" customFormat="1" x14ac:dyDescent="0.25">
      <c r="A1036" s="184"/>
      <c r="B1036" s="184"/>
      <c r="C1036" s="485"/>
      <c r="D1036" s="485"/>
      <c r="E1036" s="487"/>
      <c r="F1036" s="305"/>
      <c r="G1036" s="305"/>
      <c r="H1036" s="305"/>
      <c r="I1036" s="305"/>
      <c r="J1036" s="188"/>
      <c r="K1036" s="486"/>
      <c r="L1036" s="155"/>
      <c r="M1036" s="155"/>
      <c r="N1036" s="155"/>
      <c r="O1036" s="84"/>
      <c r="P1036" s="84"/>
      <c r="Q1036" s="84"/>
      <c r="R1036" s="84"/>
      <c r="S1036" s="84"/>
      <c r="T1036" s="84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  <c r="AN1036" s="84"/>
      <c r="AO1036" s="84"/>
      <c r="AP1036" s="84"/>
      <c r="AQ1036" s="84"/>
      <c r="AR1036" s="84"/>
      <c r="AS1036" s="84"/>
      <c r="AT1036" s="84"/>
      <c r="AU1036" s="84"/>
      <c r="AV1036" s="84"/>
      <c r="AW1036" s="84"/>
      <c r="AX1036" s="84"/>
      <c r="AY1036" s="84"/>
      <c r="AZ1036" s="84"/>
      <c r="BA1036" s="84"/>
      <c r="BB1036" s="84"/>
      <c r="BC1036" s="84"/>
      <c r="BD1036" s="84"/>
      <c r="BE1036" s="84"/>
      <c r="BF1036" s="84"/>
      <c r="BG1036" s="84"/>
      <c r="BH1036" s="84"/>
      <c r="BI1036" s="84"/>
      <c r="BJ1036" s="84"/>
      <c r="BK1036" s="84"/>
      <c r="BL1036" s="84"/>
      <c r="BM1036" s="84"/>
      <c r="BN1036" s="84"/>
      <c r="BO1036" s="84"/>
      <c r="BP1036" s="84"/>
      <c r="BQ1036" s="84"/>
      <c r="BR1036" s="84"/>
      <c r="BS1036" s="84"/>
      <c r="BT1036" s="84"/>
      <c r="BU1036" s="84"/>
      <c r="BV1036" s="84"/>
      <c r="BW1036" s="84"/>
      <c r="BX1036" s="84"/>
      <c r="BY1036" s="84"/>
      <c r="BZ1036" s="84"/>
      <c r="CA1036" s="84"/>
      <c r="CB1036" s="84"/>
      <c r="CC1036" s="84"/>
      <c r="CD1036" s="84"/>
      <c r="CE1036" s="84"/>
      <c r="CF1036" s="84"/>
      <c r="CG1036" s="84"/>
      <c r="CH1036" s="84"/>
      <c r="CI1036" s="84"/>
      <c r="CJ1036" s="84"/>
      <c r="CK1036" s="84"/>
      <c r="CL1036" s="84"/>
      <c r="CM1036" s="84"/>
      <c r="CN1036" s="84"/>
      <c r="CO1036" s="84"/>
      <c r="CP1036" s="84"/>
      <c r="CQ1036" s="84"/>
      <c r="CR1036" s="84"/>
      <c r="CS1036" s="84"/>
      <c r="CT1036" s="84"/>
      <c r="CU1036" s="84"/>
      <c r="CV1036" s="84"/>
      <c r="CW1036" s="84"/>
      <c r="CX1036" s="84"/>
      <c r="CY1036" s="84"/>
      <c r="CZ1036" s="84"/>
      <c r="DA1036" s="84"/>
      <c r="DB1036" s="84"/>
      <c r="DC1036" s="84"/>
      <c r="DD1036" s="84"/>
      <c r="DE1036" s="84"/>
      <c r="DF1036" s="84"/>
      <c r="DG1036" s="84"/>
      <c r="DH1036" s="84"/>
      <c r="DI1036" s="84"/>
      <c r="DJ1036" s="84"/>
      <c r="DK1036" s="84"/>
      <c r="DL1036" s="84"/>
      <c r="DM1036" s="84"/>
      <c r="DN1036" s="84"/>
      <c r="DO1036" s="84"/>
      <c r="DP1036" s="84"/>
      <c r="DQ1036" s="84"/>
      <c r="DR1036" s="84"/>
      <c r="DS1036" s="84"/>
      <c r="DT1036" s="84"/>
      <c r="DU1036" s="84"/>
      <c r="DV1036" s="84"/>
      <c r="DW1036" s="84"/>
      <c r="DX1036" s="84"/>
      <c r="DY1036" s="84"/>
      <c r="DZ1036" s="84"/>
      <c r="EA1036" s="84"/>
      <c r="EB1036" s="84"/>
      <c r="EC1036" s="84"/>
      <c r="ED1036" s="84"/>
      <c r="EE1036" s="84"/>
      <c r="EF1036" s="84"/>
      <c r="EG1036" s="84"/>
      <c r="EH1036" s="84"/>
      <c r="EI1036" s="84"/>
      <c r="EJ1036" s="84"/>
      <c r="EK1036" s="84"/>
      <c r="EL1036" s="84"/>
      <c r="EM1036" s="84"/>
      <c r="EN1036" s="84"/>
      <c r="EO1036" s="84"/>
      <c r="EP1036" s="84"/>
      <c r="EQ1036" s="84"/>
      <c r="ER1036" s="84"/>
      <c r="ES1036" s="84"/>
      <c r="ET1036" s="84"/>
      <c r="EU1036" s="84"/>
      <c r="EV1036" s="84"/>
      <c r="EW1036" s="84"/>
      <c r="EX1036" s="84"/>
      <c r="EY1036" s="84"/>
      <c r="EZ1036" s="84"/>
      <c r="FA1036" s="84"/>
      <c r="FB1036" s="84"/>
      <c r="FC1036" s="84"/>
      <c r="FD1036" s="84"/>
      <c r="FE1036" s="84"/>
      <c r="FF1036" s="84"/>
      <c r="FG1036" s="84"/>
      <c r="FH1036" s="84"/>
      <c r="FI1036" s="84"/>
      <c r="FJ1036" s="84"/>
      <c r="FK1036" s="84"/>
      <c r="FL1036" s="84"/>
      <c r="FM1036" s="84"/>
      <c r="FN1036" s="84"/>
      <c r="FO1036" s="84"/>
      <c r="FP1036" s="84"/>
      <c r="FQ1036" s="84"/>
      <c r="FR1036" s="84"/>
      <c r="FS1036" s="84"/>
      <c r="FT1036" s="84"/>
      <c r="FU1036" s="84"/>
      <c r="FV1036" s="84"/>
      <c r="FW1036" s="84"/>
      <c r="FX1036" s="84"/>
      <c r="FY1036" s="84"/>
      <c r="FZ1036" s="84"/>
      <c r="GA1036" s="84"/>
      <c r="GB1036" s="84"/>
      <c r="GC1036" s="84"/>
      <c r="GD1036" s="84"/>
      <c r="GE1036" s="84"/>
      <c r="GF1036" s="84"/>
    </row>
    <row r="1037" spans="1:188" s="69" customFormat="1" x14ac:dyDescent="0.25">
      <c r="A1037" s="184"/>
      <c r="B1037" s="184"/>
      <c r="C1037" s="485"/>
      <c r="D1037" s="485"/>
      <c r="E1037" s="487"/>
      <c r="F1037" s="305"/>
      <c r="G1037" s="305"/>
      <c r="H1037" s="305"/>
      <c r="I1037" s="305"/>
      <c r="J1037" s="188"/>
      <c r="K1037" s="486"/>
      <c r="L1037" s="155"/>
      <c r="M1037" s="155"/>
      <c r="N1037" s="155"/>
      <c r="O1037" s="84"/>
      <c r="P1037" s="84"/>
      <c r="Q1037" s="84"/>
      <c r="R1037" s="84"/>
      <c r="S1037" s="84"/>
      <c r="T1037" s="84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  <c r="AN1037" s="84"/>
      <c r="AO1037" s="84"/>
      <c r="AP1037" s="84"/>
      <c r="AQ1037" s="84"/>
      <c r="AR1037" s="84"/>
      <c r="AS1037" s="84"/>
      <c r="AT1037" s="84"/>
      <c r="AU1037" s="84"/>
      <c r="AV1037" s="84"/>
      <c r="AW1037" s="84"/>
      <c r="AX1037" s="84"/>
      <c r="AY1037" s="84"/>
      <c r="AZ1037" s="84"/>
      <c r="BA1037" s="84"/>
      <c r="BB1037" s="84"/>
      <c r="BC1037" s="84"/>
      <c r="BD1037" s="84"/>
      <c r="BE1037" s="84"/>
      <c r="BF1037" s="84"/>
      <c r="BG1037" s="84"/>
      <c r="BH1037" s="84"/>
      <c r="BI1037" s="84"/>
      <c r="BJ1037" s="84"/>
      <c r="BK1037" s="84"/>
      <c r="BL1037" s="84"/>
      <c r="BM1037" s="84"/>
      <c r="BN1037" s="84"/>
      <c r="BO1037" s="84"/>
      <c r="BP1037" s="84"/>
      <c r="BQ1037" s="84"/>
      <c r="BR1037" s="84"/>
      <c r="BS1037" s="84"/>
      <c r="BT1037" s="84"/>
      <c r="BU1037" s="84"/>
      <c r="BV1037" s="84"/>
      <c r="BW1037" s="84"/>
      <c r="BX1037" s="84"/>
      <c r="BY1037" s="84"/>
      <c r="BZ1037" s="84"/>
      <c r="CA1037" s="84"/>
      <c r="CB1037" s="84"/>
      <c r="CC1037" s="84"/>
      <c r="CD1037" s="84"/>
      <c r="CE1037" s="84"/>
      <c r="CF1037" s="84"/>
      <c r="CG1037" s="84"/>
      <c r="CH1037" s="84"/>
      <c r="CI1037" s="84"/>
      <c r="CJ1037" s="84"/>
      <c r="CK1037" s="84"/>
      <c r="CL1037" s="84"/>
      <c r="CM1037" s="84"/>
      <c r="CN1037" s="84"/>
      <c r="CO1037" s="84"/>
      <c r="CP1037" s="84"/>
      <c r="CQ1037" s="84"/>
      <c r="CR1037" s="84"/>
      <c r="CS1037" s="84"/>
      <c r="CT1037" s="84"/>
      <c r="CU1037" s="84"/>
      <c r="CV1037" s="84"/>
      <c r="CW1037" s="84"/>
      <c r="CX1037" s="84"/>
      <c r="CY1037" s="84"/>
      <c r="CZ1037" s="84"/>
      <c r="DA1037" s="84"/>
      <c r="DB1037" s="84"/>
      <c r="DC1037" s="84"/>
      <c r="DD1037" s="84"/>
      <c r="DE1037" s="84"/>
      <c r="DF1037" s="84"/>
      <c r="DG1037" s="84"/>
      <c r="DH1037" s="84"/>
      <c r="DI1037" s="84"/>
      <c r="DJ1037" s="84"/>
      <c r="DK1037" s="84"/>
      <c r="DL1037" s="84"/>
      <c r="DM1037" s="84"/>
      <c r="DN1037" s="84"/>
      <c r="DO1037" s="84"/>
      <c r="DP1037" s="84"/>
      <c r="DQ1037" s="84"/>
      <c r="DR1037" s="84"/>
      <c r="DS1037" s="84"/>
      <c r="DT1037" s="84"/>
      <c r="DU1037" s="84"/>
      <c r="DV1037" s="84"/>
      <c r="DW1037" s="84"/>
      <c r="DX1037" s="84"/>
      <c r="DY1037" s="84"/>
      <c r="DZ1037" s="84"/>
      <c r="EA1037" s="84"/>
      <c r="EB1037" s="84"/>
      <c r="EC1037" s="84"/>
      <c r="ED1037" s="84"/>
      <c r="EE1037" s="84"/>
      <c r="EF1037" s="84"/>
      <c r="EG1037" s="84"/>
      <c r="EH1037" s="84"/>
      <c r="EI1037" s="84"/>
      <c r="EJ1037" s="84"/>
      <c r="EK1037" s="84"/>
      <c r="EL1037" s="84"/>
      <c r="EM1037" s="84"/>
      <c r="EN1037" s="84"/>
      <c r="EO1037" s="84"/>
      <c r="EP1037" s="84"/>
      <c r="EQ1037" s="84"/>
      <c r="ER1037" s="84"/>
      <c r="ES1037" s="84"/>
      <c r="ET1037" s="84"/>
      <c r="EU1037" s="84"/>
      <c r="EV1037" s="84"/>
      <c r="EW1037" s="84"/>
      <c r="EX1037" s="84"/>
      <c r="EY1037" s="84"/>
      <c r="EZ1037" s="84"/>
      <c r="FA1037" s="84"/>
      <c r="FB1037" s="84"/>
      <c r="FC1037" s="84"/>
      <c r="FD1037" s="84"/>
      <c r="FE1037" s="84"/>
      <c r="FF1037" s="84"/>
      <c r="FG1037" s="84"/>
      <c r="FH1037" s="84"/>
      <c r="FI1037" s="84"/>
      <c r="FJ1037" s="84"/>
      <c r="FK1037" s="84"/>
      <c r="FL1037" s="84"/>
      <c r="FM1037" s="84"/>
      <c r="FN1037" s="84"/>
      <c r="FO1037" s="84"/>
      <c r="FP1037" s="84"/>
      <c r="FQ1037" s="84"/>
      <c r="FR1037" s="84"/>
      <c r="FS1037" s="84"/>
      <c r="FT1037" s="84"/>
      <c r="FU1037" s="84"/>
      <c r="FV1037" s="84"/>
      <c r="FW1037" s="84"/>
      <c r="FX1037" s="84"/>
      <c r="FY1037" s="84"/>
      <c r="FZ1037" s="84"/>
      <c r="GA1037" s="84"/>
      <c r="GB1037" s="84"/>
      <c r="GC1037" s="84"/>
      <c r="GD1037" s="84"/>
      <c r="GE1037" s="84"/>
      <c r="GF1037" s="84"/>
    </row>
    <row r="1038" spans="1:188" s="69" customFormat="1" x14ac:dyDescent="0.25">
      <c r="A1038" s="184"/>
      <c r="B1038" s="184"/>
      <c r="C1038" s="485"/>
      <c r="D1038" s="485"/>
      <c r="E1038" s="487"/>
      <c r="F1038" s="305"/>
      <c r="G1038" s="305"/>
      <c r="H1038" s="305"/>
      <c r="I1038" s="305"/>
      <c r="J1038" s="188"/>
      <c r="K1038" s="486"/>
      <c r="L1038" s="155"/>
      <c r="M1038" s="155"/>
      <c r="N1038" s="155"/>
      <c r="O1038" s="84"/>
      <c r="P1038" s="84"/>
      <c r="Q1038" s="84"/>
      <c r="R1038" s="84"/>
      <c r="S1038" s="84"/>
      <c r="T1038" s="84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84"/>
      <c r="AO1038" s="84"/>
      <c r="AP1038" s="84"/>
      <c r="AQ1038" s="84"/>
      <c r="AR1038" s="84"/>
      <c r="AS1038" s="84"/>
      <c r="AT1038" s="84"/>
      <c r="AU1038" s="84"/>
      <c r="AV1038" s="84"/>
      <c r="AW1038" s="84"/>
      <c r="AX1038" s="84"/>
      <c r="AY1038" s="84"/>
      <c r="AZ1038" s="84"/>
      <c r="BA1038" s="84"/>
      <c r="BB1038" s="84"/>
      <c r="BC1038" s="84"/>
      <c r="BD1038" s="84"/>
      <c r="BE1038" s="84"/>
      <c r="BF1038" s="84"/>
      <c r="BG1038" s="84"/>
      <c r="BH1038" s="84"/>
      <c r="BI1038" s="84"/>
      <c r="BJ1038" s="84"/>
      <c r="BK1038" s="84"/>
      <c r="BL1038" s="84"/>
      <c r="BM1038" s="84"/>
      <c r="BN1038" s="84"/>
      <c r="BO1038" s="84"/>
      <c r="BP1038" s="84"/>
      <c r="BQ1038" s="84"/>
      <c r="BR1038" s="84"/>
      <c r="BS1038" s="84"/>
      <c r="BT1038" s="84"/>
      <c r="BU1038" s="84"/>
      <c r="BV1038" s="84"/>
      <c r="BW1038" s="84"/>
      <c r="BX1038" s="84"/>
      <c r="BY1038" s="84"/>
      <c r="BZ1038" s="84"/>
      <c r="CA1038" s="84"/>
      <c r="CB1038" s="84"/>
      <c r="CC1038" s="84"/>
      <c r="CD1038" s="84"/>
      <c r="CE1038" s="84"/>
      <c r="CF1038" s="84"/>
      <c r="CG1038" s="84"/>
      <c r="CH1038" s="84"/>
      <c r="CI1038" s="84"/>
      <c r="CJ1038" s="84"/>
      <c r="CK1038" s="84"/>
      <c r="CL1038" s="84"/>
      <c r="CM1038" s="84"/>
      <c r="CN1038" s="84"/>
      <c r="CO1038" s="84"/>
      <c r="CP1038" s="84"/>
      <c r="CQ1038" s="84"/>
      <c r="CR1038" s="84"/>
      <c r="CS1038" s="84"/>
      <c r="CT1038" s="84"/>
      <c r="CU1038" s="84"/>
      <c r="CV1038" s="84"/>
      <c r="CW1038" s="84"/>
      <c r="CX1038" s="84"/>
      <c r="CY1038" s="84"/>
      <c r="CZ1038" s="84"/>
      <c r="DA1038" s="84"/>
      <c r="DB1038" s="84"/>
      <c r="DC1038" s="84"/>
      <c r="DD1038" s="84"/>
      <c r="DE1038" s="84"/>
      <c r="DF1038" s="84"/>
      <c r="DG1038" s="84"/>
      <c r="DH1038" s="84"/>
      <c r="DI1038" s="84"/>
      <c r="DJ1038" s="84"/>
      <c r="DK1038" s="84"/>
      <c r="DL1038" s="84"/>
      <c r="DM1038" s="84"/>
      <c r="DN1038" s="84"/>
      <c r="DO1038" s="84"/>
      <c r="DP1038" s="84"/>
      <c r="DQ1038" s="84"/>
      <c r="DR1038" s="84"/>
      <c r="DS1038" s="84"/>
      <c r="DT1038" s="84"/>
      <c r="DU1038" s="84"/>
      <c r="DV1038" s="84"/>
      <c r="DW1038" s="84"/>
      <c r="DX1038" s="84"/>
      <c r="DY1038" s="84"/>
      <c r="DZ1038" s="84"/>
      <c r="EA1038" s="84"/>
      <c r="EB1038" s="84"/>
      <c r="EC1038" s="84"/>
      <c r="ED1038" s="84"/>
      <c r="EE1038" s="84"/>
      <c r="EF1038" s="84"/>
      <c r="EG1038" s="84"/>
      <c r="EH1038" s="84"/>
      <c r="EI1038" s="84"/>
      <c r="EJ1038" s="84"/>
      <c r="EK1038" s="84"/>
      <c r="EL1038" s="84"/>
      <c r="EM1038" s="84"/>
      <c r="EN1038" s="84"/>
      <c r="EO1038" s="84"/>
      <c r="EP1038" s="84"/>
      <c r="EQ1038" s="84"/>
      <c r="ER1038" s="84"/>
      <c r="ES1038" s="84"/>
      <c r="ET1038" s="84"/>
      <c r="EU1038" s="84"/>
      <c r="EV1038" s="84"/>
      <c r="EW1038" s="84"/>
      <c r="EX1038" s="84"/>
      <c r="EY1038" s="84"/>
      <c r="EZ1038" s="84"/>
      <c r="FA1038" s="84"/>
      <c r="FB1038" s="84"/>
      <c r="FC1038" s="84"/>
      <c r="FD1038" s="84"/>
      <c r="FE1038" s="84"/>
      <c r="FF1038" s="84"/>
      <c r="FG1038" s="84"/>
      <c r="FH1038" s="84"/>
      <c r="FI1038" s="84"/>
      <c r="FJ1038" s="84"/>
      <c r="FK1038" s="84"/>
      <c r="FL1038" s="84"/>
      <c r="FM1038" s="84"/>
      <c r="FN1038" s="84"/>
      <c r="FO1038" s="84"/>
      <c r="FP1038" s="84"/>
      <c r="FQ1038" s="84"/>
      <c r="FR1038" s="84"/>
      <c r="FS1038" s="84"/>
      <c r="FT1038" s="84"/>
      <c r="FU1038" s="84"/>
      <c r="FV1038" s="84"/>
      <c r="FW1038" s="84"/>
      <c r="FX1038" s="84"/>
      <c r="FY1038" s="84"/>
      <c r="FZ1038" s="84"/>
      <c r="GA1038" s="84"/>
      <c r="GB1038" s="84"/>
      <c r="GC1038" s="84"/>
      <c r="GD1038" s="84"/>
      <c r="GE1038" s="84"/>
      <c r="GF1038" s="84"/>
    </row>
    <row r="1039" spans="1:188" s="69" customFormat="1" x14ac:dyDescent="0.25">
      <c r="A1039" s="184"/>
      <c r="B1039" s="184"/>
      <c r="C1039" s="485"/>
      <c r="D1039" s="485"/>
      <c r="E1039" s="187"/>
      <c r="F1039" s="305"/>
      <c r="G1039" s="305"/>
      <c r="H1039" s="305"/>
      <c r="I1039" s="305"/>
      <c r="J1039" s="188"/>
      <c r="K1039" s="486"/>
      <c r="L1039" s="155"/>
      <c r="M1039" s="155"/>
      <c r="N1039" s="155"/>
      <c r="O1039" s="84"/>
      <c r="P1039" s="84"/>
      <c r="Q1039" s="84"/>
      <c r="R1039" s="84"/>
      <c r="S1039" s="84"/>
      <c r="T1039" s="84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84"/>
      <c r="AO1039" s="84"/>
      <c r="AP1039" s="84"/>
      <c r="AQ1039" s="84"/>
      <c r="AR1039" s="84"/>
      <c r="AS1039" s="84"/>
      <c r="AT1039" s="84"/>
      <c r="AU1039" s="84"/>
      <c r="AV1039" s="84"/>
      <c r="AW1039" s="84"/>
      <c r="AX1039" s="84"/>
      <c r="AY1039" s="84"/>
      <c r="AZ1039" s="84"/>
      <c r="BA1039" s="84"/>
      <c r="BB1039" s="84"/>
      <c r="BC1039" s="84"/>
      <c r="BD1039" s="84"/>
      <c r="BE1039" s="84"/>
      <c r="BF1039" s="84"/>
      <c r="BG1039" s="84"/>
      <c r="BH1039" s="84"/>
      <c r="BI1039" s="84"/>
      <c r="BJ1039" s="84"/>
      <c r="BK1039" s="84"/>
      <c r="BL1039" s="84"/>
      <c r="BM1039" s="84"/>
      <c r="BN1039" s="84"/>
      <c r="BO1039" s="84"/>
      <c r="BP1039" s="84"/>
      <c r="BQ1039" s="84"/>
      <c r="BR1039" s="84"/>
      <c r="BS1039" s="84"/>
      <c r="BT1039" s="84"/>
      <c r="BU1039" s="84"/>
      <c r="BV1039" s="84"/>
      <c r="BW1039" s="84"/>
      <c r="BX1039" s="84"/>
      <c r="BY1039" s="84"/>
      <c r="BZ1039" s="84"/>
      <c r="CA1039" s="84"/>
      <c r="CB1039" s="84"/>
      <c r="CC1039" s="84"/>
      <c r="CD1039" s="84"/>
      <c r="CE1039" s="84"/>
      <c r="CF1039" s="84"/>
      <c r="CG1039" s="84"/>
      <c r="CH1039" s="84"/>
      <c r="CI1039" s="84"/>
      <c r="CJ1039" s="84"/>
      <c r="CK1039" s="84"/>
      <c r="CL1039" s="84"/>
      <c r="CM1039" s="84"/>
      <c r="CN1039" s="84"/>
      <c r="CO1039" s="84"/>
      <c r="CP1039" s="84"/>
      <c r="CQ1039" s="84"/>
      <c r="CR1039" s="84"/>
      <c r="CS1039" s="84"/>
      <c r="CT1039" s="84"/>
      <c r="CU1039" s="84"/>
      <c r="CV1039" s="84"/>
      <c r="CW1039" s="84"/>
      <c r="CX1039" s="84"/>
      <c r="CY1039" s="84"/>
      <c r="CZ1039" s="84"/>
      <c r="DA1039" s="84"/>
      <c r="DB1039" s="84"/>
      <c r="DC1039" s="84"/>
      <c r="DD1039" s="84"/>
      <c r="DE1039" s="84"/>
      <c r="DF1039" s="84"/>
      <c r="DG1039" s="84"/>
      <c r="DH1039" s="84"/>
      <c r="DI1039" s="84"/>
      <c r="DJ1039" s="84"/>
      <c r="DK1039" s="84"/>
      <c r="DL1039" s="84"/>
      <c r="DM1039" s="84"/>
      <c r="DN1039" s="84"/>
      <c r="DO1039" s="84"/>
      <c r="DP1039" s="84"/>
      <c r="DQ1039" s="84"/>
      <c r="DR1039" s="84"/>
      <c r="DS1039" s="84"/>
      <c r="DT1039" s="84"/>
      <c r="DU1039" s="84"/>
      <c r="DV1039" s="84"/>
      <c r="DW1039" s="84"/>
      <c r="DX1039" s="84"/>
      <c r="DY1039" s="84"/>
      <c r="DZ1039" s="84"/>
      <c r="EA1039" s="84"/>
      <c r="EB1039" s="84"/>
      <c r="EC1039" s="84"/>
      <c r="ED1039" s="84"/>
      <c r="EE1039" s="84"/>
      <c r="EF1039" s="84"/>
      <c r="EG1039" s="84"/>
      <c r="EH1039" s="84"/>
      <c r="EI1039" s="84"/>
      <c r="EJ1039" s="84"/>
      <c r="EK1039" s="84"/>
      <c r="EL1039" s="84"/>
      <c r="EM1039" s="84"/>
      <c r="EN1039" s="84"/>
      <c r="EO1039" s="84"/>
      <c r="EP1039" s="84"/>
      <c r="EQ1039" s="84"/>
      <c r="ER1039" s="84"/>
      <c r="ES1039" s="84"/>
      <c r="ET1039" s="84"/>
      <c r="EU1039" s="84"/>
      <c r="EV1039" s="84"/>
      <c r="EW1039" s="84"/>
      <c r="EX1039" s="84"/>
      <c r="EY1039" s="84"/>
      <c r="EZ1039" s="84"/>
      <c r="FA1039" s="84"/>
      <c r="FB1039" s="84"/>
      <c r="FC1039" s="84"/>
      <c r="FD1039" s="84"/>
      <c r="FE1039" s="84"/>
      <c r="FF1039" s="84"/>
      <c r="FG1039" s="84"/>
      <c r="FH1039" s="84"/>
      <c r="FI1039" s="84"/>
      <c r="FJ1039" s="84"/>
      <c r="FK1039" s="84"/>
      <c r="FL1039" s="84"/>
      <c r="FM1039" s="84"/>
      <c r="FN1039" s="84"/>
      <c r="FO1039" s="84"/>
      <c r="FP1039" s="84"/>
      <c r="FQ1039" s="84"/>
      <c r="FR1039" s="84"/>
      <c r="FS1039" s="84"/>
      <c r="FT1039" s="84"/>
      <c r="FU1039" s="84"/>
      <c r="FV1039" s="84"/>
      <c r="FW1039" s="84"/>
      <c r="FX1039" s="84"/>
      <c r="FY1039" s="84"/>
      <c r="FZ1039" s="84"/>
      <c r="GA1039" s="84"/>
      <c r="GB1039" s="84"/>
      <c r="GC1039" s="84"/>
      <c r="GD1039" s="84"/>
      <c r="GE1039" s="84"/>
      <c r="GF1039" s="84"/>
    </row>
    <row r="1040" spans="1:188" s="69" customFormat="1" x14ac:dyDescent="0.25">
      <c r="A1040" s="184"/>
      <c r="B1040" s="184"/>
      <c r="C1040" s="485"/>
      <c r="D1040" s="485"/>
      <c r="E1040" s="187"/>
      <c r="F1040" s="305"/>
      <c r="G1040" s="305"/>
      <c r="H1040" s="305"/>
      <c r="I1040" s="305"/>
      <c r="J1040" s="188"/>
      <c r="K1040" s="486"/>
      <c r="L1040" s="155"/>
      <c r="M1040" s="155"/>
      <c r="N1040" s="155"/>
      <c r="O1040" s="84"/>
      <c r="P1040" s="84"/>
      <c r="Q1040" s="84"/>
      <c r="R1040" s="84"/>
      <c r="S1040" s="84"/>
      <c r="T1040" s="84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84"/>
      <c r="AO1040" s="84"/>
      <c r="AP1040" s="84"/>
      <c r="AQ1040" s="84"/>
      <c r="AR1040" s="84"/>
      <c r="AS1040" s="84"/>
      <c r="AT1040" s="84"/>
      <c r="AU1040" s="84"/>
      <c r="AV1040" s="84"/>
      <c r="AW1040" s="84"/>
      <c r="AX1040" s="84"/>
      <c r="AY1040" s="84"/>
      <c r="AZ1040" s="84"/>
      <c r="BA1040" s="84"/>
      <c r="BB1040" s="84"/>
      <c r="BC1040" s="84"/>
      <c r="BD1040" s="84"/>
      <c r="BE1040" s="84"/>
      <c r="BF1040" s="84"/>
      <c r="BG1040" s="84"/>
      <c r="BH1040" s="84"/>
      <c r="BI1040" s="84"/>
      <c r="BJ1040" s="84"/>
      <c r="BK1040" s="84"/>
      <c r="BL1040" s="84"/>
      <c r="BM1040" s="84"/>
      <c r="BN1040" s="84"/>
      <c r="BO1040" s="84"/>
      <c r="BP1040" s="84"/>
      <c r="BQ1040" s="84"/>
      <c r="BR1040" s="84"/>
      <c r="BS1040" s="84"/>
      <c r="BT1040" s="84"/>
      <c r="BU1040" s="84"/>
      <c r="BV1040" s="84"/>
      <c r="BW1040" s="84"/>
      <c r="BX1040" s="84"/>
      <c r="BY1040" s="84"/>
      <c r="BZ1040" s="84"/>
      <c r="CA1040" s="84"/>
      <c r="CB1040" s="84"/>
      <c r="CC1040" s="84"/>
      <c r="CD1040" s="84"/>
      <c r="CE1040" s="84"/>
      <c r="CF1040" s="84"/>
      <c r="CG1040" s="84"/>
      <c r="CH1040" s="84"/>
      <c r="CI1040" s="84"/>
      <c r="CJ1040" s="84"/>
      <c r="CK1040" s="84"/>
      <c r="CL1040" s="84"/>
      <c r="CM1040" s="84"/>
      <c r="CN1040" s="84"/>
      <c r="CO1040" s="84"/>
      <c r="CP1040" s="84"/>
      <c r="CQ1040" s="84"/>
      <c r="CR1040" s="84"/>
      <c r="CS1040" s="84"/>
      <c r="CT1040" s="84"/>
      <c r="CU1040" s="84"/>
      <c r="CV1040" s="84"/>
      <c r="CW1040" s="84"/>
      <c r="CX1040" s="84"/>
      <c r="CY1040" s="84"/>
      <c r="CZ1040" s="84"/>
      <c r="DA1040" s="84"/>
      <c r="DB1040" s="84"/>
      <c r="DC1040" s="84"/>
      <c r="DD1040" s="84"/>
      <c r="DE1040" s="84"/>
      <c r="DF1040" s="84"/>
      <c r="DG1040" s="84"/>
      <c r="DH1040" s="84"/>
      <c r="DI1040" s="84"/>
      <c r="DJ1040" s="84"/>
      <c r="DK1040" s="84"/>
      <c r="DL1040" s="84"/>
      <c r="DM1040" s="84"/>
      <c r="DN1040" s="84"/>
      <c r="DO1040" s="84"/>
      <c r="DP1040" s="84"/>
      <c r="DQ1040" s="84"/>
      <c r="DR1040" s="84"/>
      <c r="DS1040" s="84"/>
      <c r="DT1040" s="84"/>
      <c r="DU1040" s="84"/>
      <c r="DV1040" s="84"/>
      <c r="DW1040" s="84"/>
      <c r="DX1040" s="84"/>
      <c r="DY1040" s="84"/>
      <c r="DZ1040" s="84"/>
      <c r="EA1040" s="84"/>
      <c r="EB1040" s="84"/>
      <c r="EC1040" s="84"/>
      <c r="ED1040" s="84"/>
      <c r="EE1040" s="84"/>
      <c r="EF1040" s="84"/>
      <c r="EG1040" s="84"/>
      <c r="EH1040" s="84"/>
      <c r="EI1040" s="84"/>
      <c r="EJ1040" s="84"/>
      <c r="EK1040" s="84"/>
      <c r="EL1040" s="84"/>
      <c r="EM1040" s="84"/>
      <c r="EN1040" s="84"/>
      <c r="EO1040" s="84"/>
      <c r="EP1040" s="84"/>
      <c r="EQ1040" s="84"/>
      <c r="ER1040" s="84"/>
      <c r="ES1040" s="84"/>
      <c r="ET1040" s="84"/>
      <c r="EU1040" s="84"/>
      <c r="EV1040" s="84"/>
      <c r="EW1040" s="84"/>
      <c r="EX1040" s="84"/>
      <c r="EY1040" s="84"/>
      <c r="EZ1040" s="84"/>
      <c r="FA1040" s="84"/>
      <c r="FB1040" s="84"/>
      <c r="FC1040" s="84"/>
      <c r="FD1040" s="84"/>
      <c r="FE1040" s="84"/>
      <c r="FF1040" s="84"/>
      <c r="FG1040" s="84"/>
      <c r="FH1040" s="84"/>
      <c r="FI1040" s="84"/>
      <c r="FJ1040" s="84"/>
      <c r="FK1040" s="84"/>
      <c r="FL1040" s="84"/>
      <c r="FM1040" s="84"/>
      <c r="FN1040" s="84"/>
      <c r="FO1040" s="84"/>
      <c r="FP1040" s="84"/>
      <c r="FQ1040" s="84"/>
      <c r="FR1040" s="84"/>
      <c r="FS1040" s="84"/>
      <c r="FT1040" s="84"/>
      <c r="FU1040" s="84"/>
      <c r="FV1040" s="84"/>
      <c r="FW1040" s="84"/>
      <c r="FX1040" s="84"/>
      <c r="FY1040" s="84"/>
      <c r="FZ1040" s="84"/>
      <c r="GA1040" s="84"/>
      <c r="GB1040" s="84"/>
      <c r="GC1040" s="84"/>
      <c r="GD1040" s="84"/>
      <c r="GE1040" s="84"/>
      <c r="GF1040" s="84"/>
    </row>
    <row r="1041" spans="1:188" s="69" customFormat="1" x14ac:dyDescent="0.25">
      <c r="A1041" s="184"/>
      <c r="B1041" s="184"/>
      <c r="C1041" s="485"/>
      <c r="D1041" s="485"/>
      <c r="E1041" s="187"/>
      <c r="F1041" s="305"/>
      <c r="G1041" s="305"/>
      <c r="H1041" s="305"/>
      <c r="I1041" s="305"/>
      <c r="J1041" s="188"/>
      <c r="K1041" s="486"/>
      <c r="L1041" s="155"/>
      <c r="M1041" s="155"/>
      <c r="N1041" s="155"/>
      <c r="O1041" s="84"/>
      <c r="P1041" s="84"/>
      <c r="Q1041" s="84"/>
      <c r="R1041" s="84"/>
      <c r="S1041" s="84"/>
      <c r="T1041" s="84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84"/>
      <c r="AO1041" s="84"/>
      <c r="AP1041" s="84"/>
      <c r="AQ1041" s="84"/>
      <c r="AR1041" s="84"/>
      <c r="AS1041" s="84"/>
      <c r="AT1041" s="84"/>
      <c r="AU1041" s="84"/>
      <c r="AV1041" s="84"/>
      <c r="AW1041" s="84"/>
      <c r="AX1041" s="84"/>
      <c r="AY1041" s="84"/>
      <c r="AZ1041" s="84"/>
      <c r="BA1041" s="84"/>
      <c r="BB1041" s="84"/>
      <c r="BC1041" s="84"/>
      <c r="BD1041" s="84"/>
      <c r="BE1041" s="84"/>
      <c r="BF1041" s="84"/>
      <c r="BG1041" s="84"/>
      <c r="BH1041" s="84"/>
      <c r="BI1041" s="84"/>
      <c r="BJ1041" s="84"/>
      <c r="BK1041" s="84"/>
      <c r="BL1041" s="84"/>
      <c r="BM1041" s="84"/>
      <c r="BN1041" s="84"/>
      <c r="BO1041" s="84"/>
      <c r="BP1041" s="84"/>
      <c r="BQ1041" s="84"/>
      <c r="BR1041" s="84"/>
      <c r="BS1041" s="84"/>
      <c r="BT1041" s="84"/>
      <c r="BU1041" s="84"/>
      <c r="BV1041" s="84"/>
      <c r="BW1041" s="84"/>
      <c r="BX1041" s="84"/>
      <c r="BY1041" s="84"/>
      <c r="BZ1041" s="84"/>
      <c r="CA1041" s="84"/>
      <c r="CB1041" s="84"/>
      <c r="CC1041" s="84"/>
      <c r="CD1041" s="84"/>
      <c r="CE1041" s="84"/>
      <c r="CF1041" s="84"/>
      <c r="CG1041" s="84"/>
      <c r="CH1041" s="84"/>
      <c r="CI1041" s="84"/>
      <c r="CJ1041" s="84"/>
      <c r="CK1041" s="84"/>
      <c r="CL1041" s="84"/>
      <c r="CM1041" s="84"/>
      <c r="CN1041" s="84"/>
      <c r="CO1041" s="84"/>
      <c r="CP1041" s="84"/>
      <c r="CQ1041" s="84"/>
      <c r="CR1041" s="84"/>
      <c r="CS1041" s="84"/>
      <c r="CT1041" s="84"/>
      <c r="CU1041" s="84"/>
      <c r="CV1041" s="84"/>
      <c r="CW1041" s="84"/>
      <c r="CX1041" s="84"/>
      <c r="CY1041" s="84"/>
      <c r="CZ1041" s="84"/>
      <c r="DA1041" s="84"/>
      <c r="DB1041" s="84"/>
      <c r="DC1041" s="84"/>
      <c r="DD1041" s="84"/>
      <c r="DE1041" s="84"/>
      <c r="DF1041" s="84"/>
      <c r="DG1041" s="84"/>
      <c r="DH1041" s="84"/>
      <c r="DI1041" s="84"/>
      <c r="DJ1041" s="84"/>
      <c r="DK1041" s="84"/>
      <c r="DL1041" s="84"/>
      <c r="DM1041" s="84"/>
      <c r="DN1041" s="84"/>
      <c r="DO1041" s="84"/>
      <c r="DP1041" s="84"/>
      <c r="DQ1041" s="84"/>
      <c r="DR1041" s="84"/>
      <c r="DS1041" s="84"/>
      <c r="DT1041" s="84"/>
      <c r="DU1041" s="84"/>
      <c r="DV1041" s="84"/>
      <c r="DW1041" s="84"/>
      <c r="DX1041" s="84"/>
      <c r="DY1041" s="84"/>
      <c r="DZ1041" s="84"/>
      <c r="EA1041" s="84"/>
      <c r="EB1041" s="84"/>
      <c r="EC1041" s="84"/>
      <c r="ED1041" s="84"/>
      <c r="EE1041" s="84"/>
      <c r="EF1041" s="84"/>
      <c r="EG1041" s="84"/>
      <c r="EH1041" s="84"/>
      <c r="EI1041" s="84"/>
      <c r="EJ1041" s="84"/>
      <c r="EK1041" s="84"/>
      <c r="EL1041" s="84"/>
      <c r="EM1041" s="84"/>
      <c r="EN1041" s="84"/>
      <c r="EO1041" s="84"/>
      <c r="EP1041" s="84"/>
      <c r="EQ1041" s="84"/>
      <c r="ER1041" s="84"/>
      <c r="ES1041" s="84"/>
      <c r="ET1041" s="84"/>
      <c r="EU1041" s="84"/>
      <c r="EV1041" s="84"/>
      <c r="EW1041" s="84"/>
      <c r="EX1041" s="84"/>
      <c r="EY1041" s="84"/>
      <c r="EZ1041" s="84"/>
      <c r="FA1041" s="84"/>
      <c r="FB1041" s="84"/>
      <c r="FC1041" s="84"/>
      <c r="FD1041" s="84"/>
      <c r="FE1041" s="84"/>
      <c r="FF1041" s="84"/>
      <c r="FG1041" s="84"/>
      <c r="FH1041" s="84"/>
      <c r="FI1041" s="84"/>
      <c r="FJ1041" s="84"/>
      <c r="FK1041" s="84"/>
      <c r="FL1041" s="84"/>
      <c r="FM1041" s="84"/>
      <c r="FN1041" s="84"/>
      <c r="FO1041" s="84"/>
      <c r="FP1041" s="84"/>
      <c r="FQ1041" s="84"/>
      <c r="FR1041" s="84"/>
      <c r="FS1041" s="84"/>
      <c r="FT1041" s="84"/>
      <c r="FU1041" s="84"/>
      <c r="FV1041" s="84"/>
      <c r="FW1041" s="84"/>
      <c r="FX1041" s="84"/>
      <c r="FY1041" s="84"/>
      <c r="FZ1041" s="84"/>
      <c r="GA1041" s="84"/>
      <c r="GB1041" s="84"/>
      <c r="GC1041" s="84"/>
      <c r="GD1041" s="84"/>
      <c r="GE1041" s="84"/>
      <c r="GF1041" s="84"/>
    </row>
    <row r="1042" spans="1:188" x14ac:dyDescent="0.25">
      <c r="F1042" s="305"/>
      <c r="G1042" s="305"/>
      <c r="H1042" s="305"/>
      <c r="I1042" s="305"/>
    </row>
    <row r="1043" spans="1:188" x14ac:dyDescent="0.25">
      <c r="F1043" s="305"/>
      <c r="G1043" s="305"/>
      <c r="H1043" s="305"/>
      <c r="I1043" s="305"/>
    </row>
    <row r="1044" spans="1:188" x14ac:dyDescent="0.25">
      <c r="F1044" s="305"/>
      <c r="G1044" s="305"/>
      <c r="H1044" s="305"/>
      <c r="I1044" s="305"/>
    </row>
    <row r="1045" spans="1:188" x14ac:dyDescent="0.25">
      <c r="F1045" s="305"/>
      <c r="G1045" s="305"/>
      <c r="H1045" s="305"/>
      <c r="I1045" s="305"/>
    </row>
    <row r="1046" spans="1:188" x14ac:dyDescent="0.25">
      <c r="F1046" s="305"/>
      <c r="G1046" s="305"/>
      <c r="H1046" s="305"/>
      <c r="I1046" s="305"/>
    </row>
    <row r="1047" spans="1:188" x14ac:dyDescent="0.25">
      <c r="F1047" s="305"/>
      <c r="G1047" s="305"/>
      <c r="H1047" s="305"/>
      <c r="I1047" s="305"/>
    </row>
    <row r="1048" spans="1:188" x14ac:dyDescent="0.25">
      <c r="F1048" s="305"/>
      <c r="G1048" s="305"/>
      <c r="H1048" s="305"/>
      <c r="I1048" s="305"/>
    </row>
    <row r="1049" spans="1:188" x14ac:dyDescent="0.25">
      <c r="F1049" s="305"/>
      <c r="G1049" s="305"/>
      <c r="H1049" s="305"/>
      <c r="I1049" s="305"/>
    </row>
    <row r="1050" spans="1:188" x14ac:dyDescent="0.25">
      <c r="F1050" s="305"/>
      <c r="G1050" s="305"/>
      <c r="H1050" s="305"/>
      <c r="I1050" s="305"/>
    </row>
    <row r="1051" spans="1:188" x14ac:dyDescent="0.25">
      <c r="F1051" s="305"/>
      <c r="G1051" s="305"/>
      <c r="H1051" s="305"/>
      <c r="I1051" s="305"/>
    </row>
    <row r="1052" spans="1:188" x14ac:dyDescent="0.25">
      <c r="F1052" s="305"/>
      <c r="G1052" s="305"/>
      <c r="H1052" s="305"/>
      <c r="I1052" s="305"/>
    </row>
    <row r="1053" spans="1:188" x14ac:dyDescent="0.25">
      <c r="F1053" s="305"/>
      <c r="G1053" s="305"/>
      <c r="H1053" s="305"/>
      <c r="I1053" s="305"/>
    </row>
    <row r="1054" spans="1:188" x14ac:dyDescent="0.25">
      <c r="E1054" s="487"/>
      <c r="F1054" s="305"/>
      <c r="G1054" s="305"/>
      <c r="H1054" s="305"/>
      <c r="I1054" s="305"/>
    </row>
    <row r="1055" spans="1:188" x14ac:dyDescent="0.25">
      <c r="F1055" s="305"/>
      <c r="G1055" s="305"/>
      <c r="H1055" s="305"/>
      <c r="I1055" s="305"/>
    </row>
    <row r="1056" spans="1:188" x14ac:dyDescent="0.25">
      <c r="F1056" s="305"/>
      <c r="G1056" s="305"/>
      <c r="H1056" s="305"/>
      <c r="I1056" s="305"/>
    </row>
    <row r="1057" spans="5:9" x14ac:dyDescent="0.25">
      <c r="F1057" s="305"/>
      <c r="G1057" s="305"/>
      <c r="H1057" s="305"/>
      <c r="I1057" s="305"/>
    </row>
    <row r="1068" spans="5:9" x14ac:dyDescent="0.25">
      <c r="E1068" s="487"/>
      <c r="F1068" s="305"/>
      <c r="G1068" s="305"/>
      <c r="H1068" s="305"/>
      <c r="I1068" s="305"/>
    </row>
    <row r="1069" spans="5:9" x14ac:dyDescent="0.25">
      <c r="E1069" s="487"/>
      <c r="F1069" s="305"/>
      <c r="G1069" s="305"/>
      <c r="H1069" s="305"/>
      <c r="I1069" s="305"/>
    </row>
    <row r="1070" spans="5:9" x14ac:dyDescent="0.25">
      <c r="E1070" s="487"/>
      <c r="F1070" s="305"/>
      <c r="G1070" s="305"/>
      <c r="H1070" s="305"/>
      <c r="I1070" s="305"/>
    </row>
    <row r="1071" spans="5:9" x14ac:dyDescent="0.25">
      <c r="E1071" s="487"/>
      <c r="F1071" s="305"/>
      <c r="G1071" s="305"/>
      <c r="H1071" s="305"/>
      <c r="I1071" s="305"/>
    </row>
    <row r="1072" spans="5:9" x14ac:dyDescent="0.25">
      <c r="F1072" s="305"/>
      <c r="G1072" s="305"/>
      <c r="H1072" s="305"/>
      <c r="I1072" s="305"/>
    </row>
    <row r="1073" spans="5:9" x14ac:dyDescent="0.25">
      <c r="F1073" s="305"/>
      <c r="G1073" s="305"/>
      <c r="H1073" s="305"/>
      <c r="I1073" s="305"/>
    </row>
    <row r="1074" spans="5:9" x14ac:dyDescent="0.25">
      <c r="F1074" s="305"/>
      <c r="G1074" s="305"/>
      <c r="H1074" s="305"/>
      <c r="I1074" s="305"/>
    </row>
    <row r="1075" spans="5:9" x14ac:dyDescent="0.25">
      <c r="F1075" s="305"/>
      <c r="G1075" s="305"/>
      <c r="H1075" s="305"/>
      <c r="I1075" s="305"/>
    </row>
    <row r="1076" spans="5:9" x14ac:dyDescent="0.25">
      <c r="F1076" s="305"/>
      <c r="G1076" s="305"/>
      <c r="H1076" s="305"/>
      <c r="I1076" s="305"/>
    </row>
    <row r="1077" spans="5:9" x14ac:dyDescent="0.25">
      <c r="F1077" s="305"/>
      <c r="G1077" s="305"/>
      <c r="H1077" s="305"/>
      <c r="I1077" s="305"/>
    </row>
    <row r="1078" spans="5:9" x14ac:dyDescent="0.25">
      <c r="E1078" s="487"/>
      <c r="F1078" s="305"/>
      <c r="G1078" s="305"/>
      <c r="H1078" s="305"/>
      <c r="I1078" s="305"/>
    </row>
    <row r="1079" spans="5:9" x14ac:dyDescent="0.25">
      <c r="E1079" s="487"/>
      <c r="F1079" s="305"/>
      <c r="G1079" s="305"/>
      <c r="H1079" s="305"/>
      <c r="I1079" s="305"/>
    </row>
    <row r="1080" spans="5:9" x14ac:dyDescent="0.25">
      <c r="E1080" s="487"/>
      <c r="F1080" s="305"/>
      <c r="G1080" s="305"/>
      <c r="H1080" s="305"/>
      <c r="I1080" s="305"/>
    </row>
    <row r="1081" spans="5:9" x14ac:dyDescent="0.25">
      <c r="E1081" s="487"/>
      <c r="F1081" s="305"/>
      <c r="G1081" s="305"/>
      <c r="H1081" s="305"/>
      <c r="I1081" s="305"/>
    </row>
    <row r="1082" spans="5:9" x14ac:dyDescent="0.25">
      <c r="E1082" s="487"/>
      <c r="F1082" s="305"/>
      <c r="G1082" s="305"/>
      <c r="H1082" s="305"/>
      <c r="I1082" s="305"/>
    </row>
    <row r="1083" spans="5:9" x14ac:dyDescent="0.25">
      <c r="E1083" s="487"/>
      <c r="F1083" s="305"/>
      <c r="G1083" s="305"/>
      <c r="H1083" s="305"/>
      <c r="I1083" s="305"/>
    </row>
    <row r="1084" spans="5:9" x14ac:dyDescent="0.25">
      <c r="E1084" s="487"/>
      <c r="F1084" s="305"/>
      <c r="G1084" s="305"/>
      <c r="H1084" s="305"/>
      <c r="I1084" s="305"/>
    </row>
    <row r="1085" spans="5:9" x14ac:dyDescent="0.25">
      <c r="F1085" s="305"/>
      <c r="G1085" s="305"/>
      <c r="H1085" s="305"/>
      <c r="I1085" s="305"/>
    </row>
    <row r="1086" spans="5:9" x14ac:dyDescent="0.25">
      <c r="F1086" s="305"/>
      <c r="G1086" s="305"/>
      <c r="H1086" s="305"/>
      <c r="I1086" s="305"/>
    </row>
    <row r="1087" spans="5:9" x14ac:dyDescent="0.25">
      <c r="F1087" s="305"/>
      <c r="G1087" s="305"/>
      <c r="H1087" s="305"/>
      <c r="I1087" s="305"/>
    </row>
    <row r="1088" spans="5:9" x14ac:dyDescent="0.25">
      <c r="F1088" s="305"/>
      <c r="G1088" s="305"/>
      <c r="H1088" s="305"/>
      <c r="I1088" s="305"/>
    </row>
    <row r="1089" spans="5:9" x14ac:dyDescent="0.25">
      <c r="F1089" s="305"/>
      <c r="G1089" s="305"/>
      <c r="H1089" s="305"/>
      <c r="I1089" s="305"/>
    </row>
    <row r="1090" spans="5:9" x14ac:dyDescent="0.25">
      <c r="F1090" s="305"/>
      <c r="G1090" s="305"/>
      <c r="H1090" s="305"/>
      <c r="I1090" s="305"/>
    </row>
    <row r="1091" spans="5:9" x14ac:dyDescent="0.25">
      <c r="F1091" s="305"/>
      <c r="G1091" s="305"/>
      <c r="H1091" s="305"/>
      <c r="I1091" s="305"/>
    </row>
    <row r="1092" spans="5:9" x14ac:dyDescent="0.25">
      <c r="F1092" s="305"/>
      <c r="G1092" s="305"/>
      <c r="H1092" s="305"/>
      <c r="I1092" s="305"/>
    </row>
    <row r="1093" spans="5:9" x14ac:dyDescent="0.25">
      <c r="F1093" s="305"/>
      <c r="G1093" s="305"/>
      <c r="H1093" s="305"/>
      <c r="I1093" s="305"/>
    </row>
    <row r="1094" spans="5:9" x14ac:dyDescent="0.25">
      <c r="F1094" s="305"/>
      <c r="G1094" s="305"/>
      <c r="H1094" s="305"/>
      <c r="I1094" s="305"/>
    </row>
    <row r="1095" spans="5:9" x14ac:dyDescent="0.25">
      <c r="F1095" s="305"/>
      <c r="G1095" s="305"/>
      <c r="H1095" s="305"/>
      <c r="I1095" s="305"/>
    </row>
    <row r="1096" spans="5:9" x14ac:dyDescent="0.25">
      <c r="F1096" s="305"/>
      <c r="G1096" s="305"/>
      <c r="H1096" s="305"/>
      <c r="I1096" s="305"/>
    </row>
    <row r="1097" spans="5:9" x14ac:dyDescent="0.25">
      <c r="F1097" s="305"/>
      <c r="G1097" s="305"/>
      <c r="H1097" s="305"/>
      <c r="I1097" s="305"/>
    </row>
    <row r="1098" spans="5:9" x14ac:dyDescent="0.25">
      <c r="E1098" s="487"/>
    </row>
    <row r="1099" spans="5:9" x14ac:dyDescent="0.25">
      <c r="E1099" s="487"/>
    </row>
  </sheetData>
  <mergeCells count="67">
    <mergeCell ref="A960:I960"/>
    <mergeCell ref="A961:I961"/>
    <mergeCell ref="A962:I962"/>
    <mergeCell ref="A949:I949"/>
    <mergeCell ref="A950:I950"/>
    <mergeCell ref="A951:I951"/>
    <mergeCell ref="A952:I952"/>
    <mergeCell ref="A953:I953"/>
    <mergeCell ref="A954:I954"/>
    <mergeCell ref="A955:I955"/>
    <mergeCell ref="A956:I956"/>
    <mergeCell ref="A957:I957"/>
    <mergeCell ref="A958:I958"/>
    <mergeCell ref="A959:I959"/>
    <mergeCell ref="F574:H574"/>
    <mergeCell ref="F667:H667"/>
    <mergeCell ref="F751:H751"/>
    <mergeCell ref="A574:B574"/>
    <mergeCell ref="C574:C576"/>
    <mergeCell ref="A575:B576"/>
    <mergeCell ref="A667:B667"/>
    <mergeCell ref="C667:C669"/>
    <mergeCell ref="A668:B669"/>
    <mergeCell ref="A751:B751"/>
    <mergeCell ref="F6:H6"/>
    <mergeCell ref="F109:H109"/>
    <mergeCell ref="F206:H206"/>
    <mergeCell ref="F302:H302"/>
    <mergeCell ref="F384:H384"/>
    <mergeCell ref="A6:B6"/>
    <mergeCell ref="C6:C8"/>
    <mergeCell ref="A7:B8"/>
    <mergeCell ref="A109:B109"/>
    <mergeCell ref="C109:C111"/>
    <mergeCell ref="A110:B111"/>
    <mergeCell ref="A206:B206"/>
    <mergeCell ref="C206:C208"/>
    <mergeCell ref="A207:B208"/>
    <mergeCell ref="A302:B302"/>
    <mergeCell ref="C302:C304"/>
    <mergeCell ref="A303:B304"/>
    <mergeCell ref="A384:B384"/>
    <mergeCell ref="C384:C386"/>
    <mergeCell ref="A385:B386"/>
    <mergeCell ref="A476:B476"/>
    <mergeCell ref="C476:C478"/>
    <mergeCell ref="A477:B478"/>
    <mergeCell ref="C474:F474"/>
    <mergeCell ref="F476:H476"/>
    <mergeCell ref="A941:I941"/>
    <mergeCell ref="A942:I942"/>
    <mergeCell ref="A943:I943"/>
    <mergeCell ref="C751:C753"/>
    <mergeCell ref="A752:B753"/>
    <mergeCell ref="A834:B834"/>
    <mergeCell ref="C834:C836"/>
    <mergeCell ref="A835:B836"/>
    <mergeCell ref="F834:H834"/>
    <mergeCell ref="A937:I937"/>
    <mergeCell ref="A938:I938"/>
    <mergeCell ref="A939:I939"/>
    <mergeCell ref="A940:I940"/>
    <mergeCell ref="A944:I944"/>
    <mergeCell ref="A945:I945"/>
    <mergeCell ref="A946:I946"/>
    <mergeCell ref="A947:I947"/>
    <mergeCell ref="A948:I948"/>
  </mergeCells>
  <pageMargins left="0.23622047244094491" right="0.23622047244094491" top="0.35433070866141736" bottom="0.19685039370078741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9"/>
  <sheetViews>
    <sheetView topLeftCell="A64" zoomScale="80" zoomScaleNormal="80" workbookViewId="0">
      <selection activeCell="D90" sqref="D90"/>
    </sheetView>
  </sheetViews>
  <sheetFormatPr defaultRowHeight="15" x14ac:dyDescent="0.25"/>
  <cols>
    <col min="1" max="1" width="25.28515625" customWidth="1"/>
    <col min="2" max="2" width="9.42578125" customWidth="1"/>
    <col min="3" max="3" width="10.42578125" customWidth="1"/>
    <col min="4" max="4" width="10.28515625" customWidth="1"/>
    <col min="5" max="5" width="11" customWidth="1"/>
    <col min="6" max="6" width="10.42578125" customWidth="1"/>
    <col min="7" max="7" width="9.42578125" customWidth="1"/>
    <col min="8" max="8" width="10.42578125" customWidth="1"/>
    <col min="9" max="9" width="10.85546875" customWidth="1"/>
    <col min="10" max="10" width="12.42578125" customWidth="1"/>
    <col min="11" max="12" width="9.7109375" customWidth="1"/>
    <col min="13" max="13" width="11.28515625" customWidth="1"/>
    <col min="14" max="49" width="9.140625" style="65"/>
  </cols>
  <sheetData>
    <row r="1" spans="1:49" ht="15.75" x14ac:dyDescent="0.25">
      <c r="A1" s="3"/>
      <c r="B1" s="4" t="s">
        <v>191</v>
      </c>
      <c r="C1" s="4"/>
      <c r="D1" s="4"/>
      <c r="E1" s="4"/>
      <c r="F1" s="4"/>
      <c r="G1" s="4"/>
      <c r="H1" s="5"/>
      <c r="I1" s="5"/>
      <c r="J1" s="5"/>
      <c r="K1" s="5"/>
    </row>
    <row r="2" spans="1:49" ht="15.75" thickBot="1" x14ac:dyDescent="0.3">
      <c r="A2" s="7"/>
      <c r="B2" s="7"/>
      <c r="C2" s="7"/>
      <c r="D2" s="8" t="s">
        <v>339</v>
      </c>
      <c r="E2" s="8"/>
      <c r="F2" s="8"/>
      <c r="G2" s="8"/>
      <c r="H2" s="8"/>
      <c r="I2" s="8"/>
      <c r="J2" s="8"/>
      <c r="K2" s="122" t="s">
        <v>385</v>
      </c>
    </row>
    <row r="3" spans="1:49" ht="42.75" customHeight="1" thickBot="1" x14ac:dyDescent="0.3">
      <c r="A3" s="12" t="s">
        <v>143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144</v>
      </c>
      <c r="M3" s="13" t="s">
        <v>145</v>
      </c>
    </row>
    <row r="4" spans="1:49" ht="15.75" customHeight="1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49" ht="15.75" thickBot="1" x14ac:dyDescent="0.3">
      <c r="A5" s="29" t="s">
        <v>20</v>
      </c>
      <c r="B5" s="27">
        <v>28.58</v>
      </c>
      <c r="C5" s="27">
        <v>28.7</v>
      </c>
      <c r="D5" s="27">
        <v>24.549999999999997</v>
      </c>
      <c r="E5" s="27">
        <v>32.1</v>
      </c>
      <c r="F5" s="27">
        <v>21.18</v>
      </c>
      <c r="G5" s="27">
        <v>26</v>
      </c>
      <c r="H5" s="27">
        <v>32</v>
      </c>
      <c r="I5" s="27">
        <v>25</v>
      </c>
      <c r="J5" s="27">
        <v>31.5</v>
      </c>
      <c r="K5" s="28">
        <v>21.400000000000002</v>
      </c>
      <c r="L5" s="2">
        <v>271.01</v>
      </c>
      <c r="M5" s="18">
        <v>27.100999999999999</v>
      </c>
    </row>
    <row r="6" spans="1:49" ht="15.75" thickBot="1" x14ac:dyDescent="0.3">
      <c r="A6" s="29" t="s">
        <v>64</v>
      </c>
      <c r="B6" s="27">
        <v>0.6</v>
      </c>
      <c r="C6" s="27">
        <v>0.35</v>
      </c>
      <c r="D6" s="27">
        <v>0.6</v>
      </c>
      <c r="E6" s="27">
        <v>0</v>
      </c>
      <c r="F6" s="27">
        <v>0.3</v>
      </c>
      <c r="G6" s="27">
        <v>0.6</v>
      </c>
      <c r="H6" s="27">
        <v>0.35</v>
      </c>
      <c r="I6" s="27">
        <v>0.3</v>
      </c>
      <c r="J6" s="27">
        <v>0.3</v>
      </c>
      <c r="K6" s="28">
        <v>0.3</v>
      </c>
      <c r="L6" s="2">
        <v>3.6999999999999993</v>
      </c>
      <c r="M6" s="18">
        <v>0.36999999999999994</v>
      </c>
    </row>
    <row r="7" spans="1:49" ht="15.75" thickBot="1" x14ac:dyDescent="0.3">
      <c r="A7" s="29" t="s">
        <v>55</v>
      </c>
      <c r="B7" s="27">
        <v>1</v>
      </c>
      <c r="C7" s="27">
        <v>21.88</v>
      </c>
      <c r="D7" s="27">
        <v>1.5</v>
      </c>
      <c r="E7" s="27">
        <v>7.14</v>
      </c>
      <c r="F7" s="27">
        <v>107.9</v>
      </c>
      <c r="G7" s="27">
        <v>8.5</v>
      </c>
      <c r="H7" s="27">
        <v>16.5</v>
      </c>
      <c r="I7" s="27">
        <v>49.08</v>
      </c>
      <c r="J7" s="27">
        <v>10.5</v>
      </c>
      <c r="K7" s="28">
        <v>116</v>
      </c>
      <c r="L7" s="2">
        <v>340</v>
      </c>
      <c r="M7" s="18">
        <v>34</v>
      </c>
    </row>
    <row r="8" spans="1:49" ht="15.75" thickBot="1" x14ac:dyDescent="0.3">
      <c r="A8" s="29" t="s">
        <v>93</v>
      </c>
      <c r="B8" s="27">
        <v>0.2</v>
      </c>
      <c r="C8" s="27">
        <v>0</v>
      </c>
      <c r="D8" s="27">
        <v>0.2</v>
      </c>
      <c r="E8" s="27">
        <v>0</v>
      </c>
      <c r="F8" s="27">
        <v>0.2</v>
      </c>
      <c r="G8" s="27">
        <v>0.38</v>
      </c>
      <c r="H8" s="27">
        <v>0</v>
      </c>
      <c r="I8" s="27">
        <v>0.25</v>
      </c>
      <c r="J8" s="27">
        <v>0</v>
      </c>
      <c r="K8" s="28">
        <v>0.3</v>
      </c>
      <c r="L8" s="2">
        <v>1.53</v>
      </c>
      <c r="M8" s="18">
        <v>0.153</v>
      </c>
    </row>
    <row r="9" spans="1:49" ht="15.75" thickBot="1" x14ac:dyDescent="0.3">
      <c r="A9" s="29" t="s">
        <v>28</v>
      </c>
      <c r="B9" s="27">
        <v>30</v>
      </c>
      <c r="C9" s="27">
        <v>30</v>
      </c>
      <c r="D9" s="27">
        <v>30</v>
      </c>
      <c r="E9" s="27">
        <v>30</v>
      </c>
      <c r="F9" s="27">
        <v>30</v>
      </c>
      <c r="G9" s="27">
        <v>30</v>
      </c>
      <c r="H9" s="27">
        <v>30</v>
      </c>
      <c r="I9" s="27">
        <v>30</v>
      </c>
      <c r="J9" s="27">
        <v>30</v>
      </c>
      <c r="K9" s="28">
        <v>30</v>
      </c>
      <c r="L9" s="2">
        <v>300</v>
      </c>
      <c r="M9" s="18">
        <v>30</v>
      </c>
    </row>
    <row r="10" spans="1:49" ht="15.75" thickBot="1" x14ac:dyDescent="0.3">
      <c r="A10" s="29" t="s">
        <v>42</v>
      </c>
      <c r="B10" s="27">
        <v>29</v>
      </c>
      <c r="C10" s="27">
        <v>23</v>
      </c>
      <c r="D10" s="27">
        <v>23</v>
      </c>
      <c r="E10" s="27">
        <v>23</v>
      </c>
      <c r="F10" s="27">
        <v>23</v>
      </c>
      <c r="G10" s="27">
        <v>35</v>
      </c>
      <c r="H10" s="27">
        <v>23</v>
      </c>
      <c r="I10" s="27">
        <v>23</v>
      </c>
      <c r="J10" s="27">
        <v>23</v>
      </c>
      <c r="K10" s="28">
        <v>32</v>
      </c>
      <c r="L10" s="2">
        <v>257</v>
      </c>
      <c r="M10" s="18">
        <v>25.7</v>
      </c>
    </row>
    <row r="11" spans="1:49" ht="15.75" thickBot="1" x14ac:dyDescent="0.3">
      <c r="A11" s="29" t="s">
        <v>50</v>
      </c>
      <c r="B11" s="27">
        <v>37.5</v>
      </c>
      <c r="C11" s="27">
        <v>37.5</v>
      </c>
      <c r="D11" s="27">
        <v>37.5</v>
      </c>
      <c r="E11" s="27">
        <v>37.5</v>
      </c>
      <c r="F11" s="27">
        <v>37.5</v>
      </c>
      <c r="G11" s="27">
        <v>37.5</v>
      </c>
      <c r="H11" s="27">
        <v>37.5</v>
      </c>
      <c r="I11" s="27">
        <v>37.5</v>
      </c>
      <c r="J11" s="27">
        <v>37.5</v>
      </c>
      <c r="K11" s="28">
        <v>37.5</v>
      </c>
      <c r="L11" s="2">
        <v>375</v>
      </c>
      <c r="M11" s="18">
        <v>37.5</v>
      </c>
    </row>
    <row r="12" spans="1:49" ht="15.75" thickBot="1" x14ac:dyDescent="0.3">
      <c r="A12" s="29" t="s">
        <v>47</v>
      </c>
      <c r="B12" s="27">
        <v>36.4</v>
      </c>
      <c r="C12" s="27">
        <v>8.3000000000000007</v>
      </c>
      <c r="D12" s="27">
        <v>34.5</v>
      </c>
      <c r="E12" s="27">
        <v>0</v>
      </c>
      <c r="F12" s="27">
        <v>22.700000000000003</v>
      </c>
      <c r="G12" s="27">
        <v>30</v>
      </c>
      <c r="H12" s="27">
        <v>0</v>
      </c>
      <c r="I12" s="27">
        <v>35</v>
      </c>
      <c r="J12" s="27">
        <v>41.8</v>
      </c>
      <c r="K12" s="28">
        <v>39.299999999999997</v>
      </c>
      <c r="L12" s="2">
        <v>248</v>
      </c>
      <c r="M12" s="18">
        <v>24.8</v>
      </c>
    </row>
    <row r="13" spans="1:49" ht="15.75" thickBot="1" x14ac:dyDescent="0.3">
      <c r="A13" s="29" t="s">
        <v>75</v>
      </c>
      <c r="B13" s="27">
        <v>0</v>
      </c>
      <c r="C13" s="27">
        <v>21.6</v>
      </c>
      <c r="D13" s="27">
        <v>0</v>
      </c>
      <c r="E13" s="27">
        <v>0</v>
      </c>
      <c r="F13" s="27">
        <v>0</v>
      </c>
      <c r="G13" s="27">
        <v>0</v>
      </c>
      <c r="H13" s="27">
        <v>21.6</v>
      </c>
      <c r="I13" s="27">
        <v>0</v>
      </c>
      <c r="J13" s="27">
        <v>0</v>
      </c>
      <c r="K13" s="28">
        <v>0</v>
      </c>
      <c r="L13" s="2">
        <v>43.2</v>
      </c>
      <c r="M13" s="18">
        <v>4.32</v>
      </c>
    </row>
    <row r="14" spans="1:49" s="64" customFormat="1" ht="15.75" thickBot="1" x14ac:dyDescent="0.3">
      <c r="A14" s="29" t="s">
        <v>88</v>
      </c>
      <c r="B14" s="27">
        <v>45.5</v>
      </c>
      <c r="C14" s="27">
        <v>0</v>
      </c>
      <c r="D14" s="27">
        <v>0</v>
      </c>
      <c r="E14" s="27">
        <v>0</v>
      </c>
      <c r="F14" s="27">
        <v>0</v>
      </c>
      <c r="G14" s="27">
        <v>45.5</v>
      </c>
      <c r="H14" s="27">
        <v>0</v>
      </c>
      <c r="I14" s="27">
        <v>35</v>
      </c>
      <c r="J14" s="27">
        <v>0</v>
      </c>
      <c r="K14" s="28">
        <v>0</v>
      </c>
      <c r="L14" s="2">
        <v>126</v>
      </c>
      <c r="M14" s="18">
        <v>12.6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</row>
    <row r="15" spans="1:49" s="64" customFormat="1" ht="15.75" thickBot="1" x14ac:dyDescent="0.3">
      <c r="A15" s="29" t="s">
        <v>333</v>
      </c>
      <c r="B15" s="27">
        <v>0</v>
      </c>
      <c r="C15" s="27">
        <v>0</v>
      </c>
      <c r="D15" s="27">
        <v>0</v>
      </c>
      <c r="E15" s="27">
        <v>0</v>
      </c>
      <c r="F15" s="27">
        <v>8</v>
      </c>
      <c r="G15" s="27">
        <v>0</v>
      </c>
      <c r="H15" s="27">
        <v>0</v>
      </c>
      <c r="I15" s="27">
        <v>0</v>
      </c>
      <c r="J15" s="27">
        <v>0</v>
      </c>
      <c r="K15" s="28">
        <v>0</v>
      </c>
      <c r="L15" s="2">
        <v>8</v>
      </c>
      <c r="M15" s="18">
        <v>0.8</v>
      </c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</row>
    <row r="16" spans="1:49" ht="15.75" thickBot="1" x14ac:dyDescent="0.3">
      <c r="A16" s="29" t="s">
        <v>73</v>
      </c>
      <c r="B16" s="27">
        <v>0</v>
      </c>
      <c r="C16" s="27">
        <v>33</v>
      </c>
      <c r="D16" s="27">
        <v>8.1999999999999993</v>
      </c>
      <c r="E16" s="27">
        <v>0</v>
      </c>
      <c r="F16" s="27">
        <v>38.5</v>
      </c>
      <c r="G16" s="27">
        <v>0</v>
      </c>
      <c r="H16" s="27">
        <v>0</v>
      </c>
      <c r="I16" s="27">
        <v>45.6</v>
      </c>
      <c r="J16" s="27">
        <v>0</v>
      </c>
      <c r="K16" s="28">
        <v>25</v>
      </c>
      <c r="L16" s="2">
        <v>150.30000000000001</v>
      </c>
      <c r="M16" s="18">
        <v>15.030000000000001</v>
      </c>
    </row>
    <row r="17" spans="1:13" ht="15.75" thickBot="1" x14ac:dyDescent="0.3">
      <c r="A17" s="29" t="s">
        <v>146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</row>
    <row r="18" spans="1:13" ht="15.75" thickBot="1" x14ac:dyDescent="0.3">
      <c r="A18" s="29" t="s">
        <v>104</v>
      </c>
      <c r="B18" s="27">
        <v>23</v>
      </c>
      <c r="C18" s="27">
        <v>1.75</v>
      </c>
      <c r="D18" s="27">
        <v>0</v>
      </c>
      <c r="E18" s="27">
        <v>11.4</v>
      </c>
      <c r="F18" s="27">
        <v>0</v>
      </c>
      <c r="G18" s="27">
        <v>0</v>
      </c>
      <c r="H18" s="27">
        <v>10.75</v>
      </c>
      <c r="I18" s="27">
        <v>20</v>
      </c>
      <c r="J18" s="27">
        <v>0</v>
      </c>
      <c r="K18" s="28">
        <v>0</v>
      </c>
      <c r="L18" s="2">
        <v>66.900000000000006</v>
      </c>
      <c r="M18" s="18">
        <v>6.69</v>
      </c>
    </row>
    <row r="19" spans="1:13" ht="15.75" thickBot="1" x14ac:dyDescent="0.3">
      <c r="A19" s="29" t="s">
        <v>111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20</v>
      </c>
      <c r="H19" s="27">
        <v>0</v>
      </c>
      <c r="I19" s="27">
        <v>0</v>
      </c>
      <c r="J19" s="27">
        <v>0</v>
      </c>
      <c r="K19" s="28">
        <v>0</v>
      </c>
      <c r="L19" s="2">
        <v>20</v>
      </c>
      <c r="M19" s="18">
        <v>2</v>
      </c>
    </row>
    <row r="20" spans="1:13" ht="15.75" thickBot="1" x14ac:dyDescent="0.3">
      <c r="A20" s="29" t="s">
        <v>109</v>
      </c>
      <c r="B20" s="27">
        <v>0</v>
      </c>
      <c r="C20" s="27">
        <v>11</v>
      </c>
      <c r="D20" s="27">
        <v>0</v>
      </c>
      <c r="E20" s="27">
        <v>30</v>
      </c>
      <c r="F20" s="27">
        <v>0</v>
      </c>
      <c r="G20" s="27">
        <v>0</v>
      </c>
      <c r="H20" s="27">
        <v>30</v>
      </c>
      <c r="I20" s="27">
        <v>0</v>
      </c>
      <c r="J20" s="27">
        <v>0</v>
      </c>
      <c r="K20" s="28">
        <v>0</v>
      </c>
      <c r="L20" s="2">
        <v>71</v>
      </c>
      <c r="M20" s="18">
        <v>7.1</v>
      </c>
    </row>
    <row r="21" spans="1:13" ht="15.75" thickBot="1" x14ac:dyDescent="0.3">
      <c r="A21" s="29" t="s">
        <v>67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</row>
    <row r="22" spans="1:13" ht="15.75" thickBot="1" x14ac:dyDescent="0.3">
      <c r="A22" s="29" t="s">
        <v>17</v>
      </c>
      <c r="B22" s="27">
        <v>0</v>
      </c>
      <c r="C22" s="27">
        <v>0</v>
      </c>
      <c r="D22" s="27">
        <v>0</v>
      </c>
      <c r="E22" s="27">
        <v>0</v>
      </c>
      <c r="F22" s="27">
        <v>25</v>
      </c>
      <c r="G22" s="27">
        <v>0</v>
      </c>
      <c r="H22" s="27">
        <v>0</v>
      </c>
      <c r="I22" s="27">
        <v>0</v>
      </c>
      <c r="J22" s="27">
        <v>25</v>
      </c>
      <c r="K22" s="28">
        <v>0</v>
      </c>
      <c r="L22" s="2">
        <v>50</v>
      </c>
      <c r="M22" s="18">
        <v>5</v>
      </c>
    </row>
    <row r="23" spans="1:13" ht="15.75" thickBot="1" x14ac:dyDescent="0.3">
      <c r="A23" s="29" t="s">
        <v>35</v>
      </c>
      <c r="B23" s="27">
        <v>8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8</v>
      </c>
      <c r="I23" s="27">
        <v>0</v>
      </c>
      <c r="J23" s="27">
        <v>0</v>
      </c>
      <c r="K23" s="28">
        <v>25.5</v>
      </c>
      <c r="L23" s="2">
        <v>41.5</v>
      </c>
      <c r="M23" s="18">
        <v>4.1500000000000004</v>
      </c>
    </row>
    <row r="24" spans="1:13" ht="15.75" thickBot="1" x14ac:dyDescent="0.3">
      <c r="A24" s="29" t="s">
        <v>147</v>
      </c>
      <c r="B24" s="27">
        <v>0</v>
      </c>
      <c r="C24" s="27">
        <v>0</v>
      </c>
      <c r="D24" s="27">
        <v>25</v>
      </c>
      <c r="E24" s="27">
        <v>0</v>
      </c>
      <c r="F24" s="27">
        <v>0</v>
      </c>
      <c r="G24" s="27">
        <v>25</v>
      </c>
      <c r="H24" s="27">
        <v>0</v>
      </c>
      <c r="I24" s="27">
        <v>0</v>
      </c>
      <c r="J24" s="27">
        <v>0</v>
      </c>
      <c r="K24" s="28">
        <v>0</v>
      </c>
      <c r="L24" s="2">
        <v>50</v>
      </c>
      <c r="M24" s="18">
        <v>5</v>
      </c>
    </row>
    <row r="25" spans="1:13" ht="15.75" thickBot="1" x14ac:dyDescent="0.3">
      <c r="A25" s="29" t="s">
        <v>148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</row>
    <row r="26" spans="1:13" ht="15.75" thickBot="1" x14ac:dyDescent="0.3">
      <c r="A26" s="29" t="s">
        <v>127</v>
      </c>
      <c r="B26" s="27">
        <v>0</v>
      </c>
      <c r="C26" s="27">
        <v>0</v>
      </c>
      <c r="D26" s="27">
        <v>32.5</v>
      </c>
      <c r="E26" s="27">
        <v>0</v>
      </c>
      <c r="F26" s="27">
        <v>0</v>
      </c>
      <c r="G26" s="27">
        <v>25</v>
      </c>
      <c r="H26" s="27">
        <v>0</v>
      </c>
      <c r="I26" s="27">
        <v>0</v>
      </c>
      <c r="J26" s="27">
        <v>0</v>
      </c>
      <c r="K26" s="28">
        <v>0</v>
      </c>
      <c r="L26" s="2">
        <v>57.5</v>
      </c>
      <c r="M26" s="18">
        <v>5.75</v>
      </c>
    </row>
    <row r="27" spans="1:13" ht="15.75" thickBot="1" x14ac:dyDescent="0.3">
      <c r="A27" s="29" t="s">
        <v>34</v>
      </c>
      <c r="B27" s="27">
        <v>148</v>
      </c>
      <c r="C27" s="27">
        <v>151.6</v>
      </c>
      <c r="D27" s="27">
        <v>34.5</v>
      </c>
      <c r="E27" s="27">
        <v>144.6</v>
      </c>
      <c r="F27" s="27">
        <v>60</v>
      </c>
      <c r="G27" s="27">
        <v>40</v>
      </c>
      <c r="H27" s="27">
        <v>171.6</v>
      </c>
      <c r="I27" s="27">
        <v>16</v>
      </c>
      <c r="J27" s="27">
        <v>167</v>
      </c>
      <c r="K27" s="28">
        <v>18.8</v>
      </c>
      <c r="L27" s="2">
        <v>952.1</v>
      </c>
      <c r="M27" s="18">
        <v>95.210000000000008</v>
      </c>
    </row>
    <row r="28" spans="1:13" ht="15.75" thickBot="1" x14ac:dyDescent="0.3">
      <c r="A28" s="29" t="s">
        <v>36</v>
      </c>
      <c r="B28" s="27">
        <v>19.799999999999997</v>
      </c>
      <c r="C28" s="27">
        <v>58</v>
      </c>
      <c r="D28" s="27">
        <v>25.3</v>
      </c>
      <c r="E28" s="27">
        <v>34.6</v>
      </c>
      <c r="F28" s="27">
        <v>27.3</v>
      </c>
      <c r="G28" s="27">
        <v>59.019999999999996</v>
      </c>
      <c r="H28" s="27">
        <v>39.6</v>
      </c>
      <c r="I28" s="27">
        <v>18.399999999999999</v>
      </c>
      <c r="J28" s="27">
        <v>58</v>
      </c>
      <c r="K28" s="28">
        <v>37.5</v>
      </c>
      <c r="L28" s="2">
        <v>377.52</v>
      </c>
      <c r="M28" s="18">
        <v>37.751999999999995</v>
      </c>
    </row>
    <row r="29" spans="1:13" ht="15.75" thickBot="1" x14ac:dyDescent="0.3">
      <c r="A29" s="29" t="s">
        <v>37</v>
      </c>
      <c r="B29" s="27">
        <v>16.2</v>
      </c>
      <c r="C29" s="27">
        <v>22.5</v>
      </c>
      <c r="D29" s="27">
        <v>26.4</v>
      </c>
      <c r="E29" s="27">
        <v>23.3</v>
      </c>
      <c r="F29" s="27">
        <v>16.5</v>
      </c>
      <c r="G29" s="27">
        <v>25.43</v>
      </c>
      <c r="H29" s="27">
        <v>17</v>
      </c>
      <c r="I29" s="27">
        <v>16</v>
      </c>
      <c r="J29" s="27">
        <v>18.3</v>
      </c>
      <c r="K29" s="28">
        <v>24.15</v>
      </c>
      <c r="L29" s="2">
        <v>205.78</v>
      </c>
      <c r="M29" s="18">
        <v>20.577999999999999</v>
      </c>
    </row>
    <row r="30" spans="1:13" ht="15.75" thickBot="1" x14ac:dyDescent="0.3">
      <c r="A30" s="29" t="s">
        <v>33</v>
      </c>
      <c r="B30" s="27">
        <v>0</v>
      </c>
      <c r="C30" s="27">
        <v>47.5</v>
      </c>
      <c r="D30" s="27">
        <v>51</v>
      </c>
      <c r="E30" s="27">
        <v>33.299999999999997</v>
      </c>
      <c r="F30" s="27">
        <v>0</v>
      </c>
      <c r="G30" s="27">
        <v>28.4</v>
      </c>
      <c r="H30" s="27">
        <v>0</v>
      </c>
      <c r="I30" s="27">
        <v>32</v>
      </c>
      <c r="J30" s="27">
        <v>47.5</v>
      </c>
      <c r="K30" s="28">
        <v>0</v>
      </c>
      <c r="L30" s="2">
        <v>239.70000000000002</v>
      </c>
      <c r="M30" s="18">
        <v>23.970000000000002</v>
      </c>
    </row>
    <row r="31" spans="1:13" ht="15.75" thickBot="1" x14ac:dyDescent="0.3">
      <c r="A31" s="29" t="s">
        <v>46</v>
      </c>
      <c r="B31" s="27">
        <v>53</v>
      </c>
      <c r="C31" s="27">
        <v>0</v>
      </c>
      <c r="D31" s="27">
        <v>132.5</v>
      </c>
      <c r="E31" s="27">
        <v>40</v>
      </c>
      <c r="F31" s="27">
        <v>40.5</v>
      </c>
      <c r="G31" s="27">
        <v>0</v>
      </c>
      <c r="H31" s="27">
        <v>40.5</v>
      </c>
      <c r="I31" s="27">
        <v>16</v>
      </c>
      <c r="J31" s="27">
        <v>40</v>
      </c>
      <c r="K31" s="28">
        <v>35</v>
      </c>
      <c r="L31" s="2">
        <v>397.5</v>
      </c>
      <c r="M31" s="18">
        <v>39.75</v>
      </c>
    </row>
    <row r="32" spans="1:13" ht="15.75" thickBot="1" x14ac:dyDescent="0.3">
      <c r="A32" s="29" t="s">
        <v>200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</row>
    <row r="33" spans="1:49" ht="15.75" thickBot="1" x14ac:dyDescent="0.3">
      <c r="A33" s="29" t="s">
        <v>39</v>
      </c>
      <c r="B33" s="27">
        <v>12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12</v>
      </c>
      <c r="I33" s="27">
        <v>50</v>
      </c>
      <c r="J33" s="27">
        <v>0</v>
      </c>
      <c r="K33" s="28">
        <v>0</v>
      </c>
      <c r="L33" s="2">
        <v>74</v>
      </c>
      <c r="M33" s="18">
        <v>7.4</v>
      </c>
    </row>
    <row r="34" spans="1:49" ht="15.75" thickBot="1" x14ac:dyDescent="0.3">
      <c r="A34" s="29" t="s">
        <v>122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8">
        <v>0</v>
      </c>
      <c r="L34" s="2">
        <v>0</v>
      </c>
      <c r="M34" s="18">
        <v>0</v>
      </c>
    </row>
    <row r="35" spans="1:49" ht="15.75" thickBot="1" x14ac:dyDescent="0.3">
      <c r="A35" s="29" t="s">
        <v>149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">
        <v>0</v>
      </c>
      <c r="M35" s="18">
        <v>0</v>
      </c>
    </row>
    <row r="36" spans="1:49" ht="15.75" thickBot="1" x14ac:dyDescent="0.3">
      <c r="A36" s="29" t="s">
        <v>202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</row>
    <row r="37" spans="1:49" ht="15.75" thickBot="1" x14ac:dyDescent="0.3">
      <c r="A37" s="29" t="s">
        <v>48</v>
      </c>
      <c r="B37" s="27">
        <v>1</v>
      </c>
      <c r="C37" s="27">
        <v>0</v>
      </c>
      <c r="D37" s="27">
        <v>4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8">
        <v>0</v>
      </c>
      <c r="L37" s="2">
        <v>6</v>
      </c>
      <c r="M37" s="18">
        <v>0.6</v>
      </c>
    </row>
    <row r="38" spans="1:49" s="64" customFormat="1" ht="15.75" thickBot="1" x14ac:dyDescent="0.3">
      <c r="A38" s="29" t="s">
        <v>22</v>
      </c>
      <c r="B38" s="27">
        <v>12.6</v>
      </c>
      <c r="C38" s="27">
        <v>15.9</v>
      </c>
      <c r="D38" s="27">
        <v>20.5</v>
      </c>
      <c r="E38" s="27">
        <v>8</v>
      </c>
      <c r="F38" s="27">
        <v>15.2</v>
      </c>
      <c r="G38" s="27">
        <v>17.100000000000001</v>
      </c>
      <c r="H38" s="27">
        <v>19</v>
      </c>
      <c r="I38" s="27">
        <v>13</v>
      </c>
      <c r="J38" s="27">
        <v>30</v>
      </c>
      <c r="K38" s="28">
        <v>18</v>
      </c>
      <c r="L38" s="2">
        <v>169.3</v>
      </c>
      <c r="M38" s="18">
        <v>16.93</v>
      </c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</row>
    <row r="39" spans="1:49" s="64" customFormat="1" ht="15.75" thickBot="1" x14ac:dyDescent="0.3">
      <c r="A39" s="29" t="s">
        <v>38</v>
      </c>
      <c r="B39" s="27">
        <v>18.3</v>
      </c>
      <c r="C39" s="27">
        <v>5.7</v>
      </c>
      <c r="D39" s="27">
        <v>18.399999999999999</v>
      </c>
      <c r="E39" s="27">
        <v>14.1</v>
      </c>
      <c r="F39" s="27">
        <v>12.280000000000001</v>
      </c>
      <c r="G39" s="27">
        <v>14.3</v>
      </c>
      <c r="H39" s="27">
        <v>9</v>
      </c>
      <c r="I39" s="27">
        <v>9.16</v>
      </c>
      <c r="J39" s="27">
        <v>6.5</v>
      </c>
      <c r="K39" s="28">
        <v>5.6999999999999993</v>
      </c>
      <c r="L39" s="2">
        <v>113.44</v>
      </c>
      <c r="M39" s="18">
        <v>11.343999999999999</v>
      </c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</row>
    <row r="40" spans="1:49" ht="15.75" thickBot="1" x14ac:dyDescent="0.3">
      <c r="A40" s="29" t="s">
        <v>52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</row>
    <row r="41" spans="1:49" ht="15.75" thickBot="1" x14ac:dyDescent="0.3">
      <c r="A41" s="29" t="s">
        <v>94</v>
      </c>
      <c r="B41" s="27">
        <v>14</v>
      </c>
      <c r="C41" s="27">
        <v>0</v>
      </c>
      <c r="D41" s="27">
        <v>11.25</v>
      </c>
      <c r="E41" s="27">
        <v>34.799999999999997</v>
      </c>
      <c r="F41" s="27">
        <v>36</v>
      </c>
      <c r="G41" s="27">
        <v>0</v>
      </c>
      <c r="H41" s="27">
        <v>21.5</v>
      </c>
      <c r="I41" s="27">
        <v>0</v>
      </c>
      <c r="J41" s="27">
        <v>36</v>
      </c>
      <c r="K41" s="28">
        <v>11.25</v>
      </c>
      <c r="L41" s="2">
        <v>164.8</v>
      </c>
      <c r="M41" s="18">
        <v>16.48</v>
      </c>
    </row>
    <row r="42" spans="1:49" ht="15.75" thickBot="1" x14ac:dyDescent="0.3">
      <c r="A42" s="121" t="s">
        <v>377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</row>
    <row r="43" spans="1:49" ht="15.75" thickBot="1" x14ac:dyDescent="0.3">
      <c r="A43" s="29" t="s">
        <v>150</v>
      </c>
      <c r="B43" s="27">
        <v>0</v>
      </c>
      <c r="C43" s="27">
        <v>5</v>
      </c>
      <c r="D43" s="27">
        <v>0</v>
      </c>
      <c r="E43" s="27">
        <v>0</v>
      </c>
      <c r="F43" s="27">
        <v>0</v>
      </c>
      <c r="G43" s="27">
        <v>0</v>
      </c>
      <c r="H43" s="27">
        <v>5</v>
      </c>
      <c r="I43" s="27">
        <v>0</v>
      </c>
      <c r="J43" s="27">
        <v>0</v>
      </c>
      <c r="K43" s="28">
        <v>0</v>
      </c>
      <c r="L43" s="2">
        <v>10</v>
      </c>
      <c r="M43" s="18">
        <v>1</v>
      </c>
    </row>
    <row r="44" spans="1:49" ht="15.75" thickBot="1" x14ac:dyDescent="0.3">
      <c r="A44" s="29" t="s">
        <v>375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</row>
    <row r="45" spans="1:49" ht="15.75" thickBot="1" x14ac:dyDescent="0.3">
      <c r="A45" s="29" t="s">
        <v>30</v>
      </c>
      <c r="B45" s="27">
        <v>125</v>
      </c>
      <c r="C45" s="27">
        <v>0</v>
      </c>
      <c r="D45" s="27">
        <v>125</v>
      </c>
      <c r="E45" s="27">
        <v>0</v>
      </c>
      <c r="F45" s="27">
        <v>125</v>
      </c>
      <c r="G45" s="27">
        <v>0</v>
      </c>
      <c r="H45" s="27">
        <v>125</v>
      </c>
      <c r="I45" s="27">
        <v>0</v>
      </c>
      <c r="J45" s="27">
        <v>125</v>
      </c>
      <c r="K45" s="28">
        <v>0</v>
      </c>
      <c r="L45" s="2">
        <v>625</v>
      </c>
      <c r="M45" s="18">
        <v>62.5</v>
      </c>
    </row>
    <row r="46" spans="1:49" ht="15.75" thickBot="1" x14ac:dyDescent="0.3">
      <c r="A46" s="29" t="s">
        <v>151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</row>
    <row r="47" spans="1:49" ht="15.75" thickBot="1" x14ac:dyDescent="0.3">
      <c r="A47" s="29" t="s">
        <v>152</v>
      </c>
      <c r="B47" s="27">
        <v>18</v>
      </c>
      <c r="C47" s="27">
        <v>0</v>
      </c>
      <c r="D47" s="27">
        <v>0</v>
      </c>
      <c r="E47" s="27">
        <v>18</v>
      </c>
      <c r="F47" s="27">
        <v>0</v>
      </c>
      <c r="G47" s="27">
        <v>0</v>
      </c>
      <c r="H47" s="27">
        <v>0</v>
      </c>
      <c r="I47" s="27">
        <v>18</v>
      </c>
      <c r="J47" s="27">
        <v>0</v>
      </c>
      <c r="K47" s="28">
        <v>0</v>
      </c>
      <c r="L47" s="2">
        <v>54</v>
      </c>
      <c r="M47" s="18">
        <v>5.4</v>
      </c>
    </row>
    <row r="48" spans="1:49" ht="15.75" thickBot="1" x14ac:dyDescent="0.3">
      <c r="A48" s="29" t="s">
        <v>153</v>
      </c>
      <c r="B48" s="27">
        <v>7.2</v>
      </c>
      <c r="C48" s="27">
        <v>0</v>
      </c>
      <c r="D48" s="27">
        <v>15</v>
      </c>
      <c r="E48" s="27">
        <v>0</v>
      </c>
      <c r="F48" s="27">
        <v>0</v>
      </c>
      <c r="G48" s="27">
        <v>22.2</v>
      </c>
      <c r="H48" s="27">
        <v>0</v>
      </c>
      <c r="I48" s="27">
        <v>0</v>
      </c>
      <c r="J48" s="27">
        <v>0</v>
      </c>
      <c r="K48" s="28">
        <v>15</v>
      </c>
      <c r="L48" s="2">
        <v>59.4</v>
      </c>
      <c r="M48" s="18">
        <v>5.9399999999999995</v>
      </c>
    </row>
    <row r="49" spans="1:13" ht="15.75" thickBot="1" x14ac:dyDescent="0.3">
      <c r="A49" s="29" t="s">
        <v>224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8">
        <v>0</v>
      </c>
      <c r="L49" s="2">
        <v>0</v>
      </c>
      <c r="M49" s="18">
        <v>0</v>
      </c>
    </row>
    <row r="50" spans="1:13" ht="15.75" thickBot="1" x14ac:dyDescent="0.3">
      <c r="A50" s="29" t="s">
        <v>336</v>
      </c>
      <c r="B50" s="27">
        <v>0</v>
      </c>
      <c r="C50" s="27">
        <v>0</v>
      </c>
      <c r="D50" s="27">
        <v>0</v>
      </c>
      <c r="E50" s="27">
        <v>3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8">
        <v>0</v>
      </c>
      <c r="L50" s="2">
        <v>6</v>
      </c>
      <c r="M50" s="18">
        <v>0.6</v>
      </c>
    </row>
    <row r="51" spans="1:13" ht="15.75" thickBot="1" x14ac:dyDescent="0.3">
      <c r="A51" s="29" t="s">
        <v>18</v>
      </c>
      <c r="B51" s="27">
        <v>100</v>
      </c>
      <c r="C51" s="27">
        <v>315.5</v>
      </c>
      <c r="D51" s="27">
        <v>148</v>
      </c>
      <c r="E51" s="27">
        <v>199.4</v>
      </c>
      <c r="F51" s="27">
        <v>218</v>
      </c>
      <c r="G51" s="27">
        <v>152.5</v>
      </c>
      <c r="H51" s="27">
        <v>317.5</v>
      </c>
      <c r="I51" s="27">
        <v>193</v>
      </c>
      <c r="J51" s="27">
        <v>136</v>
      </c>
      <c r="K51" s="28">
        <v>218</v>
      </c>
      <c r="L51" s="2">
        <v>1997.9</v>
      </c>
      <c r="M51" s="18">
        <v>199.79000000000002</v>
      </c>
    </row>
    <row r="52" spans="1:13" ht="15.75" thickBot="1" x14ac:dyDescent="0.3">
      <c r="A52" s="29" t="s">
        <v>58</v>
      </c>
      <c r="B52" s="27">
        <v>0</v>
      </c>
      <c r="C52" s="27">
        <v>0</v>
      </c>
      <c r="D52" s="27">
        <v>0</v>
      </c>
      <c r="E52" s="27">
        <v>0</v>
      </c>
      <c r="F52" s="27">
        <v>120</v>
      </c>
      <c r="G52" s="27">
        <v>0</v>
      </c>
      <c r="H52" s="27">
        <v>0</v>
      </c>
      <c r="I52" s="27">
        <v>0</v>
      </c>
      <c r="J52" s="27">
        <v>0</v>
      </c>
      <c r="K52" s="28">
        <v>120</v>
      </c>
      <c r="L52" s="2">
        <v>240</v>
      </c>
      <c r="M52" s="18">
        <v>24</v>
      </c>
    </row>
    <row r="53" spans="1:13" ht="15.75" thickBot="1" x14ac:dyDescent="0.3">
      <c r="A53" s="29" t="s">
        <v>77</v>
      </c>
      <c r="B53" s="27">
        <v>0</v>
      </c>
      <c r="C53" s="27">
        <v>0</v>
      </c>
      <c r="D53" s="27">
        <v>120</v>
      </c>
      <c r="E53" s="27">
        <v>0</v>
      </c>
      <c r="F53" s="27">
        <v>0</v>
      </c>
      <c r="G53" s="27">
        <v>120</v>
      </c>
      <c r="H53" s="27">
        <v>0</v>
      </c>
      <c r="I53" s="27">
        <v>0</v>
      </c>
      <c r="J53" s="27">
        <v>120</v>
      </c>
      <c r="K53" s="28">
        <v>0</v>
      </c>
      <c r="L53" s="2">
        <v>360</v>
      </c>
      <c r="M53" s="18">
        <v>36</v>
      </c>
    </row>
    <row r="54" spans="1:13" ht="15.75" thickBot="1" x14ac:dyDescent="0.3">
      <c r="A54" s="29" t="s">
        <v>90</v>
      </c>
      <c r="B54" s="27">
        <v>120</v>
      </c>
      <c r="C54" s="27">
        <v>0</v>
      </c>
      <c r="D54" s="27">
        <v>0</v>
      </c>
      <c r="E54" s="27">
        <v>120</v>
      </c>
      <c r="F54" s="27">
        <v>0</v>
      </c>
      <c r="G54" s="27">
        <v>0</v>
      </c>
      <c r="H54" s="27">
        <v>0</v>
      </c>
      <c r="I54" s="27">
        <v>120</v>
      </c>
      <c r="J54" s="27">
        <v>0</v>
      </c>
      <c r="K54" s="28">
        <v>0</v>
      </c>
      <c r="L54" s="2">
        <v>360</v>
      </c>
      <c r="M54" s="18">
        <v>36</v>
      </c>
    </row>
    <row r="55" spans="1:13" ht="15.75" thickBot="1" x14ac:dyDescent="0.3">
      <c r="A55" s="29" t="s">
        <v>106</v>
      </c>
      <c r="B55" s="27">
        <v>0</v>
      </c>
      <c r="C55" s="27">
        <v>20</v>
      </c>
      <c r="D55" s="27">
        <v>0</v>
      </c>
      <c r="E55" s="27">
        <v>20</v>
      </c>
      <c r="F55" s="27">
        <v>0</v>
      </c>
      <c r="G55" s="27">
        <v>0</v>
      </c>
      <c r="H55" s="27">
        <v>20</v>
      </c>
      <c r="I55" s="27">
        <v>0</v>
      </c>
      <c r="J55" s="27">
        <v>0</v>
      </c>
      <c r="K55" s="28">
        <v>0</v>
      </c>
      <c r="L55" s="2">
        <v>60</v>
      </c>
      <c r="M55" s="18">
        <v>6</v>
      </c>
    </row>
    <row r="56" spans="1:13" ht="15.75" thickBot="1" x14ac:dyDescent="0.3">
      <c r="A56" s="29" t="s">
        <v>40</v>
      </c>
      <c r="B56" s="27">
        <v>5</v>
      </c>
      <c r="C56" s="27">
        <v>3.9</v>
      </c>
      <c r="D56" s="27">
        <v>6</v>
      </c>
      <c r="E56" s="27">
        <v>19.28</v>
      </c>
      <c r="F56" s="27">
        <v>10.29</v>
      </c>
      <c r="G56" s="27">
        <v>0</v>
      </c>
      <c r="H56" s="27">
        <v>11</v>
      </c>
      <c r="I56" s="27">
        <v>5</v>
      </c>
      <c r="J56" s="27">
        <v>10</v>
      </c>
      <c r="K56" s="28">
        <v>0</v>
      </c>
      <c r="L56" s="2">
        <v>70.47</v>
      </c>
      <c r="M56" s="18">
        <v>7.0469999999999997</v>
      </c>
    </row>
    <row r="57" spans="1:13" ht="15.75" thickBot="1" x14ac:dyDescent="0.3">
      <c r="A57" s="29" t="s">
        <v>78</v>
      </c>
      <c r="B57" s="27">
        <v>0</v>
      </c>
      <c r="C57" s="27">
        <v>97.5</v>
      </c>
      <c r="D57" s="27">
        <v>0</v>
      </c>
      <c r="E57" s="27">
        <v>107.14</v>
      </c>
      <c r="F57" s="27">
        <v>0</v>
      </c>
      <c r="G57" s="27">
        <v>0</v>
      </c>
      <c r="H57" s="27">
        <v>138</v>
      </c>
      <c r="I57" s="27">
        <v>0</v>
      </c>
      <c r="J57" s="27">
        <v>83.75</v>
      </c>
      <c r="K57" s="28">
        <v>0</v>
      </c>
      <c r="L57" s="2">
        <v>426.39</v>
      </c>
      <c r="M57" s="18">
        <v>42.638999999999996</v>
      </c>
    </row>
    <row r="58" spans="1:13" ht="15.75" thickBot="1" x14ac:dyDescent="0.3">
      <c r="A58" s="29" t="s">
        <v>41</v>
      </c>
      <c r="B58" s="27">
        <v>0</v>
      </c>
      <c r="C58" s="27">
        <v>0</v>
      </c>
      <c r="D58" s="27">
        <v>0</v>
      </c>
      <c r="E58" s="27">
        <v>47</v>
      </c>
      <c r="F58" s="27">
        <v>0</v>
      </c>
      <c r="G58" s="27">
        <v>0</v>
      </c>
      <c r="H58" s="27">
        <v>0</v>
      </c>
      <c r="I58" s="27">
        <v>52</v>
      </c>
      <c r="J58" s="27">
        <v>0</v>
      </c>
      <c r="K58" s="28">
        <v>0</v>
      </c>
      <c r="L58" s="2">
        <v>99</v>
      </c>
      <c r="M58" s="18">
        <v>9.9</v>
      </c>
    </row>
    <row r="59" spans="1:13" ht="15.75" thickBot="1" x14ac:dyDescent="0.3">
      <c r="A59" s="29" t="s">
        <v>154</v>
      </c>
      <c r="B59" s="27">
        <v>48</v>
      </c>
      <c r="C59" s="27">
        <v>17.100000000000001</v>
      </c>
      <c r="D59" s="27">
        <v>77.800000000000011</v>
      </c>
      <c r="E59" s="27">
        <v>0</v>
      </c>
      <c r="F59" s="27">
        <v>17.100000000000001</v>
      </c>
      <c r="G59" s="27">
        <v>60.1</v>
      </c>
      <c r="H59" s="27">
        <v>0</v>
      </c>
      <c r="I59" s="27">
        <v>0</v>
      </c>
      <c r="J59" s="27">
        <v>58</v>
      </c>
      <c r="K59" s="28">
        <v>41.7</v>
      </c>
      <c r="L59" s="2">
        <v>319.8</v>
      </c>
      <c r="M59" s="18">
        <v>31.98</v>
      </c>
    </row>
    <row r="60" spans="1:13" ht="15.75" thickBot="1" x14ac:dyDescent="0.3">
      <c r="A60" s="29" t="s">
        <v>89</v>
      </c>
      <c r="B60" s="27">
        <v>78</v>
      </c>
      <c r="C60" s="27">
        <v>0</v>
      </c>
      <c r="D60" s="27">
        <v>64</v>
      </c>
      <c r="E60" s="27">
        <v>0</v>
      </c>
      <c r="F60" s="27">
        <v>68</v>
      </c>
      <c r="G60" s="27">
        <v>55</v>
      </c>
      <c r="H60" s="27">
        <v>22</v>
      </c>
      <c r="I60" s="27">
        <v>0</v>
      </c>
      <c r="J60" s="27">
        <v>22</v>
      </c>
      <c r="K60" s="28">
        <v>53.03</v>
      </c>
      <c r="L60" s="2">
        <v>362.03</v>
      </c>
      <c r="M60" s="18">
        <v>36.202999999999996</v>
      </c>
    </row>
    <row r="61" spans="1:13" ht="15.75" thickBot="1" x14ac:dyDescent="0.3">
      <c r="A61" s="29" t="s">
        <v>348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0</v>
      </c>
      <c r="M61" s="18">
        <v>0</v>
      </c>
    </row>
    <row r="62" spans="1:13" ht="15.75" thickBot="1" x14ac:dyDescent="0.3">
      <c r="A62" s="31" t="s">
        <v>399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</row>
    <row r="63" spans="1:13" ht="15.75" thickBot="1" x14ac:dyDescent="0.3">
      <c r="A63" s="29" t="s">
        <v>71</v>
      </c>
      <c r="B63" s="27">
        <v>0</v>
      </c>
      <c r="C63" s="27">
        <v>7</v>
      </c>
      <c r="D63" s="27">
        <v>0</v>
      </c>
      <c r="E63" s="27">
        <v>7</v>
      </c>
      <c r="F63" s="27">
        <v>17.7</v>
      </c>
      <c r="G63" s="27">
        <v>7</v>
      </c>
      <c r="H63" s="27">
        <v>0</v>
      </c>
      <c r="I63" s="27">
        <v>7</v>
      </c>
      <c r="J63" s="27">
        <v>0</v>
      </c>
      <c r="K63" s="28">
        <v>7</v>
      </c>
      <c r="L63" s="2">
        <v>52.7</v>
      </c>
      <c r="M63" s="18">
        <v>5.2700000000000005</v>
      </c>
    </row>
    <row r="64" spans="1:13" ht="16.5" thickBot="1" x14ac:dyDescent="0.3">
      <c r="A64" s="127" t="s">
        <v>61</v>
      </c>
      <c r="B64" s="27">
        <v>0</v>
      </c>
      <c r="C64" s="27">
        <v>52.5</v>
      </c>
      <c r="D64" s="27">
        <v>0</v>
      </c>
      <c r="E64" s="27">
        <v>0</v>
      </c>
      <c r="F64" s="27">
        <v>0</v>
      </c>
      <c r="G64" s="27">
        <v>0</v>
      </c>
      <c r="H64" s="27">
        <v>52.5</v>
      </c>
      <c r="I64" s="27">
        <v>0</v>
      </c>
      <c r="J64" s="27">
        <v>0</v>
      </c>
      <c r="K64" s="28">
        <v>0</v>
      </c>
      <c r="L64" s="2">
        <v>105</v>
      </c>
      <c r="M64" s="18">
        <v>10.5</v>
      </c>
    </row>
    <row r="65" spans="1:49" ht="15.75" thickBot="1" x14ac:dyDescent="0.3">
      <c r="A65" s="29" t="s">
        <v>24</v>
      </c>
      <c r="B65" s="27">
        <v>0</v>
      </c>
      <c r="C65" s="27">
        <v>0</v>
      </c>
      <c r="D65" s="27">
        <v>0</v>
      </c>
      <c r="E65" s="27">
        <v>1.5</v>
      </c>
      <c r="F65" s="27">
        <v>0</v>
      </c>
      <c r="G65" s="27">
        <v>0</v>
      </c>
      <c r="H65" s="27">
        <v>1.5</v>
      </c>
      <c r="I65" s="27">
        <v>0</v>
      </c>
      <c r="J65" s="27">
        <v>0</v>
      </c>
      <c r="K65" s="28">
        <v>1.5</v>
      </c>
      <c r="L65" s="2">
        <v>4.5</v>
      </c>
      <c r="M65" s="18">
        <v>0.45</v>
      </c>
    </row>
    <row r="66" spans="1:49" ht="15.75" thickBot="1" x14ac:dyDescent="0.3">
      <c r="A66" s="29" t="s">
        <v>69</v>
      </c>
      <c r="B66" s="27">
        <v>0</v>
      </c>
      <c r="C66" s="27">
        <v>1.5</v>
      </c>
      <c r="D66" s="27">
        <v>0</v>
      </c>
      <c r="E66" s="27">
        <v>0</v>
      </c>
      <c r="F66" s="27">
        <v>1.5</v>
      </c>
      <c r="G66" s="27">
        <v>0</v>
      </c>
      <c r="H66" s="27">
        <v>0</v>
      </c>
      <c r="I66" s="27">
        <v>1.5</v>
      </c>
      <c r="J66" s="27">
        <v>0</v>
      </c>
      <c r="K66" s="28">
        <v>0</v>
      </c>
      <c r="L66" s="2">
        <v>4.5</v>
      </c>
      <c r="M66" s="18">
        <v>0.45</v>
      </c>
    </row>
    <row r="67" spans="1:49" ht="15.75" thickBot="1" x14ac:dyDescent="0.3">
      <c r="A67" s="29" t="s">
        <v>223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8">
        <v>0</v>
      </c>
      <c r="L67" s="2">
        <v>20</v>
      </c>
      <c r="M67" s="18">
        <v>2</v>
      </c>
    </row>
    <row r="68" spans="1:49" ht="15.75" thickBot="1" x14ac:dyDescent="0.3">
      <c r="A68" s="29" t="s">
        <v>371</v>
      </c>
      <c r="B68" s="27">
        <v>0</v>
      </c>
      <c r="C68" s="27">
        <v>10</v>
      </c>
      <c r="D68" s="27">
        <v>0</v>
      </c>
      <c r="E68" s="27">
        <v>0</v>
      </c>
      <c r="F68" s="27">
        <v>0</v>
      </c>
      <c r="G68" s="27">
        <v>0</v>
      </c>
      <c r="H68" s="27">
        <v>10</v>
      </c>
      <c r="I68" s="27">
        <v>0</v>
      </c>
      <c r="J68" s="27">
        <v>0</v>
      </c>
      <c r="K68" s="28">
        <v>0</v>
      </c>
      <c r="L68" s="2">
        <v>20</v>
      </c>
      <c r="M68" s="18">
        <v>2</v>
      </c>
    </row>
    <row r="69" spans="1:49" ht="15.75" thickBot="1" x14ac:dyDescent="0.3">
      <c r="A69" s="29" t="s">
        <v>21</v>
      </c>
      <c r="B69" s="27">
        <v>5.2</v>
      </c>
      <c r="C69" s="27">
        <v>3.5</v>
      </c>
      <c r="D69" s="27">
        <v>5.3</v>
      </c>
      <c r="E69" s="27">
        <v>4</v>
      </c>
      <c r="F69" s="27">
        <v>4.2</v>
      </c>
      <c r="G69" s="27">
        <v>4.5999999999999996</v>
      </c>
      <c r="H69" s="27">
        <v>4.2</v>
      </c>
      <c r="I69" s="27">
        <v>5.0999999999999996</v>
      </c>
      <c r="J69" s="27">
        <v>4.5</v>
      </c>
      <c r="K69" s="28">
        <v>4.8000000000000007</v>
      </c>
      <c r="L69" s="2">
        <v>45.399999999999991</v>
      </c>
      <c r="M69" s="18">
        <v>4.5399999999999991</v>
      </c>
    </row>
    <row r="70" spans="1:49" ht="15.75" thickBot="1" x14ac:dyDescent="0.3">
      <c r="A70" s="29" t="s">
        <v>155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8">
        <v>0</v>
      </c>
      <c r="L70" s="2">
        <v>0</v>
      </c>
      <c r="M70" s="18">
        <v>0</v>
      </c>
    </row>
    <row r="71" spans="1:49" ht="15.75" thickBot="1" x14ac:dyDescent="0.3">
      <c r="A71" s="29" t="s">
        <v>105</v>
      </c>
      <c r="B71" s="27">
        <v>0</v>
      </c>
      <c r="C71" s="27">
        <v>5</v>
      </c>
      <c r="D71" s="27">
        <v>0</v>
      </c>
      <c r="E71" s="27">
        <v>0</v>
      </c>
      <c r="F71" s="27">
        <v>0</v>
      </c>
      <c r="G71" s="27">
        <v>6</v>
      </c>
      <c r="H71" s="27">
        <v>11</v>
      </c>
      <c r="I71" s="27">
        <v>0</v>
      </c>
      <c r="J71" s="27">
        <v>2</v>
      </c>
      <c r="K71" s="28">
        <v>5.8</v>
      </c>
      <c r="L71" s="2">
        <v>29.8</v>
      </c>
      <c r="M71" s="18">
        <v>2.98</v>
      </c>
    </row>
    <row r="72" spans="1:49" ht="15.75" thickBot="1" x14ac:dyDescent="0.3">
      <c r="A72" s="29" t="s">
        <v>416</v>
      </c>
      <c r="B72" s="27">
        <v>0</v>
      </c>
      <c r="C72" s="27">
        <v>0</v>
      </c>
      <c r="D72" s="27">
        <v>0</v>
      </c>
      <c r="E72" s="27">
        <v>20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20</v>
      </c>
      <c r="M72" s="18">
        <v>2</v>
      </c>
    </row>
    <row r="73" spans="1:49" ht="15.75" thickBot="1" x14ac:dyDescent="0.3">
      <c r="A73" s="114" t="s">
        <v>156</v>
      </c>
      <c r="B73" s="115">
        <v>31</v>
      </c>
      <c r="C73" s="115">
        <v>45.75</v>
      </c>
      <c r="D73" s="115">
        <v>65.7</v>
      </c>
      <c r="E73" s="115">
        <v>41.4</v>
      </c>
      <c r="F73" s="115">
        <v>63.5</v>
      </c>
      <c r="G73" s="115">
        <v>70</v>
      </c>
      <c r="H73" s="115">
        <v>48.75</v>
      </c>
      <c r="I73" s="115">
        <v>65.599999999999994</v>
      </c>
      <c r="J73" s="115">
        <v>25</v>
      </c>
      <c r="K73" s="115">
        <v>50.5</v>
      </c>
      <c r="L73" s="2">
        <v>507.20000000000005</v>
      </c>
      <c r="M73" s="18">
        <v>50.720000000000006</v>
      </c>
    </row>
    <row r="74" spans="1:49" ht="15.75" thickBot="1" x14ac:dyDescent="0.3">
      <c r="A74" s="114" t="s">
        <v>157</v>
      </c>
      <c r="B74" s="115">
        <v>102</v>
      </c>
      <c r="C74" s="115">
        <v>128</v>
      </c>
      <c r="D74" s="115">
        <v>239.2</v>
      </c>
      <c r="E74" s="115">
        <v>131.19999999999999</v>
      </c>
      <c r="F74" s="115">
        <v>84.3</v>
      </c>
      <c r="G74" s="115">
        <v>112.85</v>
      </c>
      <c r="H74" s="115">
        <v>109.1</v>
      </c>
      <c r="I74" s="115">
        <v>133.4</v>
      </c>
      <c r="J74" s="115">
        <v>163.80000000000001</v>
      </c>
      <c r="K74" s="115">
        <v>96.65</v>
      </c>
      <c r="L74" s="2">
        <v>1300.5</v>
      </c>
      <c r="M74" s="18">
        <v>130.05000000000001</v>
      </c>
    </row>
    <row r="75" spans="1:49" ht="15.75" thickBot="1" x14ac:dyDescent="0.3">
      <c r="A75" s="114" t="s">
        <v>158</v>
      </c>
      <c r="B75" s="115">
        <v>14</v>
      </c>
      <c r="C75" s="115">
        <v>105</v>
      </c>
      <c r="D75" s="115">
        <v>11.25</v>
      </c>
      <c r="E75" s="115">
        <v>134.80000000000001</v>
      </c>
      <c r="F75" s="115">
        <v>36</v>
      </c>
      <c r="G75" s="115">
        <v>100</v>
      </c>
      <c r="H75" s="115">
        <v>26.5</v>
      </c>
      <c r="I75" s="115">
        <v>100</v>
      </c>
      <c r="J75" s="115">
        <v>36</v>
      </c>
      <c r="K75" s="115">
        <v>111.25</v>
      </c>
      <c r="L75" s="2">
        <v>674.8</v>
      </c>
      <c r="M75" s="18">
        <v>67.47999999999999</v>
      </c>
    </row>
    <row r="76" spans="1:49" ht="20.25" customHeight="1" thickBot="1" x14ac:dyDescent="0.3">
      <c r="A76" s="114" t="s">
        <v>159</v>
      </c>
      <c r="B76" s="115">
        <v>25.2</v>
      </c>
      <c r="C76" s="115">
        <v>0</v>
      </c>
      <c r="D76" s="115">
        <v>15</v>
      </c>
      <c r="E76" s="115">
        <v>21</v>
      </c>
      <c r="F76" s="115">
        <v>0</v>
      </c>
      <c r="G76" s="115">
        <v>22.2</v>
      </c>
      <c r="H76" s="115">
        <v>0</v>
      </c>
      <c r="I76" s="115">
        <v>18</v>
      </c>
      <c r="J76" s="115">
        <v>3</v>
      </c>
      <c r="K76" s="115">
        <v>15</v>
      </c>
      <c r="L76" s="2">
        <v>119.4</v>
      </c>
      <c r="M76" s="18">
        <v>11.940000000000001</v>
      </c>
    </row>
    <row r="77" spans="1:49" ht="15.75" thickBot="1" x14ac:dyDescent="0.3">
      <c r="A77" s="114" t="s">
        <v>160</v>
      </c>
      <c r="B77" s="115">
        <v>220</v>
      </c>
      <c r="C77" s="115">
        <v>335.5</v>
      </c>
      <c r="D77" s="115">
        <v>268</v>
      </c>
      <c r="E77" s="115">
        <v>339.4</v>
      </c>
      <c r="F77" s="115">
        <v>338</v>
      </c>
      <c r="G77" s="115">
        <v>272.5</v>
      </c>
      <c r="H77" s="115">
        <v>337.5</v>
      </c>
      <c r="I77" s="115">
        <v>313</v>
      </c>
      <c r="J77" s="115">
        <v>256</v>
      </c>
      <c r="K77" s="115">
        <v>338</v>
      </c>
      <c r="L77" s="2">
        <v>3017.9</v>
      </c>
      <c r="M77" s="18">
        <v>301.79000000000002</v>
      </c>
    </row>
    <row r="78" spans="1:49" ht="15.75" thickBot="1" x14ac:dyDescent="0.3">
      <c r="A78" s="116" t="s">
        <v>41</v>
      </c>
      <c r="B78" s="115">
        <v>48</v>
      </c>
      <c r="C78" s="115">
        <v>17.100000000000001</v>
      </c>
      <c r="D78" s="115">
        <v>77.800000000000011</v>
      </c>
      <c r="E78" s="115">
        <v>47</v>
      </c>
      <c r="F78" s="115">
        <v>17.100000000000001</v>
      </c>
      <c r="G78" s="115">
        <v>60.1</v>
      </c>
      <c r="H78" s="115">
        <v>0</v>
      </c>
      <c r="I78" s="115">
        <v>52</v>
      </c>
      <c r="J78" s="115">
        <v>58</v>
      </c>
      <c r="K78" s="115">
        <v>41.7</v>
      </c>
      <c r="L78" s="2">
        <v>418.8</v>
      </c>
      <c r="M78" s="18">
        <v>41.88</v>
      </c>
    </row>
    <row r="79" spans="1:49" ht="15.75" thickBot="1" x14ac:dyDescent="0.3">
      <c r="A79" s="116" t="s">
        <v>192</v>
      </c>
      <c r="B79" s="115">
        <v>78</v>
      </c>
      <c r="C79" s="115">
        <v>0</v>
      </c>
      <c r="D79" s="115">
        <v>64</v>
      </c>
      <c r="E79" s="115">
        <v>0</v>
      </c>
      <c r="F79" s="115">
        <v>68</v>
      </c>
      <c r="G79" s="115">
        <v>55</v>
      </c>
      <c r="H79" s="115">
        <v>22</v>
      </c>
      <c r="I79" s="115">
        <v>0</v>
      </c>
      <c r="J79" s="115">
        <v>22</v>
      </c>
      <c r="K79" s="115">
        <v>53.03</v>
      </c>
      <c r="L79" s="2">
        <v>362.03</v>
      </c>
      <c r="M79" s="18">
        <v>36.202999999999996</v>
      </c>
    </row>
    <row r="80" spans="1:49" s="81" customFormat="1" ht="15.75" thickBot="1" x14ac:dyDescent="0.3">
      <c r="A80" s="116" t="s">
        <v>88</v>
      </c>
      <c r="B80" s="115">
        <v>45.5</v>
      </c>
      <c r="C80" s="115">
        <v>0</v>
      </c>
      <c r="D80" s="115">
        <v>0</v>
      </c>
      <c r="E80" s="115">
        <v>0</v>
      </c>
      <c r="F80" s="115">
        <v>8</v>
      </c>
      <c r="G80" s="115">
        <v>45.5</v>
      </c>
      <c r="H80" s="115">
        <v>0</v>
      </c>
      <c r="I80" s="115">
        <v>35</v>
      </c>
      <c r="J80" s="115">
        <v>0</v>
      </c>
      <c r="K80" s="115">
        <v>0</v>
      </c>
      <c r="L80" s="2">
        <v>134</v>
      </c>
      <c r="M80" s="18">
        <v>13.4</v>
      </c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</row>
    <row r="81" spans="1:49" ht="15.75" thickBot="1" x14ac:dyDescent="0.3">
      <c r="A81" s="116" t="s">
        <v>132</v>
      </c>
      <c r="B81" s="115">
        <v>59</v>
      </c>
      <c r="C81" s="115">
        <v>53</v>
      </c>
      <c r="D81" s="115">
        <v>53</v>
      </c>
      <c r="E81" s="115">
        <v>53</v>
      </c>
      <c r="F81" s="115">
        <v>53</v>
      </c>
      <c r="G81" s="115">
        <v>65</v>
      </c>
      <c r="H81" s="115">
        <v>53</v>
      </c>
      <c r="I81" s="115">
        <v>53</v>
      </c>
      <c r="J81" s="115">
        <v>53</v>
      </c>
      <c r="K81" s="117">
        <v>62</v>
      </c>
      <c r="L81" s="2">
        <v>557</v>
      </c>
      <c r="M81" s="18">
        <v>55.7</v>
      </c>
    </row>
    <row r="82" spans="1:49" ht="15.75" thickBot="1" x14ac:dyDescent="0.3">
      <c r="A82" s="116" t="s">
        <v>76</v>
      </c>
      <c r="B82" s="118">
        <v>0</v>
      </c>
      <c r="C82" s="118">
        <v>10</v>
      </c>
      <c r="D82" s="118">
        <v>0</v>
      </c>
      <c r="E82" s="118">
        <v>20</v>
      </c>
      <c r="F82" s="118">
        <v>0</v>
      </c>
      <c r="G82" s="118">
        <v>0</v>
      </c>
      <c r="H82" s="118">
        <v>10</v>
      </c>
      <c r="I82" s="118">
        <v>0</v>
      </c>
      <c r="J82" s="118">
        <v>20</v>
      </c>
      <c r="K82" s="118">
        <v>0</v>
      </c>
      <c r="L82" s="2">
        <v>60</v>
      </c>
      <c r="M82" s="18">
        <v>6</v>
      </c>
    </row>
    <row r="83" spans="1:49" s="63" customFormat="1" x14ac:dyDescent="0.25">
      <c r="A83" s="62" t="s">
        <v>189</v>
      </c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</row>
    <row r="84" spans="1:49" ht="15.75" x14ac:dyDescent="0.25">
      <c r="A84" s="3"/>
      <c r="B84" s="4" t="s">
        <v>191</v>
      </c>
      <c r="C84" s="4"/>
      <c r="D84" s="4"/>
      <c r="E84" s="4"/>
      <c r="F84" s="4"/>
      <c r="G84" s="4"/>
      <c r="H84" s="5"/>
      <c r="I84" s="5"/>
      <c r="J84" s="5"/>
      <c r="K84" s="5"/>
    </row>
    <row r="85" spans="1:49" ht="15.75" thickBot="1" x14ac:dyDescent="0.3">
      <c r="A85" s="7"/>
      <c r="B85" s="7"/>
      <c r="C85" s="7"/>
      <c r="D85" s="8" t="s">
        <v>339</v>
      </c>
      <c r="E85" s="8"/>
      <c r="F85" s="8"/>
      <c r="G85" s="8"/>
      <c r="H85" s="8"/>
      <c r="I85" s="8"/>
      <c r="J85" s="8"/>
      <c r="K85" s="9" t="s">
        <v>8</v>
      </c>
    </row>
    <row r="86" spans="1:49" ht="15.75" thickBot="1" x14ac:dyDescent="0.3"/>
    <row r="87" spans="1:49" ht="15.75" thickBot="1" x14ac:dyDescent="0.3">
      <c r="A87" s="12" t="s">
        <v>143</v>
      </c>
      <c r="B87" s="13">
        <v>1</v>
      </c>
      <c r="C87" s="14">
        <v>2</v>
      </c>
      <c r="D87" s="15">
        <v>3</v>
      </c>
      <c r="E87" s="13">
        <v>4</v>
      </c>
      <c r="F87" s="13">
        <v>5</v>
      </c>
      <c r="G87" s="14">
        <v>6</v>
      </c>
      <c r="H87" s="13">
        <v>7</v>
      </c>
      <c r="I87" s="16">
        <v>8</v>
      </c>
      <c r="J87" s="13">
        <v>9</v>
      </c>
      <c r="K87" s="15">
        <v>10</v>
      </c>
      <c r="L87" s="17" t="s">
        <v>144</v>
      </c>
      <c r="M87" s="13" t="s">
        <v>145</v>
      </c>
    </row>
    <row r="88" spans="1:49" ht="15.75" thickBot="1" x14ac:dyDescent="0.3">
      <c r="A88" s="19"/>
      <c r="B88" s="20"/>
      <c r="C88" s="21"/>
      <c r="D88" s="22"/>
      <c r="E88" s="20"/>
      <c r="F88" s="20"/>
      <c r="G88" s="21"/>
      <c r="H88" s="20"/>
      <c r="I88" s="23"/>
      <c r="J88" s="20"/>
      <c r="K88" s="22"/>
      <c r="L88" s="24"/>
      <c r="M88" s="25"/>
    </row>
    <row r="89" spans="1:49" ht="15.75" thickBot="1" x14ac:dyDescent="0.3">
      <c r="A89" s="29" t="s">
        <v>20</v>
      </c>
      <c r="B89" s="27">
        <v>28.58</v>
      </c>
      <c r="C89" s="27">
        <v>28.7</v>
      </c>
      <c r="D89" s="27">
        <v>24.549999999999997</v>
      </c>
      <c r="E89" s="27">
        <v>32.1</v>
      </c>
      <c r="F89" s="27">
        <v>21.18</v>
      </c>
      <c r="G89" s="27">
        <v>26</v>
      </c>
      <c r="H89" s="27">
        <v>32</v>
      </c>
      <c r="I89" s="27">
        <v>25</v>
      </c>
      <c r="J89" s="27">
        <v>31.5</v>
      </c>
      <c r="K89" s="28">
        <v>21.400000000000002</v>
      </c>
      <c r="L89" s="2">
        <v>271.01</v>
      </c>
      <c r="M89" s="18">
        <v>27.100999999999999</v>
      </c>
    </row>
    <row r="90" spans="1:49" s="64" customFormat="1" ht="15.75" thickBot="1" x14ac:dyDescent="0.3">
      <c r="A90" s="29" t="s">
        <v>64</v>
      </c>
      <c r="B90" s="27">
        <v>0.6</v>
      </c>
      <c r="C90" s="27">
        <v>0.35</v>
      </c>
      <c r="D90" s="27">
        <v>0.6</v>
      </c>
      <c r="E90" s="27">
        <v>0</v>
      </c>
      <c r="F90" s="27">
        <v>0.3</v>
      </c>
      <c r="G90" s="27">
        <v>0.6</v>
      </c>
      <c r="H90" s="27">
        <v>0.35</v>
      </c>
      <c r="I90" s="27">
        <v>0.3</v>
      </c>
      <c r="J90" s="27">
        <v>0.3</v>
      </c>
      <c r="K90" s="28">
        <v>0.3</v>
      </c>
      <c r="L90" s="2">
        <v>3.6999999999999993</v>
      </c>
      <c r="M90" s="18">
        <v>0.36999999999999994</v>
      </c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</row>
    <row r="91" spans="1:49" ht="15.75" thickBot="1" x14ac:dyDescent="0.3">
      <c r="A91" s="29" t="s">
        <v>55</v>
      </c>
      <c r="B91" s="27">
        <v>1</v>
      </c>
      <c r="C91" s="27">
        <v>21.88</v>
      </c>
      <c r="D91" s="27">
        <v>1.5</v>
      </c>
      <c r="E91" s="27">
        <v>7.14</v>
      </c>
      <c r="F91" s="27">
        <v>107.9</v>
      </c>
      <c r="G91" s="27">
        <v>8.5</v>
      </c>
      <c r="H91" s="27">
        <v>16.5</v>
      </c>
      <c r="I91" s="27">
        <v>49.08</v>
      </c>
      <c r="J91" s="27">
        <v>10.5</v>
      </c>
      <c r="K91" s="28">
        <v>116</v>
      </c>
      <c r="L91" s="2">
        <v>340</v>
      </c>
      <c r="M91" s="18">
        <v>34</v>
      </c>
    </row>
    <row r="92" spans="1:49" ht="15.75" thickBot="1" x14ac:dyDescent="0.3">
      <c r="A92" s="29" t="s">
        <v>93</v>
      </c>
      <c r="B92" s="27">
        <v>0.2</v>
      </c>
      <c r="C92" s="27">
        <v>0</v>
      </c>
      <c r="D92" s="27">
        <v>0.2</v>
      </c>
      <c r="E92" s="27">
        <v>0</v>
      </c>
      <c r="F92" s="27">
        <v>0.2</v>
      </c>
      <c r="G92" s="27">
        <v>0.38</v>
      </c>
      <c r="H92" s="27">
        <v>0</v>
      </c>
      <c r="I92" s="27">
        <v>0.25</v>
      </c>
      <c r="J92" s="27">
        <v>0</v>
      </c>
      <c r="K92" s="28">
        <v>0.3</v>
      </c>
      <c r="L92" s="2">
        <v>1.53</v>
      </c>
      <c r="M92" s="18">
        <v>0.153</v>
      </c>
    </row>
    <row r="93" spans="1:49" ht="15.75" thickBot="1" x14ac:dyDescent="0.3">
      <c r="A93" s="29" t="s">
        <v>28</v>
      </c>
      <c r="B93" s="27">
        <v>30</v>
      </c>
      <c r="C93" s="27">
        <v>30</v>
      </c>
      <c r="D93" s="27">
        <v>30</v>
      </c>
      <c r="E93" s="27">
        <v>30</v>
      </c>
      <c r="F93" s="27">
        <v>30</v>
      </c>
      <c r="G93" s="27">
        <v>30</v>
      </c>
      <c r="H93" s="27">
        <v>30</v>
      </c>
      <c r="I93" s="27">
        <v>30</v>
      </c>
      <c r="J93" s="27">
        <v>30</v>
      </c>
      <c r="K93" s="28">
        <v>30</v>
      </c>
      <c r="L93" s="2">
        <v>300</v>
      </c>
      <c r="M93" s="18">
        <v>30</v>
      </c>
    </row>
    <row r="94" spans="1:49" ht="15.75" thickBot="1" x14ac:dyDescent="0.3">
      <c r="A94" s="29" t="s">
        <v>42</v>
      </c>
      <c r="B94" s="27">
        <v>29</v>
      </c>
      <c r="C94" s="27">
        <v>23</v>
      </c>
      <c r="D94" s="27">
        <v>23</v>
      </c>
      <c r="E94" s="27">
        <v>23</v>
      </c>
      <c r="F94" s="27">
        <v>23</v>
      </c>
      <c r="G94" s="27">
        <v>37.4</v>
      </c>
      <c r="H94" s="27">
        <v>23</v>
      </c>
      <c r="I94" s="27">
        <v>23</v>
      </c>
      <c r="J94" s="27">
        <v>23</v>
      </c>
      <c r="K94" s="28">
        <v>32</v>
      </c>
      <c r="L94" s="2">
        <v>259.39999999999998</v>
      </c>
      <c r="M94" s="18">
        <v>25.939999999999998</v>
      </c>
    </row>
    <row r="95" spans="1:49" s="64" customFormat="1" ht="15.75" thickBot="1" x14ac:dyDescent="0.3">
      <c r="A95" s="29" t="s">
        <v>50</v>
      </c>
      <c r="B95" s="27">
        <v>37.5</v>
      </c>
      <c r="C95" s="27">
        <v>37.5</v>
      </c>
      <c r="D95" s="27">
        <v>37.5</v>
      </c>
      <c r="E95" s="27">
        <v>37.5</v>
      </c>
      <c r="F95" s="27">
        <v>37.5</v>
      </c>
      <c r="G95" s="27">
        <v>37.5</v>
      </c>
      <c r="H95" s="27">
        <v>37.5</v>
      </c>
      <c r="I95" s="27">
        <v>37.5</v>
      </c>
      <c r="J95" s="27">
        <v>37.5</v>
      </c>
      <c r="K95" s="28">
        <v>37.5</v>
      </c>
      <c r="L95" s="2">
        <v>375</v>
      </c>
      <c r="M95" s="18">
        <v>37.5</v>
      </c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</row>
    <row r="96" spans="1:49" ht="15.75" thickBot="1" x14ac:dyDescent="0.3">
      <c r="A96" s="29" t="s">
        <v>47</v>
      </c>
      <c r="B96" s="27">
        <v>36.4</v>
      </c>
      <c r="C96" s="27">
        <v>8.3000000000000007</v>
      </c>
      <c r="D96" s="27">
        <v>34.5</v>
      </c>
      <c r="E96" s="27">
        <v>0</v>
      </c>
      <c r="F96" s="27">
        <v>22.700000000000003</v>
      </c>
      <c r="G96" s="27">
        <v>30</v>
      </c>
      <c r="H96" s="27">
        <v>0</v>
      </c>
      <c r="I96" s="27">
        <v>35</v>
      </c>
      <c r="J96" s="27">
        <v>41.8</v>
      </c>
      <c r="K96" s="28">
        <v>39.299999999999997</v>
      </c>
      <c r="L96" s="2">
        <v>248</v>
      </c>
      <c r="M96" s="18">
        <v>24.8</v>
      </c>
    </row>
    <row r="97" spans="1:49" s="64" customFormat="1" ht="15.75" thickBot="1" x14ac:dyDescent="0.3">
      <c r="A97" s="29" t="s">
        <v>75</v>
      </c>
      <c r="B97" s="27">
        <v>0</v>
      </c>
      <c r="C97" s="27">
        <v>21.6</v>
      </c>
      <c r="D97" s="27">
        <v>0</v>
      </c>
      <c r="E97" s="27">
        <v>0</v>
      </c>
      <c r="F97" s="27">
        <v>0</v>
      </c>
      <c r="G97" s="27">
        <v>0</v>
      </c>
      <c r="H97" s="27">
        <v>21.6</v>
      </c>
      <c r="I97" s="27">
        <v>0</v>
      </c>
      <c r="J97" s="27">
        <v>0</v>
      </c>
      <c r="K97" s="28">
        <v>0</v>
      </c>
      <c r="L97" s="2">
        <v>43.2</v>
      </c>
      <c r="M97" s="18">
        <v>4.32</v>
      </c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</row>
    <row r="98" spans="1:49" s="64" customFormat="1" ht="15.75" thickBot="1" x14ac:dyDescent="0.3">
      <c r="A98" s="29" t="s">
        <v>88</v>
      </c>
      <c r="B98" s="27">
        <v>45.5</v>
      </c>
      <c r="C98" s="27">
        <v>0</v>
      </c>
      <c r="D98" s="27">
        <v>0</v>
      </c>
      <c r="E98" s="27">
        <v>0</v>
      </c>
      <c r="F98" s="27">
        <v>0</v>
      </c>
      <c r="G98" s="27">
        <v>45.5</v>
      </c>
      <c r="H98" s="27">
        <v>0</v>
      </c>
      <c r="I98" s="27">
        <v>35</v>
      </c>
      <c r="J98" s="27">
        <v>0</v>
      </c>
      <c r="K98" s="28">
        <v>0</v>
      </c>
      <c r="L98" s="2">
        <v>126</v>
      </c>
      <c r="M98" s="18">
        <v>12.6</v>
      </c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</row>
    <row r="99" spans="1:49" s="64" customFormat="1" ht="15.75" thickBot="1" x14ac:dyDescent="0.3">
      <c r="A99" s="29" t="s">
        <v>333</v>
      </c>
      <c r="B99" s="27">
        <v>0</v>
      </c>
      <c r="C99" s="27">
        <v>0</v>
      </c>
      <c r="D99" s="27">
        <v>0</v>
      </c>
      <c r="E99" s="27">
        <v>0</v>
      </c>
      <c r="F99" s="27">
        <v>8</v>
      </c>
      <c r="G99" s="27">
        <v>0</v>
      </c>
      <c r="H99" s="27">
        <v>0</v>
      </c>
      <c r="I99" s="27">
        <v>0</v>
      </c>
      <c r="J99" s="27">
        <v>0</v>
      </c>
      <c r="K99" s="28">
        <v>0</v>
      </c>
      <c r="L99" s="2">
        <v>8</v>
      </c>
      <c r="M99" s="18">
        <v>0.8</v>
      </c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</row>
    <row r="100" spans="1:49" s="64" customFormat="1" ht="15.75" thickBot="1" x14ac:dyDescent="0.3">
      <c r="A100" s="29" t="s">
        <v>73</v>
      </c>
      <c r="B100" s="27">
        <v>0</v>
      </c>
      <c r="C100" s="27">
        <v>33</v>
      </c>
      <c r="D100" s="27">
        <v>8.1999999999999993</v>
      </c>
      <c r="E100" s="27">
        <v>0</v>
      </c>
      <c r="F100" s="27">
        <v>38.5</v>
      </c>
      <c r="G100" s="27">
        <v>0</v>
      </c>
      <c r="H100" s="27">
        <v>0</v>
      </c>
      <c r="I100" s="27">
        <v>45.6</v>
      </c>
      <c r="J100" s="27">
        <v>0</v>
      </c>
      <c r="K100" s="28">
        <v>25</v>
      </c>
      <c r="L100" s="2">
        <v>150.30000000000001</v>
      </c>
      <c r="M100" s="18">
        <v>15.030000000000001</v>
      </c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</row>
    <row r="101" spans="1:49" ht="15.75" thickBot="1" x14ac:dyDescent="0.3">
      <c r="A101" s="29" t="s">
        <v>146</v>
      </c>
      <c r="B101" s="27">
        <v>0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8">
        <v>0</v>
      </c>
      <c r="L101" s="2">
        <v>0</v>
      </c>
      <c r="M101" s="18">
        <v>0</v>
      </c>
    </row>
    <row r="102" spans="1:49" s="64" customFormat="1" ht="15.75" thickBot="1" x14ac:dyDescent="0.3">
      <c r="A102" s="29" t="s">
        <v>104</v>
      </c>
      <c r="B102" s="27">
        <v>23</v>
      </c>
      <c r="C102" s="27">
        <v>1.75</v>
      </c>
      <c r="D102" s="27">
        <v>0</v>
      </c>
      <c r="E102" s="27">
        <v>11.4</v>
      </c>
      <c r="F102" s="27">
        <v>0</v>
      </c>
      <c r="G102" s="27">
        <v>0</v>
      </c>
      <c r="H102" s="27">
        <v>10.75</v>
      </c>
      <c r="I102" s="27">
        <v>20</v>
      </c>
      <c r="J102" s="27">
        <v>0</v>
      </c>
      <c r="K102" s="28">
        <v>0</v>
      </c>
      <c r="L102" s="2">
        <v>66.900000000000006</v>
      </c>
      <c r="M102" s="18">
        <v>6.69</v>
      </c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</row>
    <row r="103" spans="1:49" s="64" customFormat="1" ht="15.75" thickBot="1" x14ac:dyDescent="0.3">
      <c r="A103" s="29" t="s">
        <v>111</v>
      </c>
      <c r="B103" s="27">
        <v>0</v>
      </c>
      <c r="C103" s="27">
        <v>0</v>
      </c>
      <c r="D103" s="27">
        <v>0</v>
      </c>
      <c r="E103" s="27">
        <v>0</v>
      </c>
      <c r="F103" s="27">
        <v>0</v>
      </c>
      <c r="G103" s="27">
        <v>20.25</v>
      </c>
      <c r="H103" s="27">
        <v>0</v>
      </c>
      <c r="I103" s="27">
        <v>0</v>
      </c>
      <c r="J103" s="27">
        <v>0</v>
      </c>
      <c r="K103" s="28">
        <v>0</v>
      </c>
      <c r="L103" s="2">
        <v>20.25</v>
      </c>
      <c r="M103" s="18">
        <v>2.0249999999999999</v>
      </c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</row>
    <row r="104" spans="1:49" s="64" customFormat="1" ht="15.75" thickBot="1" x14ac:dyDescent="0.3">
      <c r="A104" s="29" t="s">
        <v>109</v>
      </c>
      <c r="B104" s="27">
        <v>0</v>
      </c>
      <c r="C104" s="27">
        <v>11</v>
      </c>
      <c r="D104" s="27">
        <v>0</v>
      </c>
      <c r="E104" s="27">
        <v>30</v>
      </c>
      <c r="F104" s="27">
        <v>0</v>
      </c>
      <c r="G104" s="27">
        <v>0</v>
      </c>
      <c r="H104" s="27">
        <v>30</v>
      </c>
      <c r="I104" s="27">
        <v>0</v>
      </c>
      <c r="J104" s="27">
        <v>0</v>
      </c>
      <c r="K104" s="28">
        <v>0</v>
      </c>
      <c r="L104" s="2">
        <v>71</v>
      </c>
      <c r="M104" s="18">
        <v>7.1</v>
      </c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</row>
    <row r="105" spans="1:49" ht="15.75" thickBot="1" x14ac:dyDescent="0.3">
      <c r="A105" s="29" t="s">
        <v>67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8">
        <v>0</v>
      </c>
      <c r="L105" s="2">
        <v>0</v>
      </c>
      <c r="M105" s="18">
        <v>0</v>
      </c>
    </row>
    <row r="106" spans="1:49" s="64" customFormat="1" ht="15.75" thickBot="1" x14ac:dyDescent="0.3">
      <c r="A106" s="29" t="s">
        <v>17</v>
      </c>
      <c r="B106" s="27">
        <v>0</v>
      </c>
      <c r="C106" s="27">
        <v>0</v>
      </c>
      <c r="D106" s="27">
        <v>0</v>
      </c>
      <c r="E106" s="27">
        <v>0</v>
      </c>
      <c r="F106" s="27">
        <v>25</v>
      </c>
      <c r="G106" s="27">
        <v>0</v>
      </c>
      <c r="H106" s="27">
        <v>0</v>
      </c>
      <c r="I106" s="27">
        <v>0</v>
      </c>
      <c r="J106" s="27">
        <v>25</v>
      </c>
      <c r="K106" s="28">
        <v>0</v>
      </c>
      <c r="L106" s="2">
        <v>50</v>
      </c>
      <c r="M106" s="18">
        <v>5</v>
      </c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</row>
    <row r="107" spans="1:49" s="64" customFormat="1" ht="15.75" thickBot="1" x14ac:dyDescent="0.3">
      <c r="A107" s="29" t="s">
        <v>35</v>
      </c>
      <c r="B107" s="27">
        <v>8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8</v>
      </c>
      <c r="I107" s="27">
        <v>0</v>
      </c>
      <c r="J107" s="27">
        <v>0</v>
      </c>
      <c r="K107" s="28">
        <v>25.5</v>
      </c>
      <c r="L107" s="2">
        <v>41.5</v>
      </c>
      <c r="M107" s="18">
        <v>4.1500000000000004</v>
      </c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</row>
    <row r="108" spans="1:49" s="64" customFormat="1" ht="15.75" thickBot="1" x14ac:dyDescent="0.3">
      <c r="A108" s="29" t="s">
        <v>147</v>
      </c>
      <c r="B108" s="27">
        <v>0</v>
      </c>
      <c r="C108" s="27">
        <v>0</v>
      </c>
      <c r="D108" s="27">
        <v>25</v>
      </c>
      <c r="E108" s="27">
        <v>0</v>
      </c>
      <c r="F108" s="27">
        <v>0</v>
      </c>
      <c r="G108" s="27">
        <v>25</v>
      </c>
      <c r="H108" s="27">
        <v>0</v>
      </c>
      <c r="I108" s="27">
        <v>0</v>
      </c>
      <c r="J108" s="27">
        <v>0</v>
      </c>
      <c r="K108" s="28">
        <v>0</v>
      </c>
      <c r="L108" s="2">
        <v>50</v>
      </c>
      <c r="M108" s="18">
        <v>5</v>
      </c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</row>
    <row r="109" spans="1:49" s="64" customFormat="1" ht="15.75" thickBot="1" x14ac:dyDescent="0.3">
      <c r="A109" s="29" t="s">
        <v>148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8">
        <v>0</v>
      </c>
      <c r="L109" s="2">
        <v>0</v>
      </c>
      <c r="M109" s="18">
        <v>0</v>
      </c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</row>
    <row r="110" spans="1:49" ht="15.75" thickBot="1" x14ac:dyDescent="0.3">
      <c r="A110" s="29" t="s">
        <v>127</v>
      </c>
      <c r="B110" s="27">
        <v>0</v>
      </c>
      <c r="C110" s="27">
        <v>0</v>
      </c>
      <c r="D110" s="27">
        <v>32.5</v>
      </c>
      <c r="E110" s="27">
        <v>0</v>
      </c>
      <c r="F110" s="27">
        <v>0</v>
      </c>
      <c r="G110" s="27">
        <v>25</v>
      </c>
      <c r="H110" s="27">
        <v>0</v>
      </c>
      <c r="I110" s="27">
        <v>0</v>
      </c>
      <c r="J110" s="27">
        <v>0</v>
      </c>
      <c r="K110" s="28">
        <v>0</v>
      </c>
      <c r="L110" s="2">
        <v>57.5</v>
      </c>
      <c r="M110" s="18">
        <v>5.75</v>
      </c>
    </row>
    <row r="111" spans="1:49" ht="15.75" thickBot="1" x14ac:dyDescent="0.3">
      <c r="A111" s="29" t="s">
        <v>34</v>
      </c>
      <c r="B111" s="27">
        <v>212</v>
      </c>
      <c r="C111" s="27">
        <v>218</v>
      </c>
      <c r="D111" s="27">
        <v>50</v>
      </c>
      <c r="E111" s="27">
        <v>208</v>
      </c>
      <c r="F111" s="27">
        <v>86</v>
      </c>
      <c r="G111" s="27">
        <v>58</v>
      </c>
      <c r="H111" s="27">
        <v>246</v>
      </c>
      <c r="I111" s="27">
        <v>23</v>
      </c>
      <c r="J111" s="27">
        <v>240</v>
      </c>
      <c r="K111" s="28">
        <v>27</v>
      </c>
      <c r="L111" s="2">
        <v>1368</v>
      </c>
      <c r="M111" s="18">
        <v>136.80000000000001</v>
      </c>
    </row>
    <row r="112" spans="1:49" ht="15.75" thickBot="1" x14ac:dyDescent="0.3">
      <c r="A112" s="29" t="s">
        <v>36</v>
      </c>
      <c r="B112" s="27">
        <v>24.75</v>
      </c>
      <c r="C112" s="27">
        <v>72.5</v>
      </c>
      <c r="D112" s="27">
        <v>32.629999999999995</v>
      </c>
      <c r="E112" s="27">
        <v>43.25</v>
      </c>
      <c r="F112" s="27">
        <v>34.129999999999995</v>
      </c>
      <c r="G112" s="27">
        <v>75.510000000000005</v>
      </c>
      <c r="H112" s="27">
        <v>49.5</v>
      </c>
      <c r="I112" s="27">
        <v>23</v>
      </c>
      <c r="J112" s="27">
        <v>72.5</v>
      </c>
      <c r="K112" s="28">
        <v>47.879999999999995</v>
      </c>
      <c r="L112" s="2">
        <v>475.65</v>
      </c>
      <c r="M112" s="18">
        <v>47.564999999999998</v>
      </c>
    </row>
    <row r="113" spans="1:49" ht="15.75" thickBot="1" x14ac:dyDescent="0.3">
      <c r="A113" s="29" t="s">
        <v>37</v>
      </c>
      <c r="B113" s="27">
        <v>19.29</v>
      </c>
      <c r="C113" s="27">
        <v>26.81</v>
      </c>
      <c r="D113" s="27">
        <v>31.38</v>
      </c>
      <c r="E113" s="27">
        <v>27.72</v>
      </c>
      <c r="F113" s="27">
        <v>19.009999999999998</v>
      </c>
      <c r="G113" s="27">
        <v>30.27</v>
      </c>
      <c r="H113" s="27">
        <v>20.259999999999998</v>
      </c>
      <c r="I113" s="27">
        <v>19.02</v>
      </c>
      <c r="J113" s="27">
        <v>21.78</v>
      </c>
      <c r="K113" s="28">
        <v>28.74</v>
      </c>
      <c r="L113" s="2">
        <v>244.28</v>
      </c>
      <c r="M113" s="18">
        <v>24.428000000000001</v>
      </c>
    </row>
    <row r="114" spans="1:49" ht="15.75" thickBot="1" x14ac:dyDescent="0.3">
      <c r="A114" s="29" t="s">
        <v>33</v>
      </c>
      <c r="B114" s="27">
        <v>0</v>
      </c>
      <c r="C114" s="27">
        <v>59.38</v>
      </c>
      <c r="D114" s="27">
        <v>63.75</v>
      </c>
      <c r="E114" s="27">
        <v>45.28</v>
      </c>
      <c r="F114" s="27">
        <v>0</v>
      </c>
      <c r="G114" s="27">
        <v>38.619999999999997</v>
      </c>
      <c r="H114" s="27">
        <v>0</v>
      </c>
      <c r="I114" s="27">
        <v>43.52</v>
      </c>
      <c r="J114" s="27">
        <v>64.599999999999994</v>
      </c>
      <c r="K114" s="28">
        <v>0</v>
      </c>
      <c r="L114" s="2">
        <v>315.14999999999998</v>
      </c>
      <c r="M114" s="18">
        <v>31.514999999999997</v>
      </c>
    </row>
    <row r="115" spans="1:49" ht="15.75" thickBot="1" x14ac:dyDescent="0.3">
      <c r="A115" s="29" t="s">
        <v>46</v>
      </c>
      <c r="B115" s="27">
        <v>66.25</v>
      </c>
      <c r="C115" s="27">
        <v>0</v>
      </c>
      <c r="D115" s="27">
        <v>165.65</v>
      </c>
      <c r="E115" s="27">
        <v>50</v>
      </c>
      <c r="F115" s="27">
        <v>50.6</v>
      </c>
      <c r="G115" s="27">
        <v>0</v>
      </c>
      <c r="H115" s="27">
        <v>50.6</v>
      </c>
      <c r="I115" s="27">
        <v>20</v>
      </c>
      <c r="J115" s="27">
        <v>50</v>
      </c>
      <c r="K115" s="28">
        <v>43.75</v>
      </c>
      <c r="L115" s="2">
        <v>496.85</v>
      </c>
      <c r="M115" s="18">
        <v>49.685000000000002</v>
      </c>
    </row>
    <row r="116" spans="1:49" ht="15.75" thickBot="1" x14ac:dyDescent="0.3">
      <c r="A116" s="29" t="s">
        <v>200</v>
      </c>
      <c r="B116" s="27">
        <v>0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8">
        <v>0</v>
      </c>
      <c r="L116" s="2">
        <v>0</v>
      </c>
      <c r="M116" s="18">
        <v>0</v>
      </c>
    </row>
    <row r="117" spans="1:49" ht="15.75" thickBot="1" x14ac:dyDescent="0.3">
      <c r="A117" s="29" t="s">
        <v>39</v>
      </c>
      <c r="B117" s="27">
        <v>21.84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21.84</v>
      </c>
      <c r="I117" s="27">
        <v>91</v>
      </c>
      <c r="J117" s="27">
        <v>0</v>
      </c>
      <c r="K117" s="28">
        <v>0</v>
      </c>
      <c r="L117" s="2">
        <v>134.68</v>
      </c>
      <c r="M117" s="18">
        <v>13.468</v>
      </c>
    </row>
    <row r="118" spans="1:49" ht="15.75" thickBot="1" x14ac:dyDescent="0.3">
      <c r="A118" s="29" t="s">
        <v>122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8">
        <v>0</v>
      </c>
      <c r="L118" s="2">
        <v>0</v>
      </c>
      <c r="M118" s="18">
        <v>0</v>
      </c>
    </row>
    <row r="119" spans="1:49" s="101" customFormat="1" ht="15.75" thickBot="1" x14ac:dyDescent="0.3">
      <c r="A119" s="29" t="s">
        <v>149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8">
        <v>0</v>
      </c>
      <c r="L119" s="2">
        <v>0</v>
      </c>
      <c r="M119" s="18">
        <v>0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</row>
    <row r="120" spans="1:49" ht="15.75" thickBot="1" x14ac:dyDescent="0.3">
      <c r="A120" s="103" t="s">
        <v>341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8">
        <v>0</v>
      </c>
      <c r="L120" s="2">
        <v>0</v>
      </c>
      <c r="M120" s="18">
        <v>0</v>
      </c>
    </row>
    <row r="121" spans="1:49" s="64" customFormat="1" ht="15.75" thickBot="1" x14ac:dyDescent="0.3">
      <c r="A121" s="29" t="s">
        <v>48</v>
      </c>
      <c r="B121" s="27">
        <v>1</v>
      </c>
      <c r="C121" s="27">
        <v>0</v>
      </c>
      <c r="D121" s="27">
        <v>4</v>
      </c>
      <c r="E121" s="27">
        <v>0</v>
      </c>
      <c r="F121" s="27">
        <v>0</v>
      </c>
      <c r="G121" s="27">
        <v>0</v>
      </c>
      <c r="H121" s="27">
        <v>0</v>
      </c>
      <c r="I121" s="27">
        <v>1</v>
      </c>
      <c r="J121" s="27">
        <v>0</v>
      </c>
      <c r="K121" s="28">
        <v>0</v>
      </c>
      <c r="L121" s="2">
        <v>6</v>
      </c>
      <c r="M121" s="18">
        <v>0.6</v>
      </c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</row>
    <row r="122" spans="1:49" ht="15.75" thickBot="1" x14ac:dyDescent="0.3">
      <c r="A122" s="29" t="s">
        <v>22</v>
      </c>
      <c r="B122" s="27">
        <v>12.6</v>
      </c>
      <c r="C122" s="27">
        <v>15.9</v>
      </c>
      <c r="D122" s="27">
        <v>20.5</v>
      </c>
      <c r="E122" s="27">
        <v>8</v>
      </c>
      <c r="F122" s="27">
        <v>15.2</v>
      </c>
      <c r="G122" s="27">
        <v>17.100000000000001</v>
      </c>
      <c r="H122" s="27">
        <v>19</v>
      </c>
      <c r="I122" s="27">
        <v>13</v>
      </c>
      <c r="J122" s="27">
        <v>30</v>
      </c>
      <c r="K122" s="28">
        <v>18</v>
      </c>
      <c r="L122" s="2">
        <v>169.3</v>
      </c>
      <c r="M122" s="18">
        <v>16.93</v>
      </c>
    </row>
    <row r="123" spans="1:49" ht="15.75" thickBot="1" x14ac:dyDescent="0.3">
      <c r="A123" s="29" t="s">
        <v>38</v>
      </c>
      <c r="B123" s="27">
        <v>18.3</v>
      </c>
      <c r="C123" s="27">
        <v>5.7</v>
      </c>
      <c r="D123" s="27">
        <v>18.399999999999999</v>
      </c>
      <c r="E123" s="27">
        <v>14.1</v>
      </c>
      <c r="F123" s="27">
        <v>12.280000000000001</v>
      </c>
      <c r="G123" s="27">
        <v>14.3</v>
      </c>
      <c r="H123" s="27">
        <v>9</v>
      </c>
      <c r="I123" s="27">
        <v>9.16</v>
      </c>
      <c r="J123" s="27">
        <v>6.5</v>
      </c>
      <c r="K123" s="28">
        <v>5.6999999999999993</v>
      </c>
      <c r="L123" s="2">
        <v>113.44</v>
      </c>
      <c r="M123" s="18">
        <v>11.343999999999999</v>
      </c>
    </row>
    <row r="124" spans="1:49" ht="15.75" thickBot="1" x14ac:dyDescent="0.3">
      <c r="A124" s="29" t="s">
        <v>52</v>
      </c>
      <c r="B124" s="27">
        <v>0</v>
      </c>
      <c r="C124" s="27">
        <v>114</v>
      </c>
      <c r="D124" s="27">
        <v>0</v>
      </c>
      <c r="E124" s="27">
        <v>114</v>
      </c>
      <c r="F124" s="27">
        <v>0</v>
      </c>
      <c r="G124" s="27">
        <v>114</v>
      </c>
      <c r="H124" s="27">
        <v>0</v>
      </c>
      <c r="I124" s="27">
        <v>114</v>
      </c>
      <c r="J124" s="27">
        <v>0</v>
      </c>
      <c r="K124" s="28">
        <v>114</v>
      </c>
      <c r="L124" s="2">
        <v>570</v>
      </c>
      <c r="M124" s="18">
        <v>57</v>
      </c>
    </row>
    <row r="125" spans="1:49" s="64" customFormat="1" ht="15.75" thickBot="1" x14ac:dyDescent="0.3">
      <c r="A125" s="29" t="s">
        <v>94</v>
      </c>
      <c r="B125" s="27">
        <v>19</v>
      </c>
      <c r="C125" s="27">
        <v>0</v>
      </c>
      <c r="D125" s="27">
        <v>12.83</v>
      </c>
      <c r="E125" s="27">
        <v>39.65</v>
      </c>
      <c r="F125" s="27">
        <v>40.799999999999997</v>
      </c>
      <c r="G125" s="27">
        <v>0</v>
      </c>
      <c r="H125" s="27">
        <v>24.45</v>
      </c>
      <c r="I125" s="27">
        <v>0</v>
      </c>
      <c r="J125" s="27">
        <v>40.799999999999997</v>
      </c>
      <c r="K125" s="28">
        <v>12.83</v>
      </c>
      <c r="L125" s="2">
        <v>190.35999999999999</v>
      </c>
      <c r="M125" s="18">
        <v>19.035999999999998</v>
      </c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</row>
    <row r="126" spans="1:49" ht="15.75" thickBot="1" x14ac:dyDescent="0.3">
      <c r="A126" s="121" t="s">
        <v>377</v>
      </c>
      <c r="B126" s="27">
        <v>0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8">
        <v>0</v>
      </c>
      <c r="L126" s="2">
        <v>0</v>
      </c>
      <c r="M126" s="18">
        <v>0</v>
      </c>
    </row>
    <row r="127" spans="1:49" ht="15.75" thickBot="1" x14ac:dyDescent="0.3">
      <c r="A127" s="29" t="s">
        <v>150</v>
      </c>
      <c r="B127" s="27">
        <v>0</v>
      </c>
      <c r="C127" s="27">
        <v>5.0999999999999996</v>
      </c>
      <c r="D127" s="27">
        <v>0</v>
      </c>
      <c r="E127" s="27">
        <v>0</v>
      </c>
      <c r="F127" s="27">
        <v>0</v>
      </c>
      <c r="G127" s="27">
        <v>0</v>
      </c>
      <c r="H127" s="27">
        <v>5.0999999999999996</v>
      </c>
      <c r="I127" s="27">
        <v>0</v>
      </c>
      <c r="J127" s="27">
        <v>0</v>
      </c>
      <c r="K127" s="28">
        <v>0</v>
      </c>
      <c r="L127" s="2">
        <v>10.199999999999999</v>
      </c>
      <c r="M127" s="18">
        <v>1.02</v>
      </c>
    </row>
    <row r="128" spans="1:49" s="64" customFormat="1" ht="15.75" thickBot="1" x14ac:dyDescent="0.3">
      <c r="A128" s="29" t="s">
        <v>375</v>
      </c>
      <c r="B128" s="27">
        <v>0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8">
        <v>0</v>
      </c>
      <c r="L128" s="2">
        <v>0</v>
      </c>
      <c r="M128" s="18">
        <v>0</v>
      </c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</row>
    <row r="129" spans="1:49" s="64" customFormat="1" ht="15.75" thickBot="1" x14ac:dyDescent="0.3">
      <c r="A129" s="29" t="s">
        <v>30</v>
      </c>
      <c r="B129" s="27">
        <v>125</v>
      </c>
      <c r="C129" s="27">
        <v>0</v>
      </c>
      <c r="D129" s="27">
        <v>125</v>
      </c>
      <c r="E129" s="27">
        <v>0</v>
      </c>
      <c r="F129" s="27">
        <v>125</v>
      </c>
      <c r="G129" s="27">
        <v>0</v>
      </c>
      <c r="H129" s="27">
        <v>125</v>
      </c>
      <c r="I129" s="27">
        <v>0</v>
      </c>
      <c r="J129" s="27">
        <v>125</v>
      </c>
      <c r="K129" s="28">
        <v>0</v>
      </c>
      <c r="L129" s="2">
        <v>625</v>
      </c>
      <c r="M129" s="18">
        <v>62.5</v>
      </c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</row>
    <row r="130" spans="1:49" s="64" customFormat="1" ht="15.75" thickBot="1" x14ac:dyDescent="0.3">
      <c r="A130" s="29" t="s">
        <v>151</v>
      </c>
      <c r="B130" s="27">
        <v>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8">
        <v>0</v>
      </c>
      <c r="L130" s="2">
        <v>0</v>
      </c>
      <c r="M130" s="18">
        <v>0</v>
      </c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</row>
    <row r="131" spans="1:49" s="64" customFormat="1" ht="15.75" thickBot="1" x14ac:dyDescent="0.3">
      <c r="A131" s="29" t="s">
        <v>152</v>
      </c>
      <c r="B131" s="27">
        <v>18.36</v>
      </c>
      <c r="C131" s="27">
        <v>0</v>
      </c>
      <c r="D131" s="27">
        <v>0</v>
      </c>
      <c r="E131" s="27">
        <v>18.36</v>
      </c>
      <c r="F131" s="27">
        <v>0</v>
      </c>
      <c r="G131" s="27">
        <v>0</v>
      </c>
      <c r="H131" s="27">
        <v>0</v>
      </c>
      <c r="I131" s="27">
        <v>18.36</v>
      </c>
      <c r="J131" s="27">
        <v>0</v>
      </c>
      <c r="K131" s="28">
        <v>0</v>
      </c>
      <c r="L131" s="2">
        <v>55.08</v>
      </c>
      <c r="M131" s="18">
        <v>5.508</v>
      </c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</row>
    <row r="132" spans="1:49" ht="15.75" thickBot="1" x14ac:dyDescent="0.3">
      <c r="A132" s="29" t="s">
        <v>153</v>
      </c>
      <c r="B132" s="27">
        <v>7.2</v>
      </c>
      <c r="C132" s="27">
        <v>0</v>
      </c>
      <c r="D132" s="27">
        <v>15.3</v>
      </c>
      <c r="E132" s="27">
        <v>0</v>
      </c>
      <c r="F132" s="27">
        <v>0</v>
      </c>
      <c r="G132" s="27">
        <v>22.5</v>
      </c>
      <c r="H132" s="27">
        <v>0</v>
      </c>
      <c r="I132" s="27">
        <v>0</v>
      </c>
      <c r="J132" s="27">
        <v>0</v>
      </c>
      <c r="K132" s="28">
        <v>15.3</v>
      </c>
      <c r="L132" s="2">
        <v>60.3</v>
      </c>
      <c r="M132" s="18">
        <v>6.0299999999999994</v>
      </c>
    </row>
    <row r="133" spans="1:49" ht="15.75" thickBot="1" x14ac:dyDescent="0.3">
      <c r="A133" s="29" t="s">
        <v>224</v>
      </c>
      <c r="B133" s="27">
        <v>0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8">
        <v>0</v>
      </c>
      <c r="L133" s="2">
        <v>0</v>
      </c>
      <c r="M133" s="18">
        <v>0</v>
      </c>
    </row>
    <row r="134" spans="1:49" s="64" customFormat="1" ht="15.75" thickBot="1" x14ac:dyDescent="0.3">
      <c r="A134" s="29" t="s">
        <v>336</v>
      </c>
      <c r="B134" s="27">
        <v>0</v>
      </c>
      <c r="C134" s="27">
        <v>0</v>
      </c>
      <c r="D134" s="27">
        <v>0</v>
      </c>
      <c r="E134" s="27">
        <v>3</v>
      </c>
      <c r="F134" s="27">
        <v>0</v>
      </c>
      <c r="G134" s="27">
        <v>0</v>
      </c>
      <c r="H134" s="27">
        <v>0</v>
      </c>
      <c r="I134" s="27">
        <v>0</v>
      </c>
      <c r="J134" s="27">
        <v>3</v>
      </c>
      <c r="K134" s="28">
        <v>0</v>
      </c>
      <c r="L134" s="2">
        <v>6</v>
      </c>
      <c r="M134" s="18">
        <v>0.6</v>
      </c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</row>
    <row r="135" spans="1:49" ht="15.75" thickBot="1" x14ac:dyDescent="0.3">
      <c r="A135" s="29" t="s">
        <v>18</v>
      </c>
      <c r="B135" s="27">
        <v>100</v>
      </c>
      <c r="C135" s="27">
        <v>322.95999999999998</v>
      </c>
      <c r="D135" s="27">
        <v>148</v>
      </c>
      <c r="E135" s="27">
        <v>199.4</v>
      </c>
      <c r="F135" s="27">
        <v>218</v>
      </c>
      <c r="G135" s="27">
        <v>152.5</v>
      </c>
      <c r="H135" s="27">
        <v>324.95999999999998</v>
      </c>
      <c r="I135" s="27">
        <v>193</v>
      </c>
      <c r="J135" s="27">
        <v>136</v>
      </c>
      <c r="K135" s="28">
        <v>218</v>
      </c>
      <c r="L135" s="2">
        <v>2012.8200000000002</v>
      </c>
      <c r="M135" s="18">
        <v>201.28200000000001</v>
      </c>
    </row>
    <row r="136" spans="1:49" ht="15.75" thickBot="1" x14ac:dyDescent="0.3">
      <c r="A136" s="29" t="s">
        <v>58</v>
      </c>
      <c r="B136" s="27">
        <v>0</v>
      </c>
      <c r="C136" s="27">
        <v>0</v>
      </c>
      <c r="D136" s="27">
        <v>0</v>
      </c>
      <c r="E136" s="27">
        <v>0</v>
      </c>
      <c r="F136" s="27">
        <v>123.6</v>
      </c>
      <c r="G136" s="27">
        <v>0</v>
      </c>
      <c r="H136" s="27">
        <v>0</v>
      </c>
      <c r="I136" s="27">
        <v>0</v>
      </c>
      <c r="J136" s="27">
        <v>0</v>
      </c>
      <c r="K136" s="28">
        <v>123.6</v>
      </c>
      <c r="L136" s="2">
        <v>247.2</v>
      </c>
      <c r="M136" s="18">
        <v>24.72</v>
      </c>
    </row>
    <row r="137" spans="1:49" s="64" customFormat="1" ht="15.75" thickBot="1" x14ac:dyDescent="0.3">
      <c r="A137" s="29" t="s">
        <v>77</v>
      </c>
      <c r="B137" s="27">
        <v>0</v>
      </c>
      <c r="C137" s="27">
        <v>0</v>
      </c>
      <c r="D137" s="27">
        <v>123.6</v>
      </c>
      <c r="E137" s="27">
        <v>0</v>
      </c>
      <c r="F137" s="27">
        <v>0</v>
      </c>
      <c r="G137" s="27">
        <v>123.6</v>
      </c>
      <c r="H137" s="27">
        <v>0</v>
      </c>
      <c r="I137" s="27">
        <v>0</v>
      </c>
      <c r="J137" s="27">
        <v>123.6</v>
      </c>
      <c r="K137" s="28">
        <v>0</v>
      </c>
      <c r="L137" s="2">
        <v>370.79999999999995</v>
      </c>
      <c r="M137" s="18">
        <v>37.08</v>
      </c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</row>
    <row r="138" spans="1:49" s="64" customFormat="1" ht="15.75" thickBot="1" x14ac:dyDescent="0.3">
      <c r="A138" s="29" t="s">
        <v>90</v>
      </c>
      <c r="B138" s="27">
        <v>123.6</v>
      </c>
      <c r="C138" s="27">
        <v>0</v>
      </c>
      <c r="D138" s="27">
        <v>0</v>
      </c>
      <c r="E138" s="27">
        <v>123.6</v>
      </c>
      <c r="F138" s="27">
        <v>0</v>
      </c>
      <c r="G138" s="27">
        <v>0</v>
      </c>
      <c r="H138" s="27">
        <v>0</v>
      </c>
      <c r="I138" s="27">
        <v>123.6</v>
      </c>
      <c r="J138" s="27">
        <v>0</v>
      </c>
      <c r="K138" s="28">
        <v>0</v>
      </c>
      <c r="L138" s="2">
        <v>370.79999999999995</v>
      </c>
      <c r="M138" s="18">
        <v>37.08</v>
      </c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</row>
    <row r="139" spans="1:49" s="64" customFormat="1" ht="15.75" thickBot="1" x14ac:dyDescent="0.3">
      <c r="A139" s="29" t="s">
        <v>106</v>
      </c>
      <c r="B139" s="27">
        <v>0</v>
      </c>
      <c r="C139" s="27">
        <v>20</v>
      </c>
      <c r="D139" s="27">
        <v>0</v>
      </c>
      <c r="E139" s="27">
        <v>20</v>
      </c>
      <c r="F139" s="27">
        <v>0</v>
      </c>
      <c r="G139" s="27">
        <v>0</v>
      </c>
      <c r="H139" s="27">
        <v>20</v>
      </c>
      <c r="I139" s="27">
        <v>0</v>
      </c>
      <c r="J139" s="27">
        <v>0</v>
      </c>
      <c r="K139" s="28">
        <v>0</v>
      </c>
      <c r="L139" s="2">
        <v>60</v>
      </c>
      <c r="M139" s="18">
        <v>6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</row>
    <row r="140" spans="1:49" s="64" customFormat="1" ht="15.75" thickBot="1" x14ac:dyDescent="0.3">
      <c r="A140" s="29" t="s">
        <v>40</v>
      </c>
      <c r="B140" s="27">
        <v>5</v>
      </c>
      <c r="C140" s="27">
        <v>3.9</v>
      </c>
      <c r="D140" s="27">
        <v>6</v>
      </c>
      <c r="E140" s="27">
        <v>19.28</v>
      </c>
      <c r="F140" s="27">
        <v>10.38</v>
      </c>
      <c r="G140" s="27">
        <v>0</v>
      </c>
      <c r="H140" s="27">
        <v>11</v>
      </c>
      <c r="I140" s="27">
        <v>5</v>
      </c>
      <c r="J140" s="27">
        <v>10</v>
      </c>
      <c r="K140" s="28">
        <v>0</v>
      </c>
      <c r="L140" s="2">
        <v>70.56</v>
      </c>
      <c r="M140" s="18">
        <v>7.056</v>
      </c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</row>
    <row r="141" spans="1:49" ht="15.75" thickBot="1" x14ac:dyDescent="0.3">
      <c r="A141" s="29" t="s">
        <v>78</v>
      </c>
      <c r="B141" s="27">
        <v>0</v>
      </c>
      <c r="C141" s="27">
        <v>98.8</v>
      </c>
      <c r="D141" s="27">
        <v>0</v>
      </c>
      <c r="E141" s="27">
        <v>109.28</v>
      </c>
      <c r="F141" s="27">
        <v>0</v>
      </c>
      <c r="G141" s="27">
        <v>0</v>
      </c>
      <c r="H141" s="27">
        <v>140</v>
      </c>
      <c r="I141" s="27">
        <v>0</v>
      </c>
      <c r="J141" s="27">
        <v>85</v>
      </c>
      <c r="K141" s="28">
        <v>0</v>
      </c>
      <c r="L141" s="2">
        <v>433.08</v>
      </c>
      <c r="M141" s="18">
        <v>43.308</v>
      </c>
    </row>
    <row r="142" spans="1:49" s="64" customFormat="1" ht="15.75" thickBot="1" x14ac:dyDescent="0.3">
      <c r="A142" s="29" t="s">
        <v>41</v>
      </c>
      <c r="B142" s="27">
        <v>0</v>
      </c>
      <c r="C142" s="27">
        <v>0</v>
      </c>
      <c r="D142" s="27">
        <v>0</v>
      </c>
      <c r="E142" s="27">
        <v>47</v>
      </c>
      <c r="F142" s="27">
        <v>0</v>
      </c>
      <c r="G142" s="27">
        <v>0</v>
      </c>
      <c r="H142" s="27">
        <v>0</v>
      </c>
      <c r="I142" s="27">
        <v>52</v>
      </c>
      <c r="J142" s="27">
        <v>0</v>
      </c>
      <c r="K142" s="28">
        <v>0</v>
      </c>
      <c r="L142" s="2">
        <v>99</v>
      </c>
      <c r="M142" s="18">
        <v>9.9</v>
      </c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</row>
    <row r="143" spans="1:49" s="64" customFormat="1" ht="15.75" thickBot="1" x14ac:dyDescent="0.3">
      <c r="A143" s="29" t="s">
        <v>154</v>
      </c>
      <c r="B143" s="27">
        <v>48</v>
      </c>
      <c r="C143" s="27">
        <v>17.100000000000001</v>
      </c>
      <c r="D143" s="27">
        <v>77.800000000000011</v>
      </c>
      <c r="E143" s="27">
        <v>0</v>
      </c>
      <c r="F143" s="27">
        <v>17.100000000000001</v>
      </c>
      <c r="G143" s="27">
        <v>60.1</v>
      </c>
      <c r="H143" s="27">
        <v>0</v>
      </c>
      <c r="I143" s="27">
        <v>0</v>
      </c>
      <c r="J143" s="27">
        <v>58</v>
      </c>
      <c r="K143" s="28">
        <v>41.7</v>
      </c>
      <c r="L143" s="2">
        <v>319.8</v>
      </c>
      <c r="M143" s="18">
        <v>31.98</v>
      </c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</row>
    <row r="144" spans="1:49" ht="15.75" thickBot="1" x14ac:dyDescent="0.3">
      <c r="A144" s="29" t="s">
        <v>89</v>
      </c>
      <c r="B144" s="27">
        <v>119.97</v>
      </c>
      <c r="C144" s="27">
        <v>0</v>
      </c>
      <c r="D144" s="27">
        <v>98.46</v>
      </c>
      <c r="E144" s="27">
        <v>0</v>
      </c>
      <c r="F144" s="27">
        <v>104.58</v>
      </c>
      <c r="G144" s="27">
        <v>84.6</v>
      </c>
      <c r="H144" s="27">
        <v>33.85</v>
      </c>
      <c r="I144" s="27">
        <v>0</v>
      </c>
      <c r="J144" s="27">
        <v>33.85</v>
      </c>
      <c r="K144" s="28">
        <v>81.58</v>
      </c>
      <c r="L144" s="2">
        <v>556.8900000000001</v>
      </c>
      <c r="M144" s="18">
        <v>55.689000000000007</v>
      </c>
    </row>
    <row r="145" spans="1:49" ht="15.75" thickBot="1" x14ac:dyDescent="0.3">
      <c r="A145" s="29" t="s">
        <v>348</v>
      </c>
      <c r="B145" s="27">
        <v>0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8">
        <v>0</v>
      </c>
      <c r="L145" s="2">
        <v>0</v>
      </c>
      <c r="M145" s="18">
        <v>0</v>
      </c>
    </row>
    <row r="146" spans="1:49" ht="15.75" thickBot="1" x14ac:dyDescent="0.3">
      <c r="A146" s="31" t="s">
        <v>399</v>
      </c>
      <c r="B146" s="27">
        <v>0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0</v>
      </c>
      <c r="M146" s="18">
        <v>0</v>
      </c>
    </row>
    <row r="147" spans="1:49" s="64" customFormat="1" ht="15.75" thickBot="1" x14ac:dyDescent="0.3">
      <c r="A147" s="29" t="s">
        <v>71</v>
      </c>
      <c r="B147" s="27">
        <v>0</v>
      </c>
      <c r="C147" s="27">
        <v>7.14</v>
      </c>
      <c r="D147" s="27">
        <v>0</v>
      </c>
      <c r="E147" s="27">
        <v>7.14</v>
      </c>
      <c r="F147" s="27">
        <v>18</v>
      </c>
      <c r="G147" s="27">
        <v>7.14</v>
      </c>
      <c r="H147" s="27">
        <v>0</v>
      </c>
      <c r="I147" s="27">
        <v>7.14</v>
      </c>
      <c r="J147" s="27">
        <v>0</v>
      </c>
      <c r="K147" s="28">
        <v>7.14</v>
      </c>
      <c r="L147" s="2">
        <v>53.7</v>
      </c>
      <c r="M147" s="18">
        <v>5.37</v>
      </c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</row>
    <row r="148" spans="1:49" s="64" customFormat="1" ht="16.5" thickBot="1" x14ac:dyDescent="0.3">
      <c r="A148" s="127" t="s">
        <v>61</v>
      </c>
      <c r="B148" s="27">
        <v>0</v>
      </c>
      <c r="C148" s="27">
        <v>69.08</v>
      </c>
      <c r="D148" s="27">
        <v>0</v>
      </c>
      <c r="E148" s="27">
        <v>0</v>
      </c>
      <c r="F148" s="27">
        <v>0</v>
      </c>
      <c r="G148" s="27">
        <v>0</v>
      </c>
      <c r="H148" s="27">
        <v>69.08</v>
      </c>
      <c r="I148" s="27">
        <v>0</v>
      </c>
      <c r="J148" s="27">
        <v>0</v>
      </c>
      <c r="K148" s="28">
        <v>0</v>
      </c>
      <c r="L148" s="2">
        <v>138.16</v>
      </c>
      <c r="M148" s="18">
        <v>13.815999999999999</v>
      </c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</row>
    <row r="149" spans="1:49" s="64" customFormat="1" ht="15.75" thickBot="1" x14ac:dyDescent="0.3">
      <c r="A149" s="29" t="s">
        <v>24</v>
      </c>
      <c r="B149" s="27">
        <v>0</v>
      </c>
      <c r="C149" s="27">
        <v>0</v>
      </c>
      <c r="D149" s="27">
        <v>0</v>
      </c>
      <c r="E149" s="27">
        <v>1.5</v>
      </c>
      <c r="F149" s="27">
        <v>0</v>
      </c>
      <c r="G149" s="27">
        <v>0</v>
      </c>
      <c r="H149" s="27">
        <v>1.5</v>
      </c>
      <c r="I149" s="27">
        <v>0</v>
      </c>
      <c r="J149" s="27">
        <v>0</v>
      </c>
      <c r="K149" s="28">
        <v>1.5</v>
      </c>
      <c r="L149" s="2">
        <v>4.5</v>
      </c>
      <c r="M149" s="18">
        <v>0.45</v>
      </c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</row>
    <row r="150" spans="1:49" s="64" customFormat="1" ht="15.75" thickBot="1" x14ac:dyDescent="0.3">
      <c r="A150" s="29" t="s">
        <v>69</v>
      </c>
      <c r="B150" s="27">
        <v>0</v>
      </c>
      <c r="C150" s="27">
        <v>1.5</v>
      </c>
      <c r="D150" s="27">
        <v>0</v>
      </c>
      <c r="E150" s="27">
        <v>0</v>
      </c>
      <c r="F150" s="27">
        <v>1.5</v>
      </c>
      <c r="G150" s="27">
        <v>0</v>
      </c>
      <c r="H150" s="27">
        <v>0</v>
      </c>
      <c r="I150" s="27">
        <v>1.5</v>
      </c>
      <c r="J150" s="27">
        <v>0</v>
      </c>
      <c r="K150" s="28">
        <v>0</v>
      </c>
      <c r="L150" s="2">
        <v>4.5</v>
      </c>
      <c r="M150" s="18">
        <v>0.45</v>
      </c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</row>
    <row r="151" spans="1:49" s="64" customFormat="1" ht="15.75" thickBot="1" x14ac:dyDescent="0.3">
      <c r="A151" s="29" t="s">
        <v>223</v>
      </c>
      <c r="B151" s="27">
        <v>0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20</v>
      </c>
      <c r="K151" s="28">
        <v>0</v>
      </c>
      <c r="L151" s="2">
        <v>20</v>
      </c>
      <c r="M151" s="18">
        <v>2</v>
      </c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</row>
    <row r="152" spans="1:49" ht="15.75" thickBot="1" x14ac:dyDescent="0.3">
      <c r="A152" s="29" t="s">
        <v>371</v>
      </c>
      <c r="B152" s="27">
        <v>0</v>
      </c>
      <c r="C152" s="27">
        <v>10</v>
      </c>
      <c r="D152" s="27">
        <v>0</v>
      </c>
      <c r="E152" s="27">
        <v>0</v>
      </c>
      <c r="F152" s="27">
        <v>0</v>
      </c>
      <c r="G152" s="27">
        <v>0</v>
      </c>
      <c r="H152" s="27">
        <v>10</v>
      </c>
      <c r="I152" s="27">
        <v>0</v>
      </c>
      <c r="J152" s="27">
        <v>0</v>
      </c>
      <c r="K152" s="28">
        <v>0</v>
      </c>
      <c r="L152" s="2">
        <v>20</v>
      </c>
      <c r="M152" s="18">
        <v>2</v>
      </c>
    </row>
    <row r="153" spans="1:49" ht="15.75" thickBot="1" x14ac:dyDescent="0.3">
      <c r="A153" s="29" t="s">
        <v>21</v>
      </c>
      <c r="B153" s="27">
        <v>5.2</v>
      </c>
      <c r="C153" s="27">
        <v>3.5</v>
      </c>
      <c r="D153" s="27">
        <v>5.3</v>
      </c>
      <c r="E153" s="27">
        <v>4</v>
      </c>
      <c r="F153" s="27">
        <v>4.2</v>
      </c>
      <c r="G153" s="27">
        <v>4.5999999999999996</v>
      </c>
      <c r="H153" s="27">
        <v>4.2</v>
      </c>
      <c r="I153" s="27">
        <v>5.0999999999999996</v>
      </c>
      <c r="J153" s="27">
        <v>4.5</v>
      </c>
      <c r="K153" s="28">
        <v>4.8000000000000007</v>
      </c>
      <c r="L153" s="2">
        <v>45.399999999999991</v>
      </c>
      <c r="M153" s="18">
        <v>4.5399999999999991</v>
      </c>
    </row>
    <row r="154" spans="1:49" ht="15.75" thickBot="1" x14ac:dyDescent="0.3">
      <c r="A154" s="29" t="s">
        <v>155</v>
      </c>
      <c r="B154" s="27">
        <v>0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8">
        <v>0</v>
      </c>
      <c r="L154" s="2">
        <v>0</v>
      </c>
      <c r="M154" s="18">
        <v>0</v>
      </c>
    </row>
    <row r="155" spans="1:49" ht="15.75" thickBot="1" x14ac:dyDescent="0.3">
      <c r="A155" s="29" t="s">
        <v>105</v>
      </c>
      <c r="B155" s="27">
        <v>0</v>
      </c>
      <c r="C155" s="27">
        <v>5</v>
      </c>
      <c r="D155" s="27">
        <v>0</v>
      </c>
      <c r="E155" s="27">
        <v>0</v>
      </c>
      <c r="F155" s="27">
        <v>0</v>
      </c>
      <c r="G155" s="27">
        <v>6</v>
      </c>
      <c r="H155" s="27">
        <v>11</v>
      </c>
      <c r="I155" s="27">
        <v>0</v>
      </c>
      <c r="J155" s="27">
        <v>2</v>
      </c>
      <c r="K155" s="28">
        <v>5.8</v>
      </c>
      <c r="L155" s="2">
        <v>29.8</v>
      </c>
      <c r="M155" s="18">
        <v>2.98</v>
      </c>
    </row>
    <row r="156" spans="1:49" ht="15.75" thickBot="1" x14ac:dyDescent="0.3">
      <c r="A156" s="136" t="s">
        <v>416</v>
      </c>
      <c r="B156" s="27">
        <v>0</v>
      </c>
      <c r="C156" s="27">
        <v>0</v>
      </c>
      <c r="D156" s="27">
        <v>0</v>
      </c>
      <c r="E156" s="27">
        <v>20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8">
        <v>0</v>
      </c>
      <c r="L156" s="2"/>
      <c r="M156" s="18"/>
    </row>
    <row r="157" spans="1:49" s="81" customFormat="1" ht="15.75" thickBot="1" x14ac:dyDescent="0.3">
      <c r="A157" s="85" t="s">
        <v>156</v>
      </c>
      <c r="B157" s="79">
        <v>31</v>
      </c>
      <c r="C157" s="79">
        <v>45.75</v>
      </c>
      <c r="D157" s="79">
        <v>65.7</v>
      </c>
      <c r="E157" s="79">
        <v>41.4</v>
      </c>
      <c r="F157" s="79">
        <v>63.5</v>
      </c>
      <c r="G157" s="79">
        <v>70.25</v>
      </c>
      <c r="H157" s="79">
        <v>48.75</v>
      </c>
      <c r="I157" s="79">
        <v>65.599999999999994</v>
      </c>
      <c r="J157" s="79">
        <v>25</v>
      </c>
      <c r="K157" s="79">
        <v>50.5</v>
      </c>
      <c r="L157" s="2">
        <v>507.45000000000005</v>
      </c>
      <c r="M157" s="18">
        <v>50.745000000000005</v>
      </c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</row>
    <row r="158" spans="1:49" s="81" customFormat="1" ht="15.75" thickBot="1" x14ac:dyDescent="0.3">
      <c r="A158" s="85" t="s">
        <v>157</v>
      </c>
      <c r="B158" s="79">
        <v>133.13</v>
      </c>
      <c r="C158" s="79">
        <v>158.69</v>
      </c>
      <c r="D158" s="79">
        <v>297.40999999999997</v>
      </c>
      <c r="E158" s="79">
        <v>166.25</v>
      </c>
      <c r="F158" s="79">
        <v>103.74</v>
      </c>
      <c r="G158" s="79">
        <v>144.4</v>
      </c>
      <c r="H158" s="79">
        <v>142.19999999999999</v>
      </c>
      <c r="I158" s="79">
        <v>197.54</v>
      </c>
      <c r="J158" s="79">
        <v>208.88</v>
      </c>
      <c r="K158" s="79">
        <v>120.36999999999999</v>
      </c>
      <c r="L158" s="2">
        <v>1672.6099999999997</v>
      </c>
      <c r="M158" s="18">
        <v>167.26099999999997</v>
      </c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</row>
    <row r="159" spans="1:49" s="81" customFormat="1" ht="15.75" thickBot="1" x14ac:dyDescent="0.3">
      <c r="A159" s="85" t="s">
        <v>158</v>
      </c>
      <c r="B159" s="79">
        <v>19</v>
      </c>
      <c r="C159" s="79">
        <v>119.1</v>
      </c>
      <c r="D159" s="79">
        <v>12.83</v>
      </c>
      <c r="E159" s="79">
        <v>153.65</v>
      </c>
      <c r="F159" s="79">
        <v>40.799999999999997</v>
      </c>
      <c r="G159" s="79">
        <v>114</v>
      </c>
      <c r="H159" s="79">
        <v>29.549999999999997</v>
      </c>
      <c r="I159" s="79">
        <v>114</v>
      </c>
      <c r="J159" s="79">
        <v>40.799999999999997</v>
      </c>
      <c r="K159" s="79">
        <v>126.83</v>
      </c>
      <c r="L159" s="2">
        <v>770.56000000000006</v>
      </c>
      <c r="M159" s="18">
        <v>77.056000000000012</v>
      </c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</row>
    <row r="160" spans="1:49" s="81" customFormat="1" ht="15.75" thickBot="1" x14ac:dyDescent="0.3">
      <c r="A160" s="85" t="s">
        <v>159</v>
      </c>
      <c r="B160" s="79">
        <v>25.56</v>
      </c>
      <c r="C160" s="79">
        <v>0</v>
      </c>
      <c r="D160" s="79">
        <v>15.3</v>
      </c>
      <c r="E160" s="79">
        <v>18.36</v>
      </c>
      <c r="F160" s="79">
        <v>0</v>
      </c>
      <c r="G160" s="79">
        <v>22.5</v>
      </c>
      <c r="H160" s="79">
        <v>0</v>
      </c>
      <c r="I160" s="79">
        <v>18.36</v>
      </c>
      <c r="J160" s="79">
        <v>0</v>
      </c>
      <c r="K160" s="79">
        <v>15.3</v>
      </c>
      <c r="L160" s="2">
        <v>115.38</v>
      </c>
      <c r="M160" s="18">
        <v>11.538</v>
      </c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</row>
    <row r="161" spans="1:49" s="81" customFormat="1" ht="15.75" thickBot="1" x14ac:dyDescent="0.3">
      <c r="A161" s="85" t="s">
        <v>160</v>
      </c>
      <c r="B161" s="79">
        <v>223.6</v>
      </c>
      <c r="C161" s="79">
        <v>342.96</v>
      </c>
      <c r="D161" s="79">
        <v>271.60000000000002</v>
      </c>
      <c r="E161" s="79">
        <v>343</v>
      </c>
      <c r="F161" s="79">
        <v>341.6</v>
      </c>
      <c r="G161" s="79">
        <v>276.10000000000002</v>
      </c>
      <c r="H161" s="79">
        <v>344.96</v>
      </c>
      <c r="I161" s="79">
        <v>316.60000000000002</v>
      </c>
      <c r="J161" s="79">
        <v>259.60000000000002</v>
      </c>
      <c r="K161" s="79">
        <v>341.6</v>
      </c>
      <c r="L161" s="2">
        <v>3061.6199999999994</v>
      </c>
      <c r="M161" s="18">
        <v>306.16199999999992</v>
      </c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</row>
    <row r="162" spans="1:49" s="81" customFormat="1" ht="15.75" thickBot="1" x14ac:dyDescent="0.3">
      <c r="A162" s="86" t="s">
        <v>195</v>
      </c>
      <c r="B162" s="79">
        <v>119.97</v>
      </c>
      <c r="C162" s="79">
        <v>0</v>
      </c>
      <c r="D162" s="79">
        <v>98.46</v>
      </c>
      <c r="E162" s="79">
        <v>0</v>
      </c>
      <c r="F162" s="79">
        <v>104.58</v>
      </c>
      <c r="G162" s="79">
        <v>84.6</v>
      </c>
      <c r="H162" s="79">
        <v>33.85</v>
      </c>
      <c r="I162" s="79">
        <v>0</v>
      </c>
      <c r="J162" s="79">
        <v>33.85</v>
      </c>
      <c r="K162" s="79">
        <v>81.58</v>
      </c>
      <c r="L162" s="2">
        <v>556.8900000000001</v>
      </c>
      <c r="M162" s="18">
        <v>55.689000000000007</v>
      </c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</row>
    <row r="163" spans="1:49" s="81" customFormat="1" ht="15.75" thickBot="1" x14ac:dyDescent="0.3">
      <c r="A163" s="86" t="s">
        <v>41</v>
      </c>
      <c r="B163" s="79">
        <v>48</v>
      </c>
      <c r="C163" s="79">
        <v>17.100000000000001</v>
      </c>
      <c r="D163" s="79">
        <v>77.800000000000011</v>
      </c>
      <c r="E163" s="79">
        <v>47</v>
      </c>
      <c r="F163" s="79">
        <v>17.100000000000001</v>
      </c>
      <c r="G163" s="79">
        <v>60.1</v>
      </c>
      <c r="H163" s="79">
        <v>0</v>
      </c>
      <c r="I163" s="79">
        <v>52</v>
      </c>
      <c r="J163" s="79">
        <v>58</v>
      </c>
      <c r="K163" s="79">
        <v>41.7</v>
      </c>
      <c r="L163" s="2">
        <v>418.8</v>
      </c>
      <c r="M163" s="18">
        <v>41.88</v>
      </c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</row>
    <row r="164" spans="1:49" s="81" customFormat="1" ht="15.75" thickBot="1" x14ac:dyDescent="0.3">
      <c r="A164" s="86" t="s">
        <v>88</v>
      </c>
      <c r="B164" s="79">
        <v>45.5</v>
      </c>
      <c r="C164" s="79">
        <v>0</v>
      </c>
      <c r="D164" s="79">
        <v>0</v>
      </c>
      <c r="E164" s="79">
        <v>0</v>
      </c>
      <c r="F164" s="79">
        <v>8</v>
      </c>
      <c r="G164" s="79">
        <v>45.5</v>
      </c>
      <c r="H164" s="79">
        <v>0</v>
      </c>
      <c r="I164" s="79">
        <v>35</v>
      </c>
      <c r="J164" s="79">
        <v>0</v>
      </c>
      <c r="K164" s="79">
        <v>0</v>
      </c>
      <c r="L164" s="2">
        <v>134</v>
      </c>
      <c r="M164" s="18">
        <v>13.4</v>
      </c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</row>
    <row r="165" spans="1:49" s="81" customFormat="1" ht="15.75" thickBot="1" x14ac:dyDescent="0.3">
      <c r="A165" s="86" t="s">
        <v>132</v>
      </c>
      <c r="B165" s="79">
        <v>59</v>
      </c>
      <c r="C165" s="79">
        <v>53</v>
      </c>
      <c r="D165" s="79">
        <v>53</v>
      </c>
      <c r="E165" s="79">
        <v>53</v>
      </c>
      <c r="F165" s="79">
        <v>53</v>
      </c>
      <c r="G165" s="79">
        <v>67.400000000000006</v>
      </c>
      <c r="H165" s="79">
        <v>53</v>
      </c>
      <c r="I165" s="79">
        <v>53</v>
      </c>
      <c r="J165" s="79">
        <v>53</v>
      </c>
      <c r="K165" s="80">
        <v>62</v>
      </c>
      <c r="L165" s="2">
        <v>559.4</v>
      </c>
      <c r="M165" s="18">
        <v>55.94</v>
      </c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</row>
    <row r="166" spans="1:49" s="81" customFormat="1" ht="15.75" thickBot="1" x14ac:dyDescent="0.3">
      <c r="A166" s="86" t="s">
        <v>76</v>
      </c>
      <c r="B166" s="79">
        <v>0</v>
      </c>
      <c r="C166" s="79">
        <v>10</v>
      </c>
      <c r="D166" s="79">
        <v>0</v>
      </c>
      <c r="E166" s="79">
        <v>20</v>
      </c>
      <c r="F166" s="79">
        <v>0</v>
      </c>
      <c r="G166" s="79">
        <v>0</v>
      </c>
      <c r="H166" s="79">
        <v>10</v>
      </c>
      <c r="I166" s="79">
        <v>0</v>
      </c>
      <c r="J166" s="79">
        <v>20</v>
      </c>
      <c r="K166" s="79">
        <v>0</v>
      </c>
      <c r="L166" s="2">
        <v>60</v>
      </c>
      <c r="M166" s="18">
        <v>6</v>
      </c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</row>
    <row r="167" spans="1:49" x14ac:dyDescent="0.25">
      <c r="A167" s="112"/>
    </row>
    <row r="169" spans="1:49" x14ac:dyDescent="0.25">
      <c r="A169" s="74"/>
    </row>
  </sheetData>
  <pageMargins left="0.25" right="0.25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7"/>
  <sheetViews>
    <sheetView workbookViewId="0">
      <selection activeCell="Q6" sqref="Q6"/>
    </sheetView>
  </sheetViews>
  <sheetFormatPr defaultRowHeight="15" x14ac:dyDescent="0.25"/>
  <cols>
    <col min="1" max="1" width="26.5703125" style="91" customWidth="1"/>
    <col min="2" max="2" width="20" style="91" customWidth="1"/>
    <col min="3" max="3" width="11.5703125" style="93" customWidth="1"/>
    <col min="4" max="4" width="10.28515625" style="94" customWidth="1"/>
    <col min="5" max="5" width="10" style="94" customWidth="1"/>
    <col min="6" max="6" width="9.7109375" style="94" customWidth="1"/>
    <col min="7" max="7" width="15.7109375" style="94" customWidth="1"/>
    <col min="8" max="8" width="18.28515625" style="395" customWidth="1"/>
    <col min="9" max="9" width="9.140625" style="96"/>
  </cols>
  <sheetData>
    <row r="1" spans="1:10" ht="17.25" customHeight="1" x14ac:dyDescent="0.25">
      <c r="A1" s="149" t="s">
        <v>307</v>
      </c>
      <c r="E1" s="165" t="s">
        <v>312</v>
      </c>
      <c r="F1" s="165"/>
      <c r="G1" s="165"/>
      <c r="H1" s="411"/>
      <c r="J1" s="96"/>
    </row>
    <row r="2" spans="1:10" ht="55.5" customHeight="1" x14ac:dyDescent="0.25">
      <c r="A2" s="149" t="s">
        <v>332</v>
      </c>
      <c r="E2" s="166" t="s">
        <v>323</v>
      </c>
      <c r="F2" s="166"/>
      <c r="G2" s="166"/>
      <c r="H2" s="411"/>
      <c r="J2" s="96"/>
    </row>
    <row r="3" spans="1:10" x14ac:dyDescent="0.25">
      <c r="A3" s="150" t="s">
        <v>313</v>
      </c>
      <c r="B3" s="89"/>
      <c r="C3" s="97"/>
      <c r="D3" s="90"/>
      <c r="E3" s="167" t="s">
        <v>325</v>
      </c>
      <c r="F3" s="167"/>
      <c r="G3" s="167"/>
      <c r="H3" s="411"/>
      <c r="J3" s="96"/>
    </row>
    <row r="4" spans="1:10" x14ac:dyDescent="0.25">
      <c r="A4" s="150"/>
      <c r="B4" s="89"/>
      <c r="C4" s="97"/>
      <c r="D4" s="90"/>
      <c r="E4" s="167" t="s">
        <v>431</v>
      </c>
      <c r="F4" s="167"/>
      <c r="G4" s="167"/>
      <c r="H4" s="411"/>
      <c r="J4" s="96"/>
    </row>
    <row r="5" spans="1:10" x14ac:dyDescent="0.25">
      <c r="A5" s="150"/>
      <c r="B5" s="89"/>
      <c r="C5" s="153" t="s">
        <v>0</v>
      </c>
      <c r="D5" s="153"/>
      <c r="E5" s="153"/>
      <c r="F5" s="153"/>
      <c r="G5" s="153"/>
      <c r="H5" s="411"/>
    </row>
    <row r="6" spans="1:10" x14ac:dyDescent="0.25">
      <c r="A6" s="150"/>
      <c r="B6" s="89"/>
      <c r="C6" s="92" t="s">
        <v>276</v>
      </c>
      <c r="D6" s="92"/>
      <c r="E6" s="92"/>
      <c r="F6" s="92"/>
      <c r="G6" s="92"/>
      <c r="H6" s="411"/>
    </row>
    <row r="7" spans="1:10" x14ac:dyDescent="0.25">
      <c r="A7" s="150"/>
      <c r="B7" s="89"/>
      <c r="C7" s="92" t="s">
        <v>368</v>
      </c>
      <c r="D7" s="92"/>
      <c r="E7" s="92"/>
      <c r="F7" s="92"/>
      <c r="G7" s="92"/>
      <c r="H7" s="411"/>
    </row>
    <row r="8" spans="1:10" ht="15.75" thickBot="1" x14ac:dyDescent="0.3">
      <c r="A8" s="91" t="s">
        <v>2</v>
      </c>
    </row>
    <row r="9" spans="1:10" ht="22.5" customHeight="1" x14ac:dyDescent="0.25">
      <c r="A9" s="413" t="s">
        <v>264</v>
      </c>
      <c r="B9" s="414"/>
      <c r="C9" s="415" t="s">
        <v>260</v>
      </c>
      <c r="D9" s="314" t="s">
        <v>261</v>
      </c>
      <c r="E9" s="315"/>
      <c r="F9" s="316"/>
      <c r="G9" s="317" t="s">
        <v>4</v>
      </c>
      <c r="H9" s="397" t="s">
        <v>262</v>
      </c>
    </row>
    <row r="10" spans="1:10" ht="22.5" customHeight="1" thickBot="1" x14ac:dyDescent="0.3">
      <c r="A10" s="416" t="s">
        <v>263</v>
      </c>
      <c r="B10" s="417"/>
      <c r="C10" s="418"/>
      <c r="D10" s="321"/>
      <c r="E10" s="322"/>
      <c r="F10" s="323"/>
      <c r="G10" s="324" t="s">
        <v>7</v>
      </c>
      <c r="H10" s="398"/>
    </row>
    <row r="11" spans="1:10" ht="22.5" customHeight="1" thickBot="1" x14ac:dyDescent="0.3">
      <c r="A11" s="419"/>
      <c r="B11" s="420"/>
      <c r="C11" s="421"/>
      <c r="D11" s="328" t="s">
        <v>10</v>
      </c>
      <c r="E11" s="328" t="s">
        <v>11</v>
      </c>
      <c r="F11" s="329" t="s">
        <v>12</v>
      </c>
      <c r="G11" s="329" t="s">
        <v>13</v>
      </c>
      <c r="H11" s="399"/>
    </row>
    <row r="12" spans="1:10" x14ac:dyDescent="0.25">
      <c r="A12" s="171"/>
      <c r="B12" s="172" t="s">
        <v>15</v>
      </c>
      <c r="C12" s="173"/>
      <c r="D12" s="178"/>
      <c r="E12" s="178"/>
      <c r="F12" s="333"/>
      <c r="G12" s="382"/>
      <c r="H12" s="398"/>
    </row>
    <row r="13" spans="1:10" ht="22.5" x14ac:dyDescent="0.25">
      <c r="A13" s="171" t="s">
        <v>185</v>
      </c>
      <c r="B13" s="172"/>
      <c r="C13" s="173" t="s">
        <v>16</v>
      </c>
      <c r="D13" s="175">
        <v>10</v>
      </c>
      <c r="E13" s="174">
        <v>10</v>
      </c>
      <c r="F13" s="174">
        <v>24.5</v>
      </c>
      <c r="G13" s="175">
        <v>228</v>
      </c>
      <c r="H13" s="398" t="s">
        <v>60</v>
      </c>
    </row>
    <row r="14" spans="1:10" x14ac:dyDescent="0.25">
      <c r="A14" s="334" t="s">
        <v>172</v>
      </c>
      <c r="B14" s="95"/>
      <c r="C14" s="335" t="s">
        <v>288</v>
      </c>
      <c r="D14" s="336">
        <v>0.06</v>
      </c>
      <c r="E14" s="177">
        <v>0.02</v>
      </c>
      <c r="F14" s="176">
        <v>4.99</v>
      </c>
      <c r="G14" s="177">
        <v>20.38</v>
      </c>
      <c r="H14" s="398" t="s">
        <v>285</v>
      </c>
    </row>
    <row r="15" spans="1:10" ht="15.75" thickBot="1" x14ac:dyDescent="0.3">
      <c r="A15" s="171" t="s">
        <v>25</v>
      </c>
      <c r="B15" s="172"/>
      <c r="C15" s="173" t="s">
        <v>26</v>
      </c>
      <c r="D15" s="175">
        <v>2.2999999999999998</v>
      </c>
      <c r="E15" s="174">
        <v>4.5</v>
      </c>
      <c r="F15" s="170">
        <v>15.4</v>
      </c>
      <c r="G15" s="175">
        <v>111</v>
      </c>
      <c r="H15" s="398" t="s">
        <v>27</v>
      </c>
    </row>
    <row r="16" spans="1:10" ht="15.75" thickBot="1" x14ac:dyDescent="0.3">
      <c r="A16" s="340" t="s">
        <v>29</v>
      </c>
      <c r="B16" s="341"/>
      <c r="C16" s="344">
        <v>425</v>
      </c>
      <c r="D16" s="328">
        <v>12.36</v>
      </c>
      <c r="E16" s="328">
        <v>14.52</v>
      </c>
      <c r="F16" s="328">
        <v>44.89</v>
      </c>
      <c r="G16" s="328">
        <v>359.38</v>
      </c>
      <c r="H16" s="399"/>
    </row>
    <row r="17" spans="1:8" x14ac:dyDescent="0.25">
      <c r="A17" s="171" t="s">
        <v>30</v>
      </c>
      <c r="B17" s="172"/>
      <c r="C17" s="343">
        <v>125</v>
      </c>
      <c r="D17" s="175">
        <v>0.6</v>
      </c>
      <c r="E17" s="174">
        <v>0.06</v>
      </c>
      <c r="F17" s="170">
        <v>22</v>
      </c>
      <c r="G17" s="174">
        <v>90.9</v>
      </c>
      <c r="H17" s="398" t="s">
        <v>300</v>
      </c>
    </row>
    <row r="18" spans="1:8" ht="15.75" thickBot="1" x14ac:dyDescent="0.3">
      <c r="A18" s="171" t="s">
        <v>215</v>
      </c>
      <c r="B18" s="172"/>
      <c r="C18" s="343"/>
      <c r="D18" s="175"/>
      <c r="E18" s="174"/>
      <c r="F18" s="170"/>
      <c r="G18" s="174"/>
      <c r="H18" s="398"/>
    </row>
    <row r="19" spans="1:8" ht="15.75" thickBot="1" x14ac:dyDescent="0.3">
      <c r="A19" s="340" t="s">
        <v>29</v>
      </c>
      <c r="B19" s="341"/>
      <c r="C19" s="344">
        <v>125</v>
      </c>
      <c r="D19" s="328">
        <v>0.6</v>
      </c>
      <c r="E19" s="328">
        <v>0.06</v>
      </c>
      <c r="F19" s="328">
        <v>22</v>
      </c>
      <c r="G19" s="328">
        <v>90.9</v>
      </c>
      <c r="H19" s="399"/>
    </row>
    <row r="20" spans="1:8" ht="15.75" thickBot="1" x14ac:dyDescent="0.3">
      <c r="A20" s="330"/>
      <c r="B20" s="331"/>
      <c r="C20" s="345">
        <v>550</v>
      </c>
      <c r="D20" s="317">
        <v>12.959999999999999</v>
      </c>
      <c r="E20" s="317">
        <v>14.58</v>
      </c>
      <c r="F20" s="317">
        <v>66.89</v>
      </c>
      <c r="G20" s="317">
        <v>450.28</v>
      </c>
      <c r="H20" s="398"/>
    </row>
    <row r="21" spans="1:8" x14ac:dyDescent="0.25">
      <c r="A21" s="330"/>
      <c r="B21" s="331" t="s">
        <v>32</v>
      </c>
      <c r="C21" s="345"/>
      <c r="D21" s="317"/>
      <c r="E21" s="346"/>
      <c r="F21" s="347"/>
      <c r="G21" s="317"/>
      <c r="H21" s="398"/>
    </row>
    <row r="22" spans="1:8" x14ac:dyDescent="0.25">
      <c r="A22" s="171" t="s">
        <v>247</v>
      </c>
      <c r="B22" s="172"/>
      <c r="C22" s="173">
        <v>50</v>
      </c>
      <c r="D22" s="170">
        <v>0.7</v>
      </c>
      <c r="E22" s="174">
        <v>2.5</v>
      </c>
      <c r="F22" s="170">
        <v>4.5</v>
      </c>
      <c r="G22" s="174">
        <v>43.5</v>
      </c>
      <c r="H22" s="398" t="s">
        <v>438</v>
      </c>
    </row>
    <row r="23" spans="1:8" ht="22.5" x14ac:dyDescent="0.25">
      <c r="A23" s="171" t="s">
        <v>394</v>
      </c>
      <c r="B23" s="172"/>
      <c r="C23" s="173" t="s">
        <v>229</v>
      </c>
      <c r="D23" s="175">
        <v>4.5599999999999996</v>
      </c>
      <c r="E23" s="174">
        <v>7.5</v>
      </c>
      <c r="F23" s="170">
        <v>12.64</v>
      </c>
      <c r="G23" s="175">
        <v>136.30000000000001</v>
      </c>
      <c r="H23" s="398" t="s">
        <v>395</v>
      </c>
    </row>
    <row r="24" spans="1:8" ht="33" x14ac:dyDescent="0.25">
      <c r="A24" s="171" t="s">
        <v>391</v>
      </c>
      <c r="B24" s="172"/>
      <c r="C24" s="173" t="s">
        <v>390</v>
      </c>
      <c r="D24" s="173">
        <v>6.2</v>
      </c>
      <c r="E24" s="339">
        <v>6.5</v>
      </c>
      <c r="F24" s="173">
        <v>5</v>
      </c>
      <c r="G24" s="339">
        <v>103</v>
      </c>
      <c r="H24" s="398" t="s">
        <v>392</v>
      </c>
    </row>
    <row r="25" spans="1:8" x14ac:dyDescent="0.25">
      <c r="A25" s="171" t="s">
        <v>112</v>
      </c>
      <c r="B25" s="172"/>
      <c r="C25" s="173">
        <v>130</v>
      </c>
      <c r="D25" s="170">
        <v>4.8</v>
      </c>
      <c r="E25" s="174">
        <v>3.6</v>
      </c>
      <c r="F25" s="170">
        <v>29.4</v>
      </c>
      <c r="G25" s="175">
        <v>169.2</v>
      </c>
      <c r="H25" s="398" t="s">
        <v>239</v>
      </c>
    </row>
    <row r="26" spans="1:8" x14ac:dyDescent="0.25">
      <c r="A26" s="348" t="s">
        <v>49</v>
      </c>
      <c r="B26" s="172"/>
      <c r="C26" s="173">
        <v>180</v>
      </c>
      <c r="D26" s="338">
        <v>0.7</v>
      </c>
      <c r="E26" s="351">
        <v>0.04</v>
      </c>
      <c r="F26" s="352">
        <v>18</v>
      </c>
      <c r="G26" s="422">
        <v>75.2</v>
      </c>
      <c r="H26" s="400" t="s">
        <v>250</v>
      </c>
    </row>
    <row r="27" spans="1:8" ht="15.75" thickBot="1" x14ac:dyDescent="0.3">
      <c r="A27" s="423" t="s">
        <v>50</v>
      </c>
      <c r="B27" s="310"/>
      <c r="C27" s="375">
        <v>37.5</v>
      </c>
      <c r="D27" s="375">
        <v>1.8</v>
      </c>
      <c r="E27" s="375">
        <v>0.4</v>
      </c>
      <c r="F27" s="375">
        <v>18</v>
      </c>
      <c r="G27" s="375">
        <v>82.5</v>
      </c>
      <c r="H27" s="406"/>
    </row>
    <row r="28" spans="1:8" ht="15.75" thickBot="1" x14ac:dyDescent="0.3">
      <c r="A28" s="340" t="s">
        <v>29</v>
      </c>
      <c r="B28" s="341"/>
      <c r="C28" s="344">
        <v>697.5</v>
      </c>
      <c r="D28" s="329">
        <v>18.760000000000002</v>
      </c>
      <c r="E28" s="329">
        <v>20.54</v>
      </c>
      <c r="F28" s="329">
        <v>87.539999999999992</v>
      </c>
      <c r="G28" s="329">
        <v>609.70000000000005</v>
      </c>
      <c r="H28" s="399"/>
    </row>
    <row r="29" spans="1:8" x14ac:dyDescent="0.25">
      <c r="A29" s="330"/>
      <c r="B29" s="331" t="s">
        <v>51</v>
      </c>
      <c r="C29" s="345"/>
      <c r="D29" s="346"/>
      <c r="E29" s="346"/>
      <c r="F29" s="346"/>
      <c r="G29" s="317"/>
      <c r="H29" s="398"/>
    </row>
    <row r="30" spans="1:8" ht="22.5" x14ac:dyDescent="0.25">
      <c r="A30" s="171" t="s">
        <v>92</v>
      </c>
      <c r="B30" s="172"/>
      <c r="C30" s="173">
        <v>50</v>
      </c>
      <c r="D30" s="174">
        <v>4.9000000000000004</v>
      </c>
      <c r="E30" s="170">
        <v>5</v>
      </c>
      <c r="F30" s="174">
        <v>28</v>
      </c>
      <c r="G30" s="170">
        <v>177</v>
      </c>
      <c r="H30" s="398" t="s">
        <v>380</v>
      </c>
    </row>
    <row r="31" spans="1:8" x14ac:dyDescent="0.25">
      <c r="A31" s="171" t="s">
        <v>90</v>
      </c>
      <c r="B31" s="172"/>
      <c r="C31" s="173">
        <v>120</v>
      </c>
      <c r="D31" s="339">
        <v>3.77</v>
      </c>
      <c r="E31" s="173">
        <v>3</v>
      </c>
      <c r="F31" s="339">
        <v>5</v>
      </c>
      <c r="G31" s="173">
        <v>62.1</v>
      </c>
      <c r="H31" s="398" t="s">
        <v>171</v>
      </c>
    </row>
    <row r="32" spans="1:8" x14ac:dyDescent="0.25">
      <c r="A32" s="171" t="s">
        <v>342</v>
      </c>
      <c r="B32" s="172"/>
      <c r="C32" s="173" t="s">
        <v>343</v>
      </c>
      <c r="D32" s="170">
        <v>6</v>
      </c>
      <c r="E32" s="174">
        <v>10</v>
      </c>
      <c r="F32" s="170">
        <v>16</v>
      </c>
      <c r="G32" s="175">
        <v>178</v>
      </c>
      <c r="H32" s="398" t="s">
        <v>374</v>
      </c>
    </row>
    <row r="33" spans="1:8" x14ac:dyDescent="0.25">
      <c r="A33" s="171" t="s">
        <v>317</v>
      </c>
      <c r="B33" s="172"/>
      <c r="C33" s="365" t="s">
        <v>350</v>
      </c>
      <c r="D33" s="336">
        <v>0.18</v>
      </c>
      <c r="E33" s="177">
        <v>0.09</v>
      </c>
      <c r="F33" s="176">
        <v>17</v>
      </c>
      <c r="G33" s="177">
        <v>69.5</v>
      </c>
      <c r="H33" s="398" t="s">
        <v>319</v>
      </c>
    </row>
    <row r="34" spans="1:8" ht="15.75" thickBot="1" x14ac:dyDescent="0.3">
      <c r="A34" s="171" t="s">
        <v>42</v>
      </c>
      <c r="B34" s="172"/>
      <c r="C34" s="173">
        <v>23</v>
      </c>
      <c r="D34" s="174">
        <v>1.8</v>
      </c>
      <c r="E34" s="170">
        <v>0.23</v>
      </c>
      <c r="F34" s="174">
        <v>11.3</v>
      </c>
      <c r="G34" s="170">
        <v>54.5</v>
      </c>
      <c r="H34" s="398"/>
    </row>
    <row r="35" spans="1:8" ht="15.75" thickBot="1" x14ac:dyDescent="0.3">
      <c r="A35" s="355" t="s">
        <v>29</v>
      </c>
      <c r="B35" s="356"/>
      <c r="C35" s="366">
        <v>540</v>
      </c>
      <c r="D35" s="358">
        <v>16.649999999999999</v>
      </c>
      <c r="E35" s="358">
        <v>18.32</v>
      </c>
      <c r="F35" s="358">
        <v>77.3</v>
      </c>
      <c r="G35" s="358">
        <v>541.1</v>
      </c>
      <c r="H35" s="399"/>
    </row>
    <row r="36" spans="1:8" ht="15.75" thickBot="1" x14ac:dyDescent="0.3">
      <c r="A36" s="340" t="s">
        <v>65</v>
      </c>
      <c r="B36" s="341"/>
      <c r="C36" s="424">
        <v>1787.5</v>
      </c>
      <c r="D36" s="359">
        <v>48.37</v>
      </c>
      <c r="E36" s="359">
        <v>53.44</v>
      </c>
      <c r="F36" s="359">
        <v>231.73000000000002</v>
      </c>
      <c r="G36" s="359">
        <v>1601.08</v>
      </c>
      <c r="H36" s="397"/>
    </row>
    <row r="37" spans="1:8" ht="23.25" customHeight="1" x14ac:dyDescent="0.25">
      <c r="A37" s="172"/>
      <c r="B37" s="172"/>
      <c r="C37" s="425"/>
      <c r="D37" s="170"/>
      <c r="E37" s="170"/>
      <c r="F37" s="170"/>
      <c r="G37" s="347"/>
      <c r="H37" s="401"/>
    </row>
    <row r="38" spans="1:8" ht="23.25" customHeight="1" thickBot="1" x14ac:dyDescent="0.3">
      <c r="A38" s="91" t="s">
        <v>66</v>
      </c>
      <c r="G38" s="426"/>
      <c r="H38" s="402"/>
    </row>
    <row r="39" spans="1:8" ht="22.5" customHeight="1" x14ac:dyDescent="0.25">
      <c r="A39" s="413" t="s">
        <v>264</v>
      </c>
      <c r="B39" s="414"/>
      <c r="C39" s="415" t="s">
        <v>260</v>
      </c>
      <c r="D39" s="314" t="s">
        <v>261</v>
      </c>
      <c r="E39" s="315"/>
      <c r="F39" s="316"/>
      <c r="G39" s="317" t="s">
        <v>4</v>
      </c>
      <c r="H39" s="397" t="s">
        <v>262</v>
      </c>
    </row>
    <row r="40" spans="1:8" ht="22.5" customHeight="1" thickBot="1" x14ac:dyDescent="0.3">
      <c r="A40" s="416" t="s">
        <v>263</v>
      </c>
      <c r="B40" s="417"/>
      <c r="C40" s="418"/>
      <c r="D40" s="321"/>
      <c r="E40" s="322"/>
      <c r="F40" s="323"/>
      <c r="G40" s="324" t="s">
        <v>7</v>
      </c>
      <c r="H40" s="398"/>
    </row>
    <row r="41" spans="1:8" ht="15.75" thickBot="1" x14ac:dyDescent="0.3">
      <c r="A41" s="419"/>
      <c r="B41" s="420"/>
      <c r="C41" s="421"/>
      <c r="D41" s="328" t="s">
        <v>10</v>
      </c>
      <c r="E41" s="328" t="s">
        <v>11</v>
      </c>
      <c r="F41" s="329" t="s">
        <v>12</v>
      </c>
      <c r="G41" s="329" t="s">
        <v>13</v>
      </c>
      <c r="H41" s="399"/>
    </row>
    <row r="42" spans="1:8" x14ac:dyDescent="0.25">
      <c r="A42" s="330"/>
      <c r="B42" s="331" t="s">
        <v>15</v>
      </c>
      <c r="C42" s="345"/>
      <c r="D42" s="361"/>
      <c r="E42" s="362"/>
      <c r="F42" s="362"/>
      <c r="G42" s="361"/>
      <c r="H42" s="398"/>
    </row>
    <row r="43" spans="1:8" ht="22.5" x14ac:dyDescent="0.25">
      <c r="A43" s="171" t="s">
        <v>108</v>
      </c>
      <c r="B43" s="172"/>
      <c r="C43" s="173" t="s">
        <v>16</v>
      </c>
      <c r="D43" s="175">
        <v>5.2</v>
      </c>
      <c r="E43" s="174">
        <v>5.8</v>
      </c>
      <c r="F43" s="174">
        <v>25.2</v>
      </c>
      <c r="G43" s="175">
        <v>173.8</v>
      </c>
      <c r="H43" s="398" t="s">
        <v>207</v>
      </c>
    </row>
    <row r="44" spans="1:8" ht="22.5" x14ac:dyDescent="0.25">
      <c r="A44" s="171" t="s">
        <v>68</v>
      </c>
      <c r="B44" s="172"/>
      <c r="C44" s="173">
        <v>180</v>
      </c>
      <c r="D44" s="175">
        <v>2.4166666666666665</v>
      </c>
      <c r="E44" s="174">
        <v>2.5833333333333335</v>
      </c>
      <c r="F44" s="174">
        <v>13.608333333333333</v>
      </c>
      <c r="G44" s="175">
        <v>87.3</v>
      </c>
      <c r="H44" s="398" t="s">
        <v>383</v>
      </c>
    </row>
    <row r="45" spans="1:8" ht="15.75" thickBot="1" x14ac:dyDescent="0.3">
      <c r="A45" s="171" t="s">
        <v>70</v>
      </c>
      <c r="B45" s="172"/>
      <c r="C45" s="337" t="s">
        <v>369</v>
      </c>
      <c r="D45" s="175">
        <v>4.8</v>
      </c>
      <c r="E45" s="174">
        <v>7.2</v>
      </c>
      <c r="F45" s="170">
        <v>15.4</v>
      </c>
      <c r="G45" s="175">
        <v>146</v>
      </c>
      <c r="H45" s="398" t="s">
        <v>275</v>
      </c>
    </row>
    <row r="46" spans="1:8" ht="15.75" thickBot="1" x14ac:dyDescent="0.3">
      <c r="A46" s="340" t="s">
        <v>29</v>
      </c>
      <c r="B46" s="341"/>
      <c r="C46" s="344">
        <v>425</v>
      </c>
      <c r="D46" s="329">
        <v>12.416666666666668</v>
      </c>
      <c r="E46" s="329">
        <v>15.583333333333332</v>
      </c>
      <c r="F46" s="329">
        <v>54.208333333333329</v>
      </c>
      <c r="G46" s="329">
        <v>407.1</v>
      </c>
      <c r="H46" s="399"/>
    </row>
    <row r="47" spans="1:8" x14ac:dyDescent="0.25">
      <c r="A47" s="171" t="s">
        <v>52</v>
      </c>
      <c r="B47" s="172"/>
      <c r="C47" s="343">
        <v>100</v>
      </c>
      <c r="D47" s="175">
        <v>1</v>
      </c>
      <c r="E47" s="174">
        <v>0</v>
      </c>
      <c r="F47" s="170">
        <v>8.1</v>
      </c>
      <c r="G47" s="174">
        <v>36.4</v>
      </c>
      <c r="H47" s="398" t="s">
        <v>53</v>
      </c>
    </row>
    <row r="48" spans="1:8" ht="15.75" thickBot="1" x14ac:dyDescent="0.3">
      <c r="A48" s="171" t="s">
        <v>211</v>
      </c>
      <c r="B48" s="172"/>
      <c r="C48" s="343"/>
      <c r="D48" s="175"/>
      <c r="E48" s="174"/>
      <c r="F48" s="170"/>
      <c r="G48" s="174"/>
      <c r="H48" s="398"/>
    </row>
    <row r="49" spans="1:8" ht="15.75" thickBot="1" x14ac:dyDescent="0.3">
      <c r="A49" s="340" t="s">
        <v>29</v>
      </c>
      <c r="B49" s="341"/>
      <c r="C49" s="344">
        <v>100</v>
      </c>
      <c r="D49" s="328">
        <v>1</v>
      </c>
      <c r="E49" s="328">
        <v>0</v>
      </c>
      <c r="F49" s="328">
        <v>8.1</v>
      </c>
      <c r="G49" s="328">
        <v>36.4</v>
      </c>
      <c r="H49" s="399"/>
    </row>
    <row r="50" spans="1:8" ht="15.75" thickBot="1" x14ac:dyDescent="0.3">
      <c r="A50" s="330"/>
      <c r="B50" s="331"/>
      <c r="C50" s="345">
        <v>525</v>
      </c>
      <c r="D50" s="317">
        <v>13.416666666666668</v>
      </c>
      <c r="E50" s="317">
        <v>15.583333333333332</v>
      </c>
      <c r="F50" s="317">
        <v>62.30833333333333</v>
      </c>
      <c r="G50" s="317">
        <v>443.5</v>
      </c>
      <c r="H50" s="398"/>
    </row>
    <row r="51" spans="1:8" x14ac:dyDescent="0.25">
      <c r="A51" s="330"/>
      <c r="B51" s="331" t="s">
        <v>32</v>
      </c>
      <c r="C51" s="345"/>
      <c r="D51" s="317"/>
      <c r="E51" s="317"/>
      <c r="F51" s="346"/>
      <c r="G51" s="317"/>
      <c r="H51" s="398"/>
    </row>
    <row r="52" spans="1:8" x14ac:dyDescent="0.25">
      <c r="A52" s="171" t="s">
        <v>432</v>
      </c>
      <c r="B52" s="172"/>
      <c r="C52" s="173">
        <v>50</v>
      </c>
      <c r="D52" s="170">
        <v>0.6</v>
      </c>
      <c r="E52" s="174">
        <v>2.5</v>
      </c>
      <c r="F52" s="170">
        <v>4.2</v>
      </c>
      <c r="G52" s="175">
        <v>42</v>
      </c>
      <c r="H52" s="398" t="s">
        <v>433</v>
      </c>
    </row>
    <row r="53" spans="1:8" ht="22.5" x14ac:dyDescent="0.25">
      <c r="A53" s="171" t="s">
        <v>351</v>
      </c>
      <c r="B53" s="172"/>
      <c r="C53" s="364" t="s">
        <v>110</v>
      </c>
      <c r="D53" s="175">
        <v>3.6</v>
      </c>
      <c r="E53" s="174">
        <v>7.8</v>
      </c>
      <c r="F53" s="170">
        <v>25.6</v>
      </c>
      <c r="G53" s="175">
        <v>187</v>
      </c>
      <c r="H53" s="398" t="s">
        <v>352</v>
      </c>
    </row>
    <row r="54" spans="1:8" x14ac:dyDescent="0.25">
      <c r="A54" s="171" t="s">
        <v>117</v>
      </c>
      <c r="B54" s="172"/>
      <c r="C54" s="173">
        <v>70</v>
      </c>
      <c r="D54" s="175">
        <v>8.75</v>
      </c>
      <c r="E54" s="174">
        <v>6.8</v>
      </c>
      <c r="F54" s="170">
        <v>8.15</v>
      </c>
      <c r="G54" s="175">
        <v>129</v>
      </c>
      <c r="H54" s="398" t="s">
        <v>403</v>
      </c>
    </row>
    <row r="55" spans="1:8" x14ac:dyDescent="0.25">
      <c r="A55" s="171" t="s">
        <v>96</v>
      </c>
      <c r="B55" s="172"/>
      <c r="C55" s="173">
        <v>130</v>
      </c>
      <c r="D55" s="170">
        <v>3.7</v>
      </c>
      <c r="E55" s="174">
        <v>4.4400000000000004</v>
      </c>
      <c r="F55" s="170">
        <v>25</v>
      </c>
      <c r="G55" s="175">
        <v>155</v>
      </c>
      <c r="H55" s="398" t="s">
        <v>238</v>
      </c>
    </row>
    <row r="56" spans="1:8" x14ac:dyDescent="0.25">
      <c r="A56" s="171" t="s">
        <v>404</v>
      </c>
      <c r="B56" s="172"/>
      <c r="C56" s="173">
        <v>180</v>
      </c>
      <c r="D56" s="175"/>
      <c r="E56" s="174"/>
      <c r="F56" s="170">
        <v>10</v>
      </c>
      <c r="G56" s="175">
        <v>40</v>
      </c>
      <c r="H56" s="398" t="s">
        <v>411</v>
      </c>
    </row>
    <row r="57" spans="1:8" ht="15.75" thickBot="1" x14ac:dyDescent="0.3">
      <c r="A57" s="423" t="s">
        <v>50</v>
      </c>
      <c r="B57" s="310"/>
      <c r="C57" s="375">
        <v>37.5</v>
      </c>
      <c r="D57" s="375">
        <v>1.8</v>
      </c>
      <c r="E57" s="375">
        <v>0.4</v>
      </c>
      <c r="F57" s="375">
        <v>18</v>
      </c>
      <c r="G57" s="375">
        <v>82.5</v>
      </c>
      <c r="H57" s="406"/>
    </row>
    <row r="58" spans="1:8" ht="15.75" thickBot="1" x14ac:dyDescent="0.3">
      <c r="A58" s="340" t="s">
        <v>29</v>
      </c>
      <c r="B58" s="341"/>
      <c r="C58" s="344">
        <v>682.5</v>
      </c>
      <c r="D58" s="329">
        <v>18.45</v>
      </c>
      <c r="E58" s="329">
        <v>21.94</v>
      </c>
      <c r="F58" s="329">
        <v>90.95</v>
      </c>
      <c r="G58" s="329">
        <v>635.5</v>
      </c>
      <c r="H58" s="398"/>
    </row>
    <row r="59" spans="1:8" x14ac:dyDescent="0.25">
      <c r="A59" s="334"/>
      <c r="B59" s="95" t="s">
        <v>51</v>
      </c>
      <c r="C59" s="365"/>
      <c r="D59" s="177"/>
      <c r="E59" s="177"/>
      <c r="F59" s="177"/>
      <c r="G59" s="177"/>
      <c r="H59" s="397"/>
    </row>
    <row r="60" spans="1:8" x14ac:dyDescent="0.25">
      <c r="A60" s="171" t="s">
        <v>76</v>
      </c>
      <c r="B60" s="172"/>
      <c r="C60" s="173">
        <v>10</v>
      </c>
      <c r="D60" s="174">
        <v>2.5</v>
      </c>
      <c r="E60" s="170">
        <v>3</v>
      </c>
      <c r="F60" s="174">
        <v>30</v>
      </c>
      <c r="G60" s="170">
        <v>158</v>
      </c>
      <c r="H60" s="398"/>
    </row>
    <row r="61" spans="1:8" x14ac:dyDescent="0.25">
      <c r="A61" s="171" t="s">
        <v>371</v>
      </c>
      <c r="B61" s="172"/>
      <c r="C61" s="173"/>
      <c r="D61" s="175"/>
      <c r="E61" s="170"/>
      <c r="F61" s="170"/>
      <c r="G61" s="170"/>
      <c r="H61" s="398"/>
    </row>
    <row r="62" spans="1:8" x14ac:dyDescent="0.25">
      <c r="A62" s="171" t="s">
        <v>290</v>
      </c>
      <c r="B62" s="172"/>
      <c r="C62" s="173">
        <v>120</v>
      </c>
      <c r="D62" s="170">
        <v>3.4</v>
      </c>
      <c r="E62" s="174">
        <v>3</v>
      </c>
      <c r="F62" s="170">
        <v>5.7</v>
      </c>
      <c r="G62" s="174">
        <v>63.4</v>
      </c>
      <c r="H62" s="398" t="s">
        <v>291</v>
      </c>
    </row>
    <row r="63" spans="1:8" x14ac:dyDescent="0.25">
      <c r="A63" s="171" t="s">
        <v>287</v>
      </c>
      <c r="B63" s="172"/>
      <c r="C63" s="173">
        <v>50</v>
      </c>
      <c r="D63" s="170">
        <v>0.75</v>
      </c>
      <c r="E63" s="174">
        <v>0.06</v>
      </c>
      <c r="F63" s="170">
        <v>8.5</v>
      </c>
      <c r="G63" s="174">
        <v>37</v>
      </c>
      <c r="H63" s="388" t="s">
        <v>237</v>
      </c>
    </row>
    <row r="64" spans="1:8" x14ac:dyDescent="0.25">
      <c r="A64" s="334" t="s">
        <v>396</v>
      </c>
      <c r="B64" s="95"/>
      <c r="C64" s="365" t="s">
        <v>222</v>
      </c>
      <c r="D64" s="176">
        <v>7.5</v>
      </c>
      <c r="E64" s="177">
        <v>12</v>
      </c>
      <c r="F64" s="176">
        <v>26</v>
      </c>
      <c r="G64" s="177">
        <v>242</v>
      </c>
      <c r="H64" s="398" t="s">
        <v>286</v>
      </c>
    </row>
    <row r="65" spans="1:8" x14ac:dyDescent="0.25">
      <c r="A65" s="171" t="s">
        <v>79</v>
      </c>
      <c r="B65" s="172"/>
      <c r="C65" s="337" t="s">
        <v>345</v>
      </c>
      <c r="D65" s="175">
        <v>0.12</v>
      </c>
      <c r="E65" s="174">
        <v>0.01</v>
      </c>
      <c r="F65" s="170">
        <v>10.199999999999999</v>
      </c>
      <c r="G65" s="175">
        <v>41.4</v>
      </c>
      <c r="H65" s="398" t="s">
        <v>175</v>
      </c>
    </row>
    <row r="66" spans="1:8" ht="15.75" thickBot="1" x14ac:dyDescent="0.3">
      <c r="A66" s="171" t="s">
        <v>42</v>
      </c>
      <c r="B66" s="172"/>
      <c r="C66" s="173">
        <v>23</v>
      </c>
      <c r="D66" s="174">
        <v>1.8</v>
      </c>
      <c r="E66" s="170">
        <v>0.23</v>
      </c>
      <c r="F66" s="174">
        <v>11.3</v>
      </c>
      <c r="G66" s="170">
        <v>54.5</v>
      </c>
      <c r="H66" s="398"/>
    </row>
    <row r="67" spans="1:8" ht="15.75" thickBot="1" x14ac:dyDescent="0.3">
      <c r="A67" s="355" t="s">
        <v>29</v>
      </c>
      <c r="B67" s="356"/>
      <c r="C67" s="366">
        <v>543</v>
      </c>
      <c r="D67" s="358">
        <v>16.07</v>
      </c>
      <c r="E67" s="358">
        <v>18.3</v>
      </c>
      <c r="F67" s="358">
        <v>91.7</v>
      </c>
      <c r="G67" s="358">
        <v>596.29999999999995</v>
      </c>
      <c r="H67" s="399"/>
    </row>
    <row r="68" spans="1:8" ht="15.75" thickBot="1" x14ac:dyDescent="0.3">
      <c r="A68" s="340" t="s">
        <v>65</v>
      </c>
      <c r="B68" s="341"/>
      <c r="C68" s="344">
        <v>1750.5</v>
      </c>
      <c r="D68" s="328">
        <v>47.936666666666667</v>
      </c>
      <c r="E68" s="328">
        <v>55.823333333333338</v>
      </c>
      <c r="F68" s="328">
        <v>244.95833333333331</v>
      </c>
      <c r="G68" s="328">
        <v>1675.3</v>
      </c>
      <c r="H68" s="399"/>
    </row>
    <row r="69" spans="1:8" ht="23.25" customHeight="1" x14ac:dyDescent="0.25">
      <c r="A69" s="172"/>
      <c r="B69" s="172"/>
      <c r="C69" s="427"/>
      <c r="D69" s="170"/>
      <c r="E69" s="170"/>
      <c r="F69" s="170"/>
      <c r="G69" s="347"/>
      <c r="H69" s="401"/>
    </row>
    <row r="70" spans="1:8" ht="22.5" customHeight="1" thickBot="1" x14ac:dyDescent="0.3">
      <c r="A70" s="91" t="s">
        <v>81</v>
      </c>
      <c r="G70" s="426"/>
      <c r="H70" s="402"/>
    </row>
    <row r="71" spans="1:8" ht="22.5" customHeight="1" x14ac:dyDescent="0.25">
      <c r="A71" s="413" t="s">
        <v>264</v>
      </c>
      <c r="B71" s="414"/>
      <c r="C71" s="415" t="s">
        <v>260</v>
      </c>
      <c r="D71" s="314" t="s">
        <v>261</v>
      </c>
      <c r="E71" s="315"/>
      <c r="F71" s="316"/>
      <c r="G71" s="317" t="s">
        <v>4</v>
      </c>
      <c r="H71" s="397" t="s">
        <v>262</v>
      </c>
    </row>
    <row r="72" spans="1:8" ht="15.75" thickBot="1" x14ac:dyDescent="0.3">
      <c r="A72" s="416" t="s">
        <v>263</v>
      </c>
      <c r="B72" s="417"/>
      <c r="C72" s="418"/>
      <c r="D72" s="321"/>
      <c r="E72" s="322"/>
      <c r="F72" s="323"/>
      <c r="G72" s="324" t="s">
        <v>7</v>
      </c>
      <c r="H72" s="398"/>
    </row>
    <row r="73" spans="1:8" ht="15.75" thickBot="1" x14ac:dyDescent="0.3">
      <c r="A73" s="419"/>
      <c r="B73" s="420"/>
      <c r="C73" s="421"/>
      <c r="D73" s="328" t="s">
        <v>10</v>
      </c>
      <c r="E73" s="328" t="s">
        <v>11</v>
      </c>
      <c r="F73" s="329" t="s">
        <v>12</v>
      </c>
      <c r="G73" s="329" t="s">
        <v>13</v>
      </c>
      <c r="H73" s="399"/>
    </row>
    <row r="74" spans="1:8" x14ac:dyDescent="0.25">
      <c r="A74" s="330"/>
      <c r="B74" s="331" t="s">
        <v>15</v>
      </c>
      <c r="C74" s="345"/>
      <c r="D74" s="361"/>
      <c r="E74" s="362"/>
      <c r="F74" s="368"/>
      <c r="G74" s="361"/>
      <c r="H74" s="398"/>
    </row>
    <row r="75" spans="1:8" ht="22.5" x14ac:dyDescent="0.25">
      <c r="A75" s="171" t="s">
        <v>82</v>
      </c>
      <c r="B75" s="172"/>
      <c r="C75" s="173" t="s">
        <v>16</v>
      </c>
      <c r="D75" s="175">
        <v>6.7</v>
      </c>
      <c r="E75" s="174">
        <v>7.5</v>
      </c>
      <c r="F75" s="174">
        <v>22</v>
      </c>
      <c r="G75" s="175">
        <v>182.3</v>
      </c>
      <c r="H75" s="398" t="s">
        <v>210</v>
      </c>
    </row>
    <row r="76" spans="1:8" x14ac:dyDescent="0.25">
      <c r="A76" s="334" t="s">
        <v>97</v>
      </c>
      <c r="B76" s="95"/>
      <c r="C76" s="335" t="s">
        <v>288</v>
      </c>
      <c r="D76" s="336">
        <v>2.6</v>
      </c>
      <c r="E76" s="177">
        <v>2.2999999999999998</v>
      </c>
      <c r="F76" s="176">
        <v>14.3</v>
      </c>
      <c r="G76" s="177">
        <v>89</v>
      </c>
      <c r="H76" s="398" t="s">
        <v>98</v>
      </c>
    </row>
    <row r="77" spans="1:8" ht="15.75" thickBot="1" x14ac:dyDescent="0.3">
      <c r="A77" s="171" t="s">
        <v>25</v>
      </c>
      <c r="B77" s="172"/>
      <c r="C77" s="173" t="s">
        <v>26</v>
      </c>
      <c r="D77" s="175">
        <v>2.2999999999999998</v>
      </c>
      <c r="E77" s="174">
        <v>4.5</v>
      </c>
      <c r="F77" s="170">
        <v>15.4</v>
      </c>
      <c r="G77" s="175">
        <v>111</v>
      </c>
      <c r="H77" s="398" t="s">
        <v>27</v>
      </c>
    </row>
    <row r="78" spans="1:8" ht="15.75" thickBot="1" x14ac:dyDescent="0.3">
      <c r="A78" s="340" t="s">
        <v>29</v>
      </c>
      <c r="B78" s="341"/>
      <c r="C78" s="344">
        <v>425</v>
      </c>
      <c r="D78" s="328">
        <v>11.600000000000001</v>
      </c>
      <c r="E78" s="328">
        <v>14.3</v>
      </c>
      <c r="F78" s="328">
        <v>51.699999999999996</v>
      </c>
      <c r="G78" s="328">
        <v>382.3</v>
      </c>
      <c r="H78" s="399"/>
    </row>
    <row r="79" spans="1:8" x14ac:dyDescent="0.25">
      <c r="A79" s="171" t="s">
        <v>30</v>
      </c>
      <c r="B79" s="172"/>
      <c r="C79" s="343">
        <v>125</v>
      </c>
      <c r="D79" s="175">
        <v>1.2</v>
      </c>
      <c r="E79" s="174">
        <v>0</v>
      </c>
      <c r="F79" s="170">
        <v>12</v>
      </c>
      <c r="G79" s="174">
        <v>49.6</v>
      </c>
      <c r="H79" s="398" t="s">
        <v>300</v>
      </c>
    </row>
    <row r="80" spans="1:8" ht="15.75" thickBot="1" x14ac:dyDescent="0.3">
      <c r="A80" s="171" t="s">
        <v>216</v>
      </c>
      <c r="B80" s="172"/>
      <c r="C80" s="343"/>
      <c r="D80" s="175"/>
      <c r="E80" s="175"/>
      <c r="F80" s="170"/>
      <c r="G80" s="175"/>
      <c r="H80" s="398"/>
    </row>
    <row r="81" spans="1:8" ht="15.75" thickBot="1" x14ac:dyDescent="0.3">
      <c r="A81" s="340" t="s">
        <v>29</v>
      </c>
      <c r="B81" s="341"/>
      <c r="C81" s="344">
        <v>125</v>
      </c>
      <c r="D81" s="329">
        <v>1.2</v>
      </c>
      <c r="E81" s="329">
        <v>0</v>
      </c>
      <c r="F81" s="329">
        <v>12</v>
      </c>
      <c r="G81" s="329">
        <v>49.6</v>
      </c>
      <c r="H81" s="399"/>
    </row>
    <row r="82" spans="1:8" ht="15.75" thickBot="1" x14ac:dyDescent="0.3">
      <c r="A82" s="330"/>
      <c r="B82" s="331"/>
      <c r="C82" s="345">
        <v>550</v>
      </c>
      <c r="D82" s="317">
        <v>12.8</v>
      </c>
      <c r="E82" s="317">
        <v>14.3</v>
      </c>
      <c r="F82" s="317">
        <v>63.699999999999996</v>
      </c>
      <c r="G82" s="317">
        <v>431.90000000000003</v>
      </c>
      <c r="H82" s="398"/>
    </row>
    <row r="83" spans="1:8" x14ac:dyDescent="0.25">
      <c r="A83" s="330"/>
      <c r="B83" s="331" t="s">
        <v>32</v>
      </c>
      <c r="C83" s="345"/>
      <c r="D83" s="317"/>
      <c r="E83" s="346"/>
      <c r="F83" s="347"/>
      <c r="G83" s="317"/>
      <c r="H83" s="398"/>
    </row>
    <row r="84" spans="1:8" x14ac:dyDescent="0.25">
      <c r="A84" s="171" t="s">
        <v>84</v>
      </c>
      <c r="B84" s="172"/>
      <c r="C84" s="173">
        <v>50</v>
      </c>
      <c r="D84" s="170">
        <v>0.75</v>
      </c>
      <c r="E84" s="174">
        <v>1.32</v>
      </c>
      <c r="F84" s="170">
        <v>4</v>
      </c>
      <c r="G84" s="175">
        <v>30.8</v>
      </c>
      <c r="H84" s="398" t="s">
        <v>434</v>
      </c>
    </row>
    <row r="85" spans="1:8" x14ac:dyDescent="0.25">
      <c r="A85" s="369" t="s">
        <v>406</v>
      </c>
      <c r="B85" s="172"/>
      <c r="C85" s="173" t="s">
        <v>228</v>
      </c>
      <c r="D85" s="175">
        <v>3.16</v>
      </c>
      <c r="E85" s="174">
        <v>5.4</v>
      </c>
      <c r="F85" s="170">
        <v>8.14</v>
      </c>
      <c r="G85" s="175">
        <v>94</v>
      </c>
      <c r="H85" s="398" t="s">
        <v>220</v>
      </c>
    </row>
    <row r="86" spans="1:8" x14ac:dyDescent="0.25">
      <c r="A86" s="171" t="s">
        <v>435</v>
      </c>
      <c r="B86" s="172"/>
      <c r="C86" s="173" t="s">
        <v>283</v>
      </c>
      <c r="D86" s="170">
        <v>7.56</v>
      </c>
      <c r="E86" s="174">
        <v>8.6999999999999993</v>
      </c>
      <c r="F86" s="170">
        <v>24.6</v>
      </c>
      <c r="G86" s="175">
        <v>207</v>
      </c>
      <c r="H86" s="398" t="s">
        <v>400</v>
      </c>
    </row>
    <row r="87" spans="1:8" x14ac:dyDescent="0.25">
      <c r="A87" s="171" t="s">
        <v>284</v>
      </c>
      <c r="B87" s="172"/>
      <c r="C87" s="173" t="s">
        <v>316</v>
      </c>
      <c r="D87" s="174">
        <v>4.9000000000000004</v>
      </c>
      <c r="E87" s="174">
        <v>3.5</v>
      </c>
      <c r="F87" s="174">
        <v>21</v>
      </c>
      <c r="G87" s="174">
        <v>135.1</v>
      </c>
      <c r="H87" s="398" t="s">
        <v>301</v>
      </c>
    </row>
    <row r="88" spans="1:8" x14ac:dyDescent="0.25">
      <c r="A88" s="348" t="s">
        <v>378</v>
      </c>
      <c r="B88" s="172"/>
      <c r="C88" s="173">
        <v>180</v>
      </c>
      <c r="D88" s="338">
        <v>0.6</v>
      </c>
      <c r="E88" s="351">
        <v>0.03</v>
      </c>
      <c r="F88" s="352">
        <v>15</v>
      </c>
      <c r="G88" s="422">
        <v>62.5</v>
      </c>
      <c r="H88" s="400" t="s">
        <v>379</v>
      </c>
    </row>
    <row r="89" spans="1:8" ht="15.75" thickBot="1" x14ac:dyDescent="0.3">
      <c r="A89" s="423" t="s">
        <v>50</v>
      </c>
      <c r="B89" s="310"/>
      <c r="C89" s="375">
        <v>37.5</v>
      </c>
      <c r="D89" s="375">
        <v>1.8</v>
      </c>
      <c r="E89" s="375">
        <v>0.4</v>
      </c>
      <c r="F89" s="375">
        <v>18</v>
      </c>
      <c r="G89" s="375">
        <v>82.5</v>
      </c>
      <c r="H89" s="406"/>
    </row>
    <row r="90" spans="1:8" ht="15.75" thickBot="1" x14ac:dyDescent="0.3">
      <c r="A90" s="340" t="s">
        <v>29</v>
      </c>
      <c r="B90" s="341"/>
      <c r="C90" s="344">
        <v>711.5</v>
      </c>
      <c r="D90" s="328">
        <v>18.77</v>
      </c>
      <c r="E90" s="328">
        <v>19.350000000000001</v>
      </c>
      <c r="F90" s="328">
        <v>90.740000000000009</v>
      </c>
      <c r="G90" s="328">
        <v>611.9</v>
      </c>
      <c r="H90" s="399"/>
    </row>
    <row r="91" spans="1:8" x14ac:dyDescent="0.25">
      <c r="A91" s="330"/>
      <c r="B91" s="331" t="s">
        <v>51</v>
      </c>
      <c r="C91" s="345"/>
      <c r="D91" s="346"/>
      <c r="E91" s="347"/>
      <c r="F91" s="346"/>
      <c r="G91" s="347"/>
      <c r="H91" s="398"/>
    </row>
    <row r="92" spans="1:8" x14ac:dyDescent="0.25">
      <c r="A92" s="171" t="s">
        <v>423</v>
      </c>
      <c r="B92" s="172"/>
      <c r="C92" s="173">
        <v>50</v>
      </c>
      <c r="D92" s="174">
        <v>3.7</v>
      </c>
      <c r="E92" s="170">
        <v>5.5</v>
      </c>
      <c r="F92" s="174">
        <v>37.299999999999997</v>
      </c>
      <c r="G92" s="170">
        <v>213</v>
      </c>
      <c r="H92" s="398" t="s">
        <v>424</v>
      </c>
    </row>
    <row r="93" spans="1:8" x14ac:dyDescent="0.25">
      <c r="A93" s="334" t="s">
        <v>77</v>
      </c>
      <c r="B93" s="95"/>
      <c r="C93" s="335">
        <v>120</v>
      </c>
      <c r="D93" s="177">
        <v>4.3</v>
      </c>
      <c r="E93" s="177">
        <v>3</v>
      </c>
      <c r="F93" s="177">
        <v>5</v>
      </c>
      <c r="G93" s="177">
        <v>64</v>
      </c>
      <c r="H93" s="398" t="s">
        <v>59</v>
      </c>
    </row>
    <row r="94" spans="1:8" ht="43.5" x14ac:dyDescent="0.25">
      <c r="A94" s="171" t="s">
        <v>401</v>
      </c>
      <c r="B94" s="172"/>
      <c r="C94" s="173">
        <v>150</v>
      </c>
      <c r="D94" s="170">
        <v>6</v>
      </c>
      <c r="E94" s="174">
        <v>10</v>
      </c>
      <c r="F94" s="170">
        <v>16</v>
      </c>
      <c r="G94" s="175">
        <v>178</v>
      </c>
      <c r="H94" s="398" t="s">
        <v>402</v>
      </c>
    </row>
    <row r="95" spans="1:8" x14ac:dyDescent="0.25">
      <c r="A95" s="334" t="s">
        <v>172</v>
      </c>
      <c r="B95" s="95"/>
      <c r="C95" s="335" t="s">
        <v>288</v>
      </c>
      <c r="D95" s="336">
        <v>0.06</v>
      </c>
      <c r="E95" s="177">
        <v>0.02</v>
      </c>
      <c r="F95" s="176">
        <v>4.99</v>
      </c>
      <c r="G95" s="177">
        <v>20.38</v>
      </c>
      <c r="H95" s="398" t="s">
        <v>285</v>
      </c>
    </row>
    <row r="96" spans="1:8" ht="15.75" thickBot="1" x14ac:dyDescent="0.3">
      <c r="A96" s="171" t="s">
        <v>42</v>
      </c>
      <c r="B96" s="172"/>
      <c r="C96" s="173">
        <v>23</v>
      </c>
      <c r="D96" s="174">
        <v>1.8</v>
      </c>
      <c r="E96" s="170">
        <v>0.23</v>
      </c>
      <c r="F96" s="174">
        <v>11.3</v>
      </c>
      <c r="G96" s="170">
        <v>54.5</v>
      </c>
      <c r="H96" s="398"/>
    </row>
    <row r="97" spans="1:8" ht="23.25" customHeight="1" thickBot="1" x14ac:dyDescent="0.3">
      <c r="A97" s="355" t="s">
        <v>29</v>
      </c>
      <c r="B97" s="356"/>
      <c r="C97" s="366">
        <v>528</v>
      </c>
      <c r="D97" s="357">
        <v>15.860000000000001</v>
      </c>
      <c r="E97" s="357">
        <v>18.75</v>
      </c>
      <c r="F97" s="357">
        <v>74.59</v>
      </c>
      <c r="G97" s="357">
        <v>529.88</v>
      </c>
      <c r="H97" s="399"/>
    </row>
    <row r="98" spans="1:8" ht="15.75" thickBot="1" x14ac:dyDescent="0.3">
      <c r="A98" s="340" t="s">
        <v>65</v>
      </c>
      <c r="B98" s="341"/>
      <c r="C98" s="344">
        <v>1789.5</v>
      </c>
      <c r="D98" s="328">
        <v>47.43</v>
      </c>
      <c r="E98" s="328">
        <v>52.400000000000006</v>
      </c>
      <c r="F98" s="328">
        <v>229.03</v>
      </c>
      <c r="G98" s="328">
        <v>1573.6799999999998</v>
      </c>
      <c r="H98" s="399"/>
    </row>
    <row r="99" spans="1:8" ht="23.25" customHeight="1" x14ac:dyDescent="0.25">
      <c r="A99" s="172"/>
      <c r="B99" s="172"/>
      <c r="C99" s="428"/>
      <c r="D99" s="170"/>
      <c r="E99" s="170"/>
      <c r="F99" s="170"/>
      <c r="G99" s="347"/>
      <c r="H99" s="401"/>
    </row>
    <row r="100" spans="1:8" ht="22.5" customHeight="1" thickBot="1" x14ac:dyDescent="0.3">
      <c r="A100" s="91" t="s">
        <v>99</v>
      </c>
      <c r="C100" s="429"/>
      <c r="G100" s="426"/>
      <c r="H100" s="402"/>
    </row>
    <row r="101" spans="1:8" ht="22.5" customHeight="1" x14ac:dyDescent="0.25">
      <c r="A101" s="413" t="s">
        <v>264</v>
      </c>
      <c r="B101" s="414"/>
      <c r="C101" s="415" t="s">
        <v>260</v>
      </c>
      <c r="D101" s="314" t="s">
        <v>261</v>
      </c>
      <c r="E101" s="315"/>
      <c r="F101" s="316"/>
      <c r="G101" s="317" t="s">
        <v>4</v>
      </c>
      <c r="H101" s="397" t="s">
        <v>262</v>
      </c>
    </row>
    <row r="102" spans="1:8" ht="15.75" thickBot="1" x14ac:dyDescent="0.3">
      <c r="A102" s="416" t="s">
        <v>263</v>
      </c>
      <c r="B102" s="417"/>
      <c r="C102" s="418"/>
      <c r="D102" s="321"/>
      <c r="E102" s="322"/>
      <c r="F102" s="323"/>
      <c r="G102" s="324" t="s">
        <v>7</v>
      </c>
      <c r="H102" s="398"/>
    </row>
    <row r="103" spans="1:8" ht="15.75" thickBot="1" x14ac:dyDescent="0.3">
      <c r="A103" s="419"/>
      <c r="B103" s="420"/>
      <c r="C103" s="421"/>
      <c r="D103" s="328" t="s">
        <v>10</v>
      </c>
      <c r="E103" s="328" t="s">
        <v>11</v>
      </c>
      <c r="F103" s="329" t="s">
        <v>12</v>
      </c>
      <c r="G103" s="329" t="s">
        <v>13</v>
      </c>
      <c r="H103" s="399"/>
    </row>
    <row r="104" spans="1:8" x14ac:dyDescent="0.25">
      <c r="A104" s="171"/>
      <c r="B104" s="331" t="s">
        <v>15</v>
      </c>
      <c r="C104" s="345"/>
      <c r="D104" s="362"/>
      <c r="E104" s="368"/>
      <c r="F104" s="362"/>
      <c r="G104" s="368"/>
      <c r="H104" s="398"/>
    </row>
    <row r="105" spans="1:8" ht="22.5" x14ac:dyDescent="0.25">
      <c r="A105" s="171" t="s">
        <v>193</v>
      </c>
      <c r="B105" s="172"/>
      <c r="C105" s="173" t="s">
        <v>16</v>
      </c>
      <c r="D105" s="175">
        <v>8</v>
      </c>
      <c r="E105" s="174">
        <v>6.6</v>
      </c>
      <c r="F105" s="174">
        <v>26</v>
      </c>
      <c r="G105" s="170">
        <v>195.4</v>
      </c>
      <c r="H105" s="398" t="s">
        <v>209</v>
      </c>
    </row>
    <row r="106" spans="1:8" ht="22.5" x14ac:dyDescent="0.25">
      <c r="A106" s="171" t="s">
        <v>23</v>
      </c>
      <c r="B106" s="172"/>
      <c r="C106" s="173">
        <v>180</v>
      </c>
      <c r="D106" s="175">
        <v>1.2166666666666666</v>
      </c>
      <c r="E106" s="174">
        <v>1.3416666666666668</v>
      </c>
      <c r="F106" s="174">
        <v>11.941666666666666</v>
      </c>
      <c r="G106" s="175">
        <v>65</v>
      </c>
      <c r="H106" s="398" t="s">
        <v>384</v>
      </c>
    </row>
    <row r="107" spans="1:8" ht="15.75" thickBot="1" x14ac:dyDescent="0.3">
      <c r="A107" s="171" t="s">
        <v>70</v>
      </c>
      <c r="B107" s="172"/>
      <c r="C107" s="337" t="s">
        <v>369</v>
      </c>
      <c r="D107" s="175">
        <v>4.8</v>
      </c>
      <c r="E107" s="174">
        <v>7.2</v>
      </c>
      <c r="F107" s="170">
        <v>15.4</v>
      </c>
      <c r="G107" s="175">
        <v>146</v>
      </c>
      <c r="H107" s="398" t="s">
        <v>275</v>
      </c>
    </row>
    <row r="108" spans="1:8" ht="15.75" thickBot="1" x14ac:dyDescent="0.3">
      <c r="A108" s="340" t="s">
        <v>29</v>
      </c>
      <c r="B108" s="341"/>
      <c r="C108" s="344">
        <v>425</v>
      </c>
      <c r="D108" s="328">
        <v>14.016666666666666</v>
      </c>
      <c r="E108" s="328">
        <v>15.141666666666666</v>
      </c>
      <c r="F108" s="328">
        <v>53.341666666666661</v>
      </c>
      <c r="G108" s="328">
        <v>406.4</v>
      </c>
      <c r="H108" s="399"/>
    </row>
    <row r="109" spans="1:8" x14ac:dyDescent="0.25">
      <c r="A109" s="171" t="s">
        <v>52</v>
      </c>
      <c r="B109" s="172"/>
      <c r="C109" s="343">
        <v>100</v>
      </c>
      <c r="D109" s="175">
        <v>0.3</v>
      </c>
      <c r="E109" s="174">
        <v>0.43</v>
      </c>
      <c r="F109" s="170">
        <v>14</v>
      </c>
      <c r="G109" s="174">
        <v>61</v>
      </c>
      <c r="H109" s="398" t="s">
        <v>302</v>
      </c>
    </row>
    <row r="110" spans="1:8" ht="15.75" thickBot="1" x14ac:dyDescent="0.3">
      <c r="A110" s="171" t="s">
        <v>214</v>
      </c>
      <c r="B110" s="172"/>
      <c r="C110" s="343"/>
      <c r="D110" s="175"/>
      <c r="E110" s="174"/>
      <c r="F110" s="170"/>
      <c r="G110" s="174"/>
      <c r="H110" s="398"/>
    </row>
    <row r="111" spans="1:8" ht="15.75" thickBot="1" x14ac:dyDescent="0.3">
      <c r="A111" s="340" t="s">
        <v>29</v>
      </c>
      <c r="B111" s="341"/>
      <c r="C111" s="344">
        <v>100</v>
      </c>
      <c r="D111" s="328">
        <v>0.3</v>
      </c>
      <c r="E111" s="328">
        <v>0.43</v>
      </c>
      <c r="F111" s="328">
        <v>14</v>
      </c>
      <c r="G111" s="328">
        <v>61</v>
      </c>
      <c r="H111" s="399"/>
    </row>
    <row r="112" spans="1:8" ht="15.75" thickBot="1" x14ac:dyDescent="0.3">
      <c r="A112" s="330"/>
      <c r="B112" s="331"/>
      <c r="C112" s="345">
        <v>525</v>
      </c>
      <c r="D112" s="347">
        <v>14.316666666666666</v>
      </c>
      <c r="E112" s="347">
        <v>15.571666666666665</v>
      </c>
      <c r="F112" s="347">
        <v>67.341666666666669</v>
      </c>
      <c r="G112" s="347">
        <v>467.4</v>
      </c>
      <c r="H112" s="398"/>
    </row>
    <row r="113" spans="1:8" x14ac:dyDescent="0.25">
      <c r="A113" s="330"/>
      <c r="B113" s="331" t="s">
        <v>32</v>
      </c>
      <c r="C113" s="345"/>
      <c r="D113" s="347"/>
      <c r="E113" s="346"/>
      <c r="F113" s="347"/>
      <c r="G113" s="317"/>
      <c r="H113" s="398"/>
    </row>
    <row r="114" spans="1:8" x14ac:dyDescent="0.25">
      <c r="A114" s="171" t="s">
        <v>194</v>
      </c>
      <c r="B114" s="172"/>
      <c r="C114" s="173">
        <v>50</v>
      </c>
      <c r="D114" s="170">
        <v>0.5</v>
      </c>
      <c r="E114" s="174">
        <v>2.25</v>
      </c>
      <c r="F114" s="170">
        <v>4.8</v>
      </c>
      <c r="G114" s="175">
        <v>42</v>
      </c>
      <c r="H114" s="398" t="s">
        <v>278</v>
      </c>
    </row>
    <row r="115" spans="1:8" ht="21" x14ac:dyDescent="0.25">
      <c r="A115" s="371" t="s">
        <v>422</v>
      </c>
      <c r="B115" s="372"/>
      <c r="C115" s="173" t="s">
        <v>16</v>
      </c>
      <c r="D115" s="175">
        <v>4.5999999999999996</v>
      </c>
      <c r="E115" s="175">
        <v>8</v>
      </c>
      <c r="F115" s="174">
        <v>17</v>
      </c>
      <c r="G115" s="175">
        <v>158.5</v>
      </c>
      <c r="H115" s="398" t="s">
        <v>233</v>
      </c>
    </row>
    <row r="116" spans="1:8" ht="22.5" x14ac:dyDescent="0.25">
      <c r="A116" s="171" t="s">
        <v>408</v>
      </c>
      <c r="B116" s="172"/>
      <c r="C116" s="173">
        <v>180</v>
      </c>
      <c r="D116" s="173">
        <v>10</v>
      </c>
      <c r="E116" s="339">
        <v>9.5</v>
      </c>
      <c r="F116" s="173">
        <v>35</v>
      </c>
      <c r="G116" s="339">
        <v>266</v>
      </c>
      <c r="H116" s="398" t="s">
        <v>409</v>
      </c>
    </row>
    <row r="117" spans="1:8" x14ac:dyDescent="0.25">
      <c r="A117" s="348" t="s">
        <v>49</v>
      </c>
      <c r="B117" s="172"/>
      <c r="C117" s="173">
        <v>180</v>
      </c>
      <c r="D117" s="338">
        <v>0.7</v>
      </c>
      <c r="E117" s="351">
        <v>0.04</v>
      </c>
      <c r="F117" s="352">
        <v>18</v>
      </c>
      <c r="G117" s="422">
        <v>75.2</v>
      </c>
      <c r="H117" s="400" t="s">
        <v>250</v>
      </c>
    </row>
    <row r="118" spans="1:8" ht="15.75" thickBot="1" x14ac:dyDescent="0.3">
      <c r="A118" s="423" t="s">
        <v>50</v>
      </c>
      <c r="B118" s="310"/>
      <c r="C118" s="375">
        <v>37.5</v>
      </c>
      <c r="D118" s="375">
        <v>1.8</v>
      </c>
      <c r="E118" s="375">
        <v>0.4</v>
      </c>
      <c r="F118" s="375">
        <v>18</v>
      </c>
      <c r="G118" s="375">
        <v>82.5</v>
      </c>
      <c r="H118" s="406"/>
    </row>
    <row r="119" spans="1:8" ht="15.75" thickBot="1" x14ac:dyDescent="0.3">
      <c r="A119" s="340" t="s">
        <v>29</v>
      </c>
      <c r="B119" s="341"/>
      <c r="C119" s="344">
        <v>652.5</v>
      </c>
      <c r="D119" s="329">
        <v>17.599999999999998</v>
      </c>
      <c r="E119" s="329">
        <v>20.189999999999998</v>
      </c>
      <c r="F119" s="329">
        <v>92.8</v>
      </c>
      <c r="G119" s="329">
        <v>624.20000000000005</v>
      </c>
      <c r="H119" s="399"/>
    </row>
    <row r="120" spans="1:8" x14ac:dyDescent="0.25">
      <c r="A120" s="330"/>
      <c r="B120" s="331" t="s">
        <v>51</v>
      </c>
      <c r="C120" s="430"/>
      <c r="D120" s="346"/>
      <c r="E120" s="347"/>
      <c r="F120" s="346"/>
      <c r="G120" s="347"/>
      <c r="H120" s="398"/>
    </row>
    <row r="121" spans="1:8" x14ac:dyDescent="0.25">
      <c r="A121" s="334" t="s">
        <v>76</v>
      </c>
      <c r="B121" s="95"/>
      <c r="C121" s="335">
        <v>20</v>
      </c>
      <c r="D121" s="177">
        <v>0.8</v>
      </c>
      <c r="E121" s="177">
        <v>1.7</v>
      </c>
      <c r="F121" s="177">
        <v>34</v>
      </c>
      <c r="G121" s="176">
        <v>156</v>
      </c>
      <c r="H121" s="388"/>
    </row>
    <row r="122" spans="1:8" x14ac:dyDescent="0.25">
      <c r="A122" s="334" t="s">
        <v>416</v>
      </c>
      <c r="B122" s="334"/>
      <c r="C122" s="335"/>
      <c r="D122" s="177"/>
      <c r="E122" s="177"/>
      <c r="F122" s="177"/>
      <c r="G122" s="176"/>
      <c r="H122" s="388"/>
    </row>
    <row r="123" spans="1:8" x14ac:dyDescent="0.25">
      <c r="A123" s="171" t="s">
        <v>90</v>
      </c>
      <c r="B123" s="172"/>
      <c r="C123" s="173">
        <v>120</v>
      </c>
      <c r="D123" s="339">
        <v>3.77</v>
      </c>
      <c r="E123" s="173">
        <v>3</v>
      </c>
      <c r="F123" s="339">
        <v>5</v>
      </c>
      <c r="G123" s="173">
        <v>62.1</v>
      </c>
      <c r="H123" s="398" t="s">
        <v>171</v>
      </c>
    </row>
    <row r="124" spans="1:8" x14ac:dyDescent="0.25">
      <c r="A124" s="171" t="s">
        <v>129</v>
      </c>
      <c r="B124" s="172"/>
      <c r="C124" s="173">
        <v>50</v>
      </c>
      <c r="D124" s="170">
        <v>0.37</v>
      </c>
      <c r="E124" s="175">
        <v>2</v>
      </c>
      <c r="F124" s="174">
        <v>4.3</v>
      </c>
      <c r="G124" s="175">
        <v>37</v>
      </c>
      <c r="H124" s="398" t="s">
        <v>248</v>
      </c>
    </row>
    <row r="125" spans="1:8" ht="22.5" x14ac:dyDescent="0.25">
      <c r="A125" s="171" t="s">
        <v>397</v>
      </c>
      <c r="B125" s="172"/>
      <c r="C125" s="173" t="s">
        <v>118</v>
      </c>
      <c r="D125" s="176">
        <v>9</v>
      </c>
      <c r="E125" s="177">
        <v>12.5</v>
      </c>
      <c r="F125" s="176">
        <v>24</v>
      </c>
      <c r="G125" s="177">
        <v>244.5</v>
      </c>
      <c r="H125" s="398" t="s">
        <v>382</v>
      </c>
    </row>
    <row r="126" spans="1:8" x14ac:dyDescent="0.25">
      <c r="A126" s="171" t="s">
        <v>347</v>
      </c>
      <c r="B126" s="172"/>
      <c r="C126" s="173" t="s">
        <v>288</v>
      </c>
      <c r="D126" s="338">
        <v>0.6</v>
      </c>
      <c r="E126" s="173">
        <v>0.3</v>
      </c>
      <c r="F126" s="339">
        <v>6.5</v>
      </c>
      <c r="G126" s="338">
        <v>31.1</v>
      </c>
      <c r="H126" s="398" t="s">
        <v>334</v>
      </c>
    </row>
    <row r="127" spans="1:8" ht="15.75" thickBot="1" x14ac:dyDescent="0.3">
      <c r="A127" s="171" t="s">
        <v>42</v>
      </c>
      <c r="B127" s="172"/>
      <c r="C127" s="173">
        <v>23</v>
      </c>
      <c r="D127" s="174">
        <v>1.8</v>
      </c>
      <c r="E127" s="170">
        <v>0.23</v>
      </c>
      <c r="F127" s="174">
        <v>11.3</v>
      </c>
      <c r="G127" s="170">
        <v>54.5</v>
      </c>
      <c r="H127" s="398"/>
    </row>
    <row r="128" spans="1:8" ht="15.75" thickBot="1" x14ac:dyDescent="0.3">
      <c r="A128" s="355" t="s">
        <v>29</v>
      </c>
      <c r="B128" s="356"/>
      <c r="C128" s="366">
        <v>568</v>
      </c>
      <c r="D128" s="358">
        <v>16.34</v>
      </c>
      <c r="E128" s="358">
        <v>19.73</v>
      </c>
      <c r="F128" s="358">
        <v>85.1</v>
      </c>
      <c r="G128" s="358">
        <v>585.20000000000005</v>
      </c>
      <c r="H128" s="399"/>
    </row>
    <row r="129" spans="1:8" ht="22.5" customHeight="1" thickBot="1" x14ac:dyDescent="0.3">
      <c r="A129" s="340" t="s">
        <v>65</v>
      </c>
      <c r="B129" s="341"/>
      <c r="C129" s="387">
        <v>1745.5</v>
      </c>
      <c r="D129" s="329">
        <v>48.256666666666661</v>
      </c>
      <c r="E129" s="329">
        <v>55.49166666666666</v>
      </c>
      <c r="F129" s="329">
        <v>245.24166666666665</v>
      </c>
      <c r="G129" s="329">
        <v>1676.8</v>
      </c>
      <c r="H129" s="398"/>
    </row>
    <row r="130" spans="1:8" ht="22.5" customHeight="1" x14ac:dyDescent="0.25">
      <c r="A130" s="172"/>
      <c r="B130" s="172"/>
      <c r="C130" s="425"/>
      <c r="D130" s="170"/>
      <c r="E130" s="170"/>
      <c r="F130" s="170"/>
      <c r="G130" s="170"/>
      <c r="H130" s="401"/>
    </row>
    <row r="131" spans="1:8" ht="23.25" customHeight="1" x14ac:dyDescent="0.25">
      <c r="A131" s="172"/>
      <c r="B131" s="172"/>
      <c r="C131" s="425"/>
      <c r="D131" s="170"/>
      <c r="E131" s="170"/>
      <c r="F131" s="170"/>
      <c r="G131" s="170"/>
      <c r="H131" s="405"/>
    </row>
    <row r="132" spans="1:8" ht="15.75" thickBot="1" x14ac:dyDescent="0.3">
      <c r="A132" s="91" t="s">
        <v>107</v>
      </c>
      <c r="H132" s="402"/>
    </row>
    <row r="133" spans="1:8" ht="31.5" customHeight="1" x14ac:dyDescent="0.25">
      <c r="A133" s="413" t="s">
        <v>264</v>
      </c>
      <c r="B133" s="414"/>
      <c r="C133" s="415" t="s">
        <v>260</v>
      </c>
      <c r="D133" s="314" t="s">
        <v>261</v>
      </c>
      <c r="E133" s="315"/>
      <c r="F133" s="316"/>
      <c r="G133" s="317" t="s">
        <v>4</v>
      </c>
      <c r="H133" s="397" t="s">
        <v>262</v>
      </c>
    </row>
    <row r="134" spans="1:8" ht="15.75" thickBot="1" x14ac:dyDescent="0.3">
      <c r="A134" s="416" t="s">
        <v>263</v>
      </c>
      <c r="B134" s="417"/>
      <c r="C134" s="418"/>
      <c r="D134" s="321"/>
      <c r="E134" s="322"/>
      <c r="F134" s="323"/>
      <c r="G134" s="324" t="s">
        <v>7</v>
      </c>
      <c r="H134" s="398"/>
    </row>
    <row r="135" spans="1:8" ht="15.75" thickBot="1" x14ac:dyDescent="0.3">
      <c r="A135" s="419"/>
      <c r="B135" s="420"/>
      <c r="C135" s="421"/>
      <c r="D135" s="328" t="s">
        <v>10</v>
      </c>
      <c r="E135" s="328" t="s">
        <v>11</v>
      </c>
      <c r="F135" s="329" t="s">
        <v>12</v>
      </c>
      <c r="G135" s="329" t="s">
        <v>13</v>
      </c>
      <c r="H135" s="399"/>
    </row>
    <row r="136" spans="1:8" x14ac:dyDescent="0.25">
      <c r="A136" s="330"/>
      <c r="B136" s="331" t="s">
        <v>15</v>
      </c>
      <c r="C136" s="430"/>
      <c r="D136" s="361"/>
      <c r="E136" s="361"/>
      <c r="F136" s="362"/>
      <c r="G136" s="361"/>
      <c r="H136" s="397"/>
    </row>
    <row r="137" spans="1:8" ht="22.5" x14ac:dyDescent="0.25">
      <c r="A137" s="171" t="s">
        <v>201</v>
      </c>
      <c r="B137" s="349"/>
      <c r="C137" s="173" t="s">
        <v>16</v>
      </c>
      <c r="D137" s="175">
        <v>7.3</v>
      </c>
      <c r="E137" s="175">
        <v>7.42</v>
      </c>
      <c r="F137" s="174">
        <v>22.8</v>
      </c>
      <c r="G137" s="175">
        <v>187.2</v>
      </c>
      <c r="H137" s="398" t="s">
        <v>95</v>
      </c>
    </row>
    <row r="138" spans="1:8" ht="22.5" x14ac:dyDescent="0.25">
      <c r="A138" s="171" t="s">
        <v>68</v>
      </c>
      <c r="B138" s="172"/>
      <c r="C138" s="173">
        <v>180</v>
      </c>
      <c r="D138" s="175">
        <v>2.4166666666666665</v>
      </c>
      <c r="E138" s="174">
        <v>2.5833333333333335</v>
      </c>
      <c r="F138" s="174">
        <v>13.608333333333333</v>
      </c>
      <c r="G138" s="175">
        <v>87.3</v>
      </c>
      <c r="H138" s="398" t="s">
        <v>383</v>
      </c>
    </row>
    <row r="139" spans="1:8" ht="15.75" thickBot="1" x14ac:dyDescent="0.3">
      <c r="A139" s="171" t="s">
        <v>25</v>
      </c>
      <c r="B139" s="172"/>
      <c r="C139" s="173" t="s">
        <v>26</v>
      </c>
      <c r="D139" s="175">
        <v>2.2999999999999998</v>
      </c>
      <c r="E139" s="174">
        <v>4.5</v>
      </c>
      <c r="F139" s="170">
        <v>15.4</v>
      </c>
      <c r="G139" s="175">
        <v>111</v>
      </c>
      <c r="H139" s="398" t="s">
        <v>27</v>
      </c>
    </row>
    <row r="140" spans="1:8" ht="15.75" thickBot="1" x14ac:dyDescent="0.3">
      <c r="A140" s="340" t="s">
        <v>29</v>
      </c>
      <c r="B140" s="341"/>
      <c r="C140" s="344">
        <v>420</v>
      </c>
      <c r="D140" s="328">
        <v>12.016666666666666</v>
      </c>
      <c r="E140" s="328">
        <v>14.503333333333334</v>
      </c>
      <c r="F140" s="328">
        <v>51.80833333333333</v>
      </c>
      <c r="G140" s="328">
        <v>385.5</v>
      </c>
      <c r="H140" s="410"/>
    </row>
    <row r="141" spans="1:8" x14ac:dyDescent="0.25">
      <c r="A141" s="171" t="s">
        <v>30</v>
      </c>
      <c r="B141" s="172"/>
      <c r="C141" s="343">
        <v>125</v>
      </c>
      <c r="D141" s="175">
        <v>0.87</v>
      </c>
      <c r="E141" s="174">
        <v>0.25</v>
      </c>
      <c r="F141" s="170">
        <v>20</v>
      </c>
      <c r="G141" s="174">
        <v>85</v>
      </c>
      <c r="H141" s="398" t="s">
        <v>300</v>
      </c>
    </row>
    <row r="142" spans="1:8" ht="15.75" thickBot="1" x14ac:dyDescent="0.3">
      <c r="A142" s="171" t="s">
        <v>217</v>
      </c>
      <c r="B142" s="172"/>
      <c r="C142" s="343"/>
      <c r="D142" s="175"/>
      <c r="E142" s="174"/>
      <c r="F142" s="170"/>
      <c r="G142" s="174"/>
      <c r="H142" s="398"/>
    </row>
    <row r="143" spans="1:8" ht="15.75" thickBot="1" x14ac:dyDescent="0.3">
      <c r="A143" s="340" t="s">
        <v>29</v>
      </c>
      <c r="B143" s="341"/>
      <c r="C143" s="344">
        <v>125</v>
      </c>
      <c r="D143" s="346">
        <v>0.87</v>
      </c>
      <c r="E143" s="346">
        <v>0.25</v>
      </c>
      <c r="F143" s="346">
        <v>16.5</v>
      </c>
      <c r="G143" s="346">
        <v>71</v>
      </c>
      <c r="H143" s="410"/>
    </row>
    <row r="144" spans="1:8" ht="15.75" thickBot="1" x14ac:dyDescent="0.3">
      <c r="A144" s="330"/>
      <c r="B144" s="331"/>
      <c r="C144" s="345">
        <v>545</v>
      </c>
      <c r="D144" s="431">
        <v>12.886666666666665</v>
      </c>
      <c r="E144" s="431">
        <v>14.753333333333334</v>
      </c>
      <c r="F144" s="431">
        <v>68.308333333333337</v>
      </c>
      <c r="G144" s="431">
        <v>456.5</v>
      </c>
      <c r="H144" s="490"/>
    </row>
    <row r="145" spans="1:8" x14ac:dyDescent="0.25">
      <c r="A145" s="330"/>
      <c r="B145" s="331" t="s">
        <v>32</v>
      </c>
      <c r="C145" s="345"/>
      <c r="D145" s="170"/>
      <c r="E145" s="174"/>
      <c r="F145" s="170"/>
      <c r="G145" s="175"/>
      <c r="H145" s="388"/>
    </row>
    <row r="146" spans="1:8" x14ac:dyDescent="0.25">
      <c r="A146" s="171" t="s">
        <v>388</v>
      </c>
      <c r="B146" s="172"/>
      <c r="C146" s="173">
        <v>50</v>
      </c>
      <c r="D146" s="170">
        <v>0.7</v>
      </c>
      <c r="E146" s="174">
        <v>2.5</v>
      </c>
      <c r="F146" s="170">
        <v>4.5</v>
      </c>
      <c r="G146" s="175">
        <v>43.5</v>
      </c>
      <c r="H146" s="398" t="s">
        <v>430</v>
      </c>
    </row>
    <row r="147" spans="1:8" ht="33" x14ac:dyDescent="0.25">
      <c r="A147" s="171" t="s">
        <v>198</v>
      </c>
      <c r="B147" s="172"/>
      <c r="C147" s="173" t="s">
        <v>110</v>
      </c>
      <c r="D147" s="170">
        <v>4.8600000000000003</v>
      </c>
      <c r="E147" s="174">
        <v>5.8</v>
      </c>
      <c r="F147" s="170">
        <v>15.24</v>
      </c>
      <c r="G147" s="175">
        <v>132.6</v>
      </c>
      <c r="H147" s="398" t="s">
        <v>232</v>
      </c>
    </row>
    <row r="148" spans="1:8" x14ac:dyDescent="0.25">
      <c r="A148" s="334" t="s">
        <v>354</v>
      </c>
      <c r="B148" s="95"/>
      <c r="C148" s="378">
        <v>160</v>
      </c>
      <c r="D148" s="335">
        <v>11.8</v>
      </c>
      <c r="E148" s="378">
        <v>13.5</v>
      </c>
      <c r="F148" s="335">
        <v>38.9</v>
      </c>
      <c r="G148" s="379">
        <v>324</v>
      </c>
      <c r="H148" s="404" t="s">
        <v>361</v>
      </c>
    </row>
    <row r="149" spans="1:8" x14ac:dyDescent="0.25">
      <c r="A149" s="171" t="s">
        <v>190</v>
      </c>
      <c r="B149" s="172"/>
      <c r="C149" s="173">
        <v>180</v>
      </c>
      <c r="D149" s="175">
        <v>0.1</v>
      </c>
      <c r="E149" s="174">
        <v>0.1</v>
      </c>
      <c r="F149" s="174">
        <v>11.8</v>
      </c>
      <c r="G149" s="174">
        <v>48.5</v>
      </c>
      <c r="H149" s="398" t="s">
        <v>249</v>
      </c>
    </row>
    <row r="150" spans="1:8" ht="15.75" thickBot="1" x14ac:dyDescent="0.3">
      <c r="A150" s="423" t="s">
        <v>50</v>
      </c>
      <c r="B150" s="310"/>
      <c r="C150" s="375">
        <v>37.5</v>
      </c>
      <c r="D150" s="375">
        <v>1.8</v>
      </c>
      <c r="E150" s="375">
        <v>0.4</v>
      </c>
      <c r="F150" s="375">
        <v>18</v>
      </c>
      <c r="G150" s="375">
        <v>82.5</v>
      </c>
      <c r="H150" s="406"/>
    </row>
    <row r="151" spans="1:8" ht="15.75" thickBot="1" x14ac:dyDescent="0.3">
      <c r="A151" s="340" t="s">
        <v>29</v>
      </c>
      <c r="B151" s="341"/>
      <c r="C151" s="344">
        <v>642.5</v>
      </c>
      <c r="D151" s="386">
        <v>19.260000000000002</v>
      </c>
      <c r="E151" s="386">
        <v>22.3</v>
      </c>
      <c r="F151" s="386">
        <v>88.44</v>
      </c>
      <c r="G151" s="386">
        <v>631.1</v>
      </c>
      <c r="H151" s="399"/>
    </row>
    <row r="152" spans="1:8" x14ac:dyDescent="0.25">
      <c r="A152" s="330"/>
      <c r="B152" s="331" t="s">
        <v>51</v>
      </c>
      <c r="C152" s="345"/>
      <c r="D152" s="317"/>
      <c r="E152" s="346"/>
      <c r="F152" s="347"/>
      <c r="G152" s="317"/>
      <c r="H152" s="398"/>
    </row>
    <row r="153" spans="1:8" ht="22.5" x14ac:dyDescent="0.25">
      <c r="A153" s="171" t="s">
        <v>405</v>
      </c>
      <c r="B153" s="172"/>
      <c r="C153" s="173">
        <v>50</v>
      </c>
      <c r="D153" s="175">
        <v>3</v>
      </c>
      <c r="E153" s="175">
        <v>5.5</v>
      </c>
      <c r="F153" s="174">
        <v>40</v>
      </c>
      <c r="G153" s="175">
        <v>221</v>
      </c>
      <c r="H153" s="398" t="s">
        <v>412</v>
      </c>
    </row>
    <row r="154" spans="1:8" x14ac:dyDescent="0.25">
      <c r="A154" s="171" t="s">
        <v>58</v>
      </c>
      <c r="B154" s="172"/>
      <c r="C154" s="173">
        <v>120</v>
      </c>
      <c r="D154" s="170">
        <v>3.5</v>
      </c>
      <c r="E154" s="174">
        <v>3</v>
      </c>
      <c r="F154" s="170">
        <v>4.8</v>
      </c>
      <c r="G154" s="174">
        <v>60.2</v>
      </c>
      <c r="H154" s="398" t="s">
        <v>59</v>
      </c>
    </row>
    <row r="155" spans="1:8" ht="17.25" customHeight="1" x14ac:dyDescent="0.25">
      <c r="A155" s="171" t="s">
        <v>251</v>
      </c>
      <c r="B155" s="172"/>
      <c r="C155" s="173">
        <v>140</v>
      </c>
      <c r="D155" s="175">
        <v>8.5</v>
      </c>
      <c r="E155" s="174">
        <v>8.68</v>
      </c>
      <c r="F155" s="174">
        <v>13.6</v>
      </c>
      <c r="G155" s="175">
        <v>167.4</v>
      </c>
      <c r="H155" s="398" t="s">
        <v>253</v>
      </c>
    </row>
    <row r="156" spans="1:8" ht="22.5" customHeight="1" x14ac:dyDescent="0.25">
      <c r="A156" s="334" t="s">
        <v>172</v>
      </c>
      <c r="B156" s="95"/>
      <c r="C156" s="335" t="s">
        <v>288</v>
      </c>
      <c r="D156" s="336">
        <v>0.06</v>
      </c>
      <c r="E156" s="177">
        <v>0.02</v>
      </c>
      <c r="F156" s="176">
        <v>4.99</v>
      </c>
      <c r="G156" s="177">
        <v>20.38</v>
      </c>
      <c r="H156" s="398" t="s">
        <v>285</v>
      </c>
    </row>
    <row r="157" spans="1:8" ht="15.75" thickBot="1" x14ac:dyDescent="0.3">
      <c r="A157" s="171" t="s">
        <v>42</v>
      </c>
      <c r="B157" s="172"/>
      <c r="C157" s="173">
        <v>23</v>
      </c>
      <c r="D157" s="174">
        <v>1.8</v>
      </c>
      <c r="E157" s="170">
        <v>0.23</v>
      </c>
      <c r="F157" s="174">
        <v>11.3</v>
      </c>
      <c r="G157" s="170">
        <v>54.5</v>
      </c>
      <c r="H157" s="398"/>
    </row>
    <row r="158" spans="1:8" ht="22.5" customHeight="1" thickBot="1" x14ac:dyDescent="0.3">
      <c r="A158" s="355" t="s">
        <v>29</v>
      </c>
      <c r="B158" s="356"/>
      <c r="C158" s="366">
        <v>518</v>
      </c>
      <c r="D158" s="358">
        <v>16.86</v>
      </c>
      <c r="E158" s="358">
        <v>17.43</v>
      </c>
      <c r="F158" s="358">
        <v>74.69</v>
      </c>
      <c r="G158" s="358">
        <v>523.48</v>
      </c>
      <c r="H158" s="397"/>
    </row>
    <row r="159" spans="1:8" ht="22.5" customHeight="1" thickBot="1" x14ac:dyDescent="0.3">
      <c r="A159" s="355" t="s">
        <v>65</v>
      </c>
      <c r="B159" s="356"/>
      <c r="C159" s="366">
        <v>1705.5</v>
      </c>
      <c r="D159" s="357">
        <v>49.006666666666668</v>
      </c>
      <c r="E159" s="357">
        <v>54.483333333333334</v>
      </c>
      <c r="F159" s="357">
        <v>231.43833333333333</v>
      </c>
      <c r="G159" s="357">
        <v>1611.08</v>
      </c>
      <c r="H159" s="399"/>
    </row>
    <row r="160" spans="1:8" ht="23.25" customHeight="1" x14ac:dyDescent="0.25">
      <c r="A160" s="172"/>
      <c r="B160" s="172"/>
      <c r="C160" s="425"/>
      <c r="D160" s="170"/>
      <c r="E160" s="170"/>
      <c r="F160" s="170"/>
      <c r="G160" s="170"/>
      <c r="H160" s="405"/>
    </row>
    <row r="161" spans="1:8" ht="15.75" thickBot="1" x14ac:dyDescent="0.3">
      <c r="A161" s="91" t="s">
        <v>115</v>
      </c>
      <c r="H161" s="402"/>
    </row>
    <row r="162" spans="1:8" ht="31.5" customHeight="1" x14ac:dyDescent="0.25">
      <c r="A162" s="413" t="s">
        <v>264</v>
      </c>
      <c r="B162" s="414"/>
      <c r="C162" s="415" t="s">
        <v>260</v>
      </c>
      <c r="D162" s="314" t="s">
        <v>261</v>
      </c>
      <c r="E162" s="315"/>
      <c r="F162" s="316"/>
      <c r="G162" s="317" t="s">
        <v>4</v>
      </c>
      <c r="H162" s="397" t="s">
        <v>262</v>
      </c>
    </row>
    <row r="163" spans="1:8" ht="15.75" thickBot="1" x14ac:dyDescent="0.3">
      <c r="A163" s="416" t="s">
        <v>263</v>
      </c>
      <c r="B163" s="417"/>
      <c r="C163" s="418"/>
      <c r="D163" s="321"/>
      <c r="E163" s="322"/>
      <c r="F163" s="323"/>
      <c r="G163" s="324" t="s">
        <v>7</v>
      </c>
      <c r="H163" s="398"/>
    </row>
    <row r="164" spans="1:8" ht="15.75" thickBot="1" x14ac:dyDescent="0.3">
      <c r="A164" s="419"/>
      <c r="B164" s="420"/>
      <c r="C164" s="421"/>
      <c r="D164" s="328" t="s">
        <v>10</v>
      </c>
      <c r="E164" s="328" t="s">
        <v>11</v>
      </c>
      <c r="F164" s="329" t="s">
        <v>12</v>
      </c>
      <c r="G164" s="329" t="s">
        <v>13</v>
      </c>
      <c r="H164" s="399"/>
    </row>
    <row r="165" spans="1:8" x14ac:dyDescent="0.25">
      <c r="A165" s="171"/>
      <c r="B165" s="172" t="s">
        <v>15</v>
      </c>
      <c r="C165" s="345"/>
      <c r="D165" s="382"/>
      <c r="E165" s="178"/>
      <c r="F165" s="333"/>
      <c r="G165" s="382"/>
      <c r="H165" s="398"/>
    </row>
    <row r="166" spans="1:8" ht="22.5" x14ac:dyDescent="0.25">
      <c r="A166" s="171" t="s">
        <v>82</v>
      </c>
      <c r="B166" s="172"/>
      <c r="C166" s="173" t="s">
        <v>16</v>
      </c>
      <c r="D166" s="175">
        <v>6.7</v>
      </c>
      <c r="E166" s="174">
        <v>7.5</v>
      </c>
      <c r="F166" s="174">
        <v>22</v>
      </c>
      <c r="G166" s="175">
        <v>182.3</v>
      </c>
      <c r="H166" s="398" t="s">
        <v>210</v>
      </c>
    </row>
    <row r="167" spans="1:8" x14ac:dyDescent="0.25">
      <c r="A167" s="334" t="s">
        <v>97</v>
      </c>
      <c r="B167" s="95"/>
      <c r="C167" s="335" t="s">
        <v>288</v>
      </c>
      <c r="D167" s="336">
        <v>2.6</v>
      </c>
      <c r="E167" s="177">
        <v>2.2999999999999998</v>
      </c>
      <c r="F167" s="176">
        <v>14.3</v>
      </c>
      <c r="G167" s="177">
        <v>89</v>
      </c>
      <c r="H167" s="398" t="s">
        <v>98</v>
      </c>
    </row>
    <row r="168" spans="1:8" ht="15.75" thickBot="1" x14ac:dyDescent="0.3">
      <c r="A168" s="171" t="s">
        <v>70</v>
      </c>
      <c r="B168" s="172"/>
      <c r="C168" s="337" t="s">
        <v>369</v>
      </c>
      <c r="D168" s="175">
        <v>4.8</v>
      </c>
      <c r="E168" s="174">
        <v>7.2</v>
      </c>
      <c r="F168" s="170">
        <v>15.4</v>
      </c>
      <c r="G168" s="175">
        <v>146</v>
      </c>
      <c r="H168" s="398" t="s">
        <v>275</v>
      </c>
    </row>
    <row r="169" spans="1:8" ht="15.75" thickBot="1" x14ac:dyDescent="0.3">
      <c r="A169" s="340" t="s">
        <v>29</v>
      </c>
      <c r="B169" s="341"/>
      <c r="C169" s="344">
        <v>430</v>
      </c>
      <c r="D169" s="328">
        <v>14.100000000000001</v>
      </c>
      <c r="E169" s="328">
        <v>17</v>
      </c>
      <c r="F169" s="328">
        <v>51.699999999999996</v>
      </c>
      <c r="G169" s="328">
        <v>417.3</v>
      </c>
      <c r="H169" s="410"/>
    </row>
    <row r="170" spans="1:8" x14ac:dyDescent="0.25">
      <c r="A170" s="171" t="s">
        <v>52</v>
      </c>
      <c r="B170" s="172"/>
      <c r="C170" s="343">
        <v>100</v>
      </c>
      <c r="D170" s="175">
        <v>0.4</v>
      </c>
      <c r="E170" s="174">
        <v>0.4</v>
      </c>
      <c r="F170" s="170">
        <v>12</v>
      </c>
      <c r="G170" s="174">
        <v>53.2</v>
      </c>
      <c r="H170" s="398" t="s">
        <v>302</v>
      </c>
    </row>
    <row r="171" spans="1:8" ht="15.75" thickBot="1" x14ac:dyDescent="0.3">
      <c r="A171" s="171" t="s">
        <v>212</v>
      </c>
      <c r="B171" s="172"/>
      <c r="C171" s="343"/>
      <c r="D171" s="175"/>
      <c r="E171" s="174"/>
      <c r="F171" s="170"/>
      <c r="G171" s="174"/>
      <c r="H171" s="398"/>
    </row>
    <row r="172" spans="1:8" ht="15.75" thickBot="1" x14ac:dyDescent="0.3">
      <c r="A172" s="340" t="s">
        <v>29</v>
      </c>
      <c r="B172" s="341"/>
      <c r="C172" s="344">
        <v>100</v>
      </c>
      <c r="D172" s="328">
        <v>0.4</v>
      </c>
      <c r="E172" s="328">
        <v>0.4</v>
      </c>
      <c r="F172" s="328">
        <v>12</v>
      </c>
      <c r="G172" s="328">
        <v>53.2</v>
      </c>
      <c r="H172" s="410"/>
    </row>
    <row r="173" spans="1:8" ht="15.75" thickBot="1" x14ac:dyDescent="0.3">
      <c r="A173" s="330"/>
      <c r="B173" s="331"/>
      <c r="C173" s="345">
        <v>530</v>
      </c>
      <c r="D173" s="317">
        <v>14.500000000000002</v>
      </c>
      <c r="E173" s="317">
        <v>15.4</v>
      </c>
      <c r="F173" s="317">
        <v>63.699999999999996</v>
      </c>
      <c r="G173" s="317">
        <v>470.5</v>
      </c>
      <c r="H173" s="388"/>
    </row>
    <row r="174" spans="1:8" x14ac:dyDescent="0.25">
      <c r="A174" s="330"/>
      <c r="B174" s="331" t="s">
        <v>32</v>
      </c>
      <c r="C174" s="345"/>
      <c r="D174" s="317"/>
      <c r="E174" s="346"/>
      <c r="F174" s="347"/>
      <c r="G174" s="317"/>
      <c r="H174" s="398"/>
    </row>
    <row r="175" spans="1:8" x14ac:dyDescent="0.25">
      <c r="A175" s="171" t="s">
        <v>436</v>
      </c>
      <c r="B175" s="172"/>
      <c r="C175" s="173">
        <v>50</v>
      </c>
      <c r="D175" s="170">
        <v>1.3</v>
      </c>
      <c r="E175" s="174">
        <v>2.5</v>
      </c>
      <c r="F175" s="170">
        <v>6</v>
      </c>
      <c r="G175" s="175">
        <v>51</v>
      </c>
      <c r="H175" s="388" t="s">
        <v>437</v>
      </c>
    </row>
    <row r="176" spans="1:8" ht="33" x14ac:dyDescent="0.25">
      <c r="A176" s="171" t="s">
        <v>344</v>
      </c>
      <c r="B176" s="172"/>
      <c r="C176" s="173" t="s">
        <v>227</v>
      </c>
      <c r="D176" s="175">
        <v>3.25</v>
      </c>
      <c r="E176" s="174">
        <v>3</v>
      </c>
      <c r="F176" s="170">
        <v>18</v>
      </c>
      <c r="G176" s="175">
        <v>112</v>
      </c>
      <c r="H176" s="398" t="s">
        <v>235</v>
      </c>
    </row>
    <row r="177" spans="1:8" x14ac:dyDescent="0.25">
      <c r="A177" s="171" t="s">
        <v>289</v>
      </c>
      <c r="B177" s="172"/>
      <c r="C177" s="173">
        <v>70</v>
      </c>
      <c r="D177" s="175">
        <v>8</v>
      </c>
      <c r="E177" s="174">
        <v>10.5</v>
      </c>
      <c r="F177" s="170">
        <v>6.2</v>
      </c>
      <c r="G177" s="175">
        <v>152</v>
      </c>
      <c r="H177" s="398" t="s">
        <v>355</v>
      </c>
    </row>
    <row r="178" spans="1:8" x14ac:dyDescent="0.25">
      <c r="A178" s="171" t="s">
        <v>112</v>
      </c>
      <c r="B178" s="172"/>
      <c r="C178" s="173">
        <v>130</v>
      </c>
      <c r="D178" s="170">
        <v>4.8</v>
      </c>
      <c r="E178" s="174">
        <v>3.6</v>
      </c>
      <c r="F178" s="170">
        <v>29.4</v>
      </c>
      <c r="G178" s="175">
        <v>169.2</v>
      </c>
      <c r="H178" s="398" t="s">
        <v>239</v>
      </c>
    </row>
    <row r="179" spans="1:8" x14ac:dyDescent="0.25">
      <c r="A179" s="348" t="s">
        <v>378</v>
      </c>
      <c r="B179" s="172"/>
      <c r="C179" s="173">
        <v>180</v>
      </c>
      <c r="D179" s="338">
        <v>0.6</v>
      </c>
      <c r="E179" s="351">
        <v>0.03</v>
      </c>
      <c r="F179" s="352">
        <v>15</v>
      </c>
      <c r="G179" s="422">
        <v>62.5</v>
      </c>
      <c r="H179" s="400" t="s">
        <v>379</v>
      </c>
    </row>
    <row r="180" spans="1:8" ht="15.75" thickBot="1" x14ac:dyDescent="0.3">
      <c r="A180" s="423" t="s">
        <v>50</v>
      </c>
      <c r="B180" s="310"/>
      <c r="C180" s="375">
        <v>37.5</v>
      </c>
      <c r="D180" s="375">
        <v>1.8</v>
      </c>
      <c r="E180" s="375">
        <v>0.4</v>
      </c>
      <c r="F180" s="375">
        <v>18</v>
      </c>
      <c r="G180" s="375">
        <v>82.5</v>
      </c>
      <c r="H180" s="406"/>
    </row>
    <row r="181" spans="1:8" ht="15.75" thickBot="1" x14ac:dyDescent="0.3">
      <c r="A181" s="340" t="s">
        <v>29</v>
      </c>
      <c r="B181" s="341"/>
      <c r="C181" s="344">
        <v>692.5</v>
      </c>
      <c r="D181" s="386">
        <v>19.750000000000004</v>
      </c>
      <c r="E181" s="386">
        <v>20.03</v>
      </c>
      <c r="F181" s="386">
        <v>92.6</v>
      </c>
      <c r="G181" s="386">
        <v>629.20000000000005</v>
      </c>
      <c r="H181" s="491"/>
    </row>
    <row r="182" spans="1:8" ht="23.25" customHeight="1" x14ac:dyDescent="0.25">
      <c r="A182" s="172"/>
      <c r="B182" s="96" t="s">
        <v>51</v>
      </c>
      <c r="C182" s="173"/>
      <c r="D182" s="170"/>
      <c r="E182" s="174"/>
      <c r="F182" s="170"/>
      <c r="G182" s="174"/>
      <c r="H182" s="492"/>
    </row>
    <row r="183" spans="1:8" ht="22.5" customHeight="1" x14ac:dyDescent="0.25">
      <c r="A183" s="171" t="s">
        <v>426</v>
      </c>
      <c r="B183" s="172"/>
      <c r="C183" s="384">
        <v>50</v>
      </c>
      <c r="D183" s="338">
        <v>2.2000000000000002</v>
      </c>
      <c r="E183" s="338">
        <v>4.8</v>
      </c>
      <c r="F183" s="173">
        <v>19.3</v>
      </c>
      <c r="G183" s="338">
        <v>130</v>
      </c>
      <c r="H183" s="407" t="s">
        <v>429</v>
      </c>
    </row>
    <row r="184" spans="1:8" x14ac:dyDescent="0.25">
      <c r="A184" s="334" t="s">
        <v>77</v>
      </c>
      <c r="B184" s="95"/>
      <c r="C184" s="335">
        <v>120</v>
      </c>
      <c r="D184" s="177">
        <v>4.3</v>
      </c>
      <c r="E184" s="177">
        <v>3</v>
      </c>
      <c r="F184" s="177">
        <v>5</v>
      </c>
      <c r="G184" s="177">
        <v>64</v>
      </c>
      <c r="H184" s="398" t="s">
        <v>59</v>
      </c>
    </row>
    <row r="185" spans="1:8" ht="22.5" customHeight="1" x14ac:dyDescent="0.25">
      <c r="A185" s="171" t="s">
        <v>356</v>
      </c>
      <c r="B185" s="172"/>
      <c r="C185" s="385" t="s">
        <v>295</v>
      </c>
      <c r="D185" s="170">
        <v>7.5</v>
      </c>
      <c r="E185" s="174">
        <v>10.5</v>
      </c>
      <c r="F185" s="170">
        <v>29.6</v>
      </c>
      <c r="G185" s="174">
        <v>243</v>
      </c>
      <c r="H185" s="407" t="s">
        <v>357</v>
      </c>
    </row>
    <row r="186" spans="1:8" ht="22.5" customHeight="1" x14ac:dyDescent="0.25">
      <c r="A186" s="171" t="s">
        <v>317</v>
      </c>
      <c r="B186" s="172"/>
      <c r="C186" s="365" t="s">
        <v>350</v>
      </c>
      <c r="D186" s="336">
        <v>0.18</v>
      </c>
      <c r="E186" s="177">
        <v>0.09</v>
      </c>
      <c r="F186" s="176">
        <v>17</v>
      </c>
      <c r="G186" s="177">
        <v>69.5</v>
      </c>
      <c r="H186" s="398" t="s">
        <v>319</v>
      </c>
    </row>
    <row r="187" spans="1:8" ht="22.5" customHeight="1" thickBot="1" x14ac:dyDescent="0.3">
      <c r="A187" s="171" t="s">
        <v>42</v>
      </c>
      <c r="B187" s="172"/>
      <c r="C187" s="173">
        <v>23</v>
      </c>
      <c r="D187" s="174">
        <v>1.8</v>
      </c>
      <c r="E187" s="170">
        <v>0.23</v>
      </c>
      <c r="F187" s="174">
        <v>11.3</v>
      </c>
      <c r="G187" s="170">
        <v>54.5</v>
      </c>
      <c r="H187" s="398"/>
    </row>
    <row r="188" spans="1:8" ht="23.25" customHeight="1" thickBot="1" x14ac:dyDescent="0.3">
      <c r="A188" s="340" t="s">
        <v>29</v>
      </c>
      <c r="B188" s="341"/>
      <c r="C188" s="344">
        <v>510</v>
      </c>
      <c r="D188" s="329">
        <v>15.98</v>
      </c>
      <c r="E188" s="329">
        <v>18.62</v>
      </c>
      <c r="F188" s="329">
        <v>82.2</v>
      </c>
      <c r="G188" s="329">
        <v>561</v>
      </c>
      <c r="H188" s="398"/>
    </row>
    <row r="189" spans="1:8" ht="22.5" customHeight="1" thickBot="1" x14ac:dyDescent="0.3">
      <c r="A189" s="340" t="s">
        <v>65</v>
      </c>
      <c r="B189" s="341"/>
      <c r="C189" s="344">
        <v>1732.5</v>
      </c>
      <c r="D189" s="328">
        <v>50.230000000000004</v>
      </c>
      <c r="E189" s="328">
        <v>56.05</v>
      </c>
      <c r="F189" s="328">
        <v>238.5</v>
      </c>
      <c r="G189" s="328">
        <v>1660.7</v>
      </c>
      <c r="H189" s="399"/>
    </row>
    <row r="190" spans="1:8" ht="23.25" customHeight="1" x14ac:dyDescent="0.25">
      <c r="A190" s="172"/>
      <c r="B190" s="172"/>
      <c r="C190" s="425"/>
      <c r="D190" s="170"/>
      <c r="E190" s="170"/>
      <c r="F190" s="170"/>
      <c r="G190" s="170"/>
      <c r="H190" s="401"/>
    </row>
    <row r="191" spans="1:8" ht="15.75" thickBot="1" x14ac:dyDescent="0.3">
      <c r="A191" s="91" t="s">
        <v>119</v>
      </c>
      <c r="H191" s="402"/>
    </row>
    <row r="192" spans="1:8" ht="31.5" customHeight="1" x14ac:dyDescent="0.25">
      <c r="A192" s="413" t="s">
        <v>264</v>
      </c>
      <c r="B192" s="414"/>
      <c r="C192" s="415" t="s">
        <v>260</v>
      </c>
      <c r="D192" s="314" t="s">
        <v>261</v>
      </c>
      <c r="E192" s="315"/>
      <c r="F192" s="316"/>
      <c r="G192" s="317" t="s">
        <v>4</v>
      </c>
      <c r="H192" s="397" t="s">
        <v>262</v>
      </c>
    </row>
    <row r="193" spans="1:8" ht="15.75" thickBot="1" x14ac:dyDescent="0.3">
      <c r="A193" s="416" t="s">
        <v>263</v>
      </c>
      <c r="B193" s="417"/>
      <c r="C193" s="418"/>
      <c r="D193" s="321"/>
      <c r="E193" s="322"/>
      <c r="F193" s="323"/>
      <c r="G193" s="324" t="s">
        <v>7</v>
      </c>
      <c r="H193" s="398"/>
    </row>
    <row r="194" spans="1:8" ht="15.75" thickBot="1" x14ac:dyDescent="0.3">
      <c r="A194" s="419"/>
      <c r="B194" s="420"/>
      <c r="C194" s="421"/>
      <c r="D194" s="328" t="s">
        <v>10</v>
      </c>
      <c r="E194" s="328" t="s">
        <v>11</v>
      </c>
      <c r="F194" s="329" t="s">
        <v>12</v>
      </c>
      <c r="G194" s="329" t="s">
        <v>13</v>
      </c>
      <c r="H194" s="399"/>
    </row>
    <row r="195" spans="1:8" x14ac:dyDescent="0.25">
      <c r="A195" s="330"/>
      <c r="B195" s="331" t="s">
        <v>15</v>
      </c>
      <c r="C195" s="173"/>
      <c r="D195" s="361"/>
      <c r="E195" s="362"/>
      <c r="F195" s="368"/>
      <c r="G195" s="361"/>
      <c r="H195" s="398"/>
    </row>
    <row r="196" spans="1:8" ht="22.5" x14ac:dyDescent="0.25">
      <c r="A196" s="171" t="s">
        <v>193</v>
      </c>
      <c r="B196" s="172"/>
      <c r="C196" s="173" t="s">
        <v>16</v>
      </c>
      <c r="D196" s="175">
        <v>8</v>
      </c>
      <c r="E196" s="174">
        <v>6.6</v>
      </c>
      <c r="F196" s="174">
        <v>26</v>
      </c>
      <c r="G196" s="170">
        <v>194</v>
      </c>
      <c r="H196" s="398" t="s">
        <v>209</v>
      </c>
    </row>
    <row r="197" spans="1:8" ht="22.5" x14ac:dyDescent="0.25">
      <c r="A197" s="171" t="s">
        <v>23</v>
      </c>
      <c r="B197" s="172"/>
      <c r="C197" s="173">
        <v>180</v>
      </c>
      <c r="D197" s="175">
        <v>1.2166666666666666</v>
      </c>
      <c r="E197" s="174">
        <v>1.3416666666666668</v>
      </c>
      <c r="F197" s="174">
        <v>11.941666666666666</v>
      </c>
      <c r="G197" s="175">
        <v>65</v>
      </c>
      <c r="H197" s="398" t="s">
        <v>384</v>
      </c>
    </row>
    <row r="198" spans="1:8" ht="15.75" thickBot="1" x14ac:dyDescent="0.3">
      <c r="A198" s="171" t="s">
        <v>25</v>
      </c>
      <c r="B198" s="172"/>
      <c r="C198" s="173" t="s">
        <v>26</v>
      </c>
      <c r="D198" s="175">
        <v>2.2999999999999998</v>
      </c>
      <c r="E198" s="174">
        <v>4.5</v>
      </c>
      <c r="F198" s="170">
        <v>15.4</v>
      </c>
      <c r="G198" s="175">
        <v>111</v>
      </c>
      <c r="H198" s="398" t="s">
        <v>27</v>
      </c>
    </row>
    <row r="199" spans="1:8" ht="15.75" thickBot="1" x14ac:dyDescent="0.3">
      <c r="A199" s="340" t="s">
        <v>29</v>
      </c>
      <c r="B199" s="341"/>
      <c r="C199" s="344">
        <v>420</v>
      </c>
      <c r="D199" s="329">
        <v>11.516666666666666</v>
      </c>
      <c r="E199" s="329">
        <v>12.441666666666666</v>
      </c>
      <c r="F199" s="329">
        <v>53.341666666666661</v>
      </c>
      <c r="G199" s="329">
        <v>370</v>
      </c>
      <c r="H199" s="397"/>
    </row>
    <row r="200" spans="1:8" x14ac:dyDescent="0.25">
      <c r="A200" s="171" t="s">
        <v>30</v>
      </c>
      <c r="B200" s="172"/>
      <c r="C200" s="343">
        <v>125</v>
      </c>
      <c r="D200" s="175">
        <v>1.3</v>
      </c>
      <c r="E200" s="174">
        <v>2</v>
      </c>
      <c r="F200" s="170">
        <v>15</v>
      </c>
      <c r="G200" s="174">
        <v>83</v>
      </c>
      <c r="H200" s="398" t="s">
        <v>300</v>
      </c>
    </row>
    <row r="201" spans="1:8" ht="15.75" thickBot="1" x14ac:dyDescent="0.3">
      <c r="A201" s="171" t="s">
        <v>218</v>
      </c>
      <c r="B201" s="172"/>
      <c r="C201" s="343"/>
      <c r="D201" s="175"/>
      <c r="E201" s="174"/>
      <c r="F201" s="170"/>
      <c r="G201" s="174"/>
      <c r="H201" s="398"/>
    </row>
    <row r="202" spans="1:8" ht="15.75" thickBot="1" x14ac:dyDescent="0.3">
      <c r="A202" s="340" t="s">
        <v>29</v>
      </c>
      <c r="B202" s="341"/>
      <c r="C202" s="344">
        <v>125</v>
      </c>
      <c r="D202" s="328">
        <v>1.3</v>
      </c>
      <c r="E202" s="328">
        <v>2</v>
      </c>
      <c r="F202" s="328">
        <v>15</v>
      </c>
      <c r="G202" s="328">
        <v>83</v>
      </c>
      <c r="H202" s="397"/>
    </row>
    <row r="203" spans="1:8" ht="15.75" thickBot="1" x14ac:dyDescent="0.3">
      <c r="A203" s="330"/>
      <c r="B203" s="331"/>
      <c r="C203" s="345">
        <v>545</v>
      </c>
      <c r="D203" s="94">
        <v>12.816666666666666</v>
      </c>
      <c r="E203" s="94">
        <v>14.441666666666666</v>
      </c>
      <c r="F203" s="94">
        <v>68.341666666666669</v>
      </c>
      <c r="G203" s="94">
        <v>453</v>
      </c>
      <c r="H203" s="397"/>
    </row>
    <row r="204" spans="1:8" x14ac:dyDescent="0.25">
      <c r="A204" s="330"/>
      <c r="B204" s="331" t="s">
        <v>32</v>
      </c>
      <c r="C204" s="345"/>
      <c r="D204" s="347"/>
      <c r="E204" s="346"/>
      <c r="F204" s="347"/>
      <c r="G204" s="317"/>
      <c r="H204" s="397"/>
    </row>
    <row r="205" spans="1:8" x14ac:dyDescent="0.25">
      <c r="A205" s="171" t="s">
        <v>388</v>
      </c>
      <c r="B205" s="172"/>
      <c r="C205" s="173">
        <v>50</v>
      </c>
      <c r="D205" s="170">
        <v>0.7</v>
      </c>
      <c r="E205" s="174">
        <v>2.5</v>
      </c>
      <c r="F205" s="170">
        <v>4.5</v>
      </c>
      <c r="G205" s="175">
        <v>43.5</v>
      </c>
      <c r="H205" s="398" t="s">
        <v>430</v>
      </c>
    </row>
    <row r="206" spans="1:8" ht="22.5" x14ac:dyDescent="0.25">
      <c r="A206" s="171" t="s">
        <v>394</v>
      </c>
      <c r="B206" s="172"/>
      <c r="C206" s="173" t="s">
        <v>229</v>
      </c>
      <c r="D206" s="175">
        <v>4.5599999999999996</v>
      </c>
      <c r="E206" s="174">
        <v>7.5</v>
      </c>
      <c r="F206" s="170">
        <v>12.64</v>
      </c>
      <c r="G206" s="175">
        <v>136.30000000000001</v>
      </c>
      <c r="H206" s="398" t="s">
        <v>395</v>
      </c>
    </row>
    <row r="207" spans="1:8" x14ac:dyDescent="0.25">
      <c r="A207" s="171" t="s">
        <v>117</v>
      </c>
      <c r="B207" s="172"/>
      <c r="C207" s="173">
        <v>70</v>
      </c>
      <c r="D207" s="175">
        <v>8.75</v>
      </c>
      <c r="E207" s="174">
        <v>6.8</v>
      </c>
      <c r="F207" s="170">
        <v>8.15</v>
      </c>
      <c r="G207" s="175">
        <v>129</v>
      </c>
      <c r="H207" s="398" t="s">
        <v>403</v>
      </c>
    </row>
    <row r="208" spans="1:8" x14ac:dyDescent="0.25">
      <c r="A208" s="171" t="s">
        <v>96</v>
      </c>
      <c r="B208" s="172"/>
      <c r="C208" s="173">
        <v>130</v>
      </c>
      <c r="D208" s="170">
        <v>3.7</v>
      </c>
      <c r="E208" s="174">
        <v>4.4400000000000004</v>
      </c>
      <c r="F208" s="170">
        <v>25</v>
      </c>
      <c r="G208" s="175">
        <v>155</v>
      </c>
      <c r="H208" s="398" t="s">
        <v>238</v>
      </c>
    </row>
    <row r="209" spans="1:8" x14ac:dyDescent="0.25">
      <c r="A209" s="171" t="s">
        <v>404</v>
      </c>
      <c r="B209" s="172"/>
      <c r="C209" s="173">
        <v>180</v>
      </c>
      <c r="D209" s="175"/>
      <c r="E209" s="174"/>
      <c r="F209" s="170">
        <v>10</v>
      </c>
      <c r="G209" s="175">
        <v>40</v>
      </c>
      <c r="H209" s="398" t="s">
        <v>411</v>
      </c>
    </row>
    <row r="210" spans="1:8" ht="15.75" thickBot="1" x14ac:dyDescent="0.3">
      <c r="A210" s="423" t="s">
        <v>50</v>
      </c>
      <c r="B210" s="310"/>
      <c r="C210" s="375">
        <v>37.5</v>
      </c>
      <c r="D210" s="375">
        <v>1.8</v>
      </c>
      <c r="E210" s="375">
        <v>0.4</v>
      </c>
      <c r="F210" s="375">
        <v>18</v>
      </c>
      <c r="G210" s="375">
        <v>82.5</v>
      </c>
      <c r="H210" s="406"/>
    </row>
    <row r="211" spans="1:8" ht="23.25" customHeight="1" thickBot="1" x14ac:dyDescent="0.3">
      <c r="A211" s="340" t="s">
        <v>29</v>
      </c>
      <c r="B211" s="341"/>
      <c r="C211" s="344">
        <v>687.5</v>
      </c>
      <c r="D211" s="329">
        <v>19.510000000000002</v>
      </c>
      <c r="E211" s="329">
        <v>21.64</v>
      </c>
      <c r="F211" s="329">
        <v>78.289999999999992</v>
      </c>
      <c r="G211" s="329">
        <v>586.29999999999995</v>
      </c>
      <c r="H211" s="397"/>
    </row>
    <row r="212" spans="1:8" ht="22.5" customHeight="1" x14ac:dyDescent="0.25">
      <c r="A212" s="432"/>
      <c r="B212" s="433" t="s">
        <v>51</v>
      </c>
      <c r="C212" s="434"/>
      <c r="D212" s="435"/>
      <c r="E212" s="435"/>
      <c r="F212" s="435"/>
      <c r="G212" s="435"/>
      <c r="H212" s="397"/>
    </row>
    <row r="213" spans="1:8" x14ac:dyDescent="0.25">
      <c r="A213" s="171" t="s">
        <v>76</v>
      </c>
      <c r="B213" s="172"/>
      <c r="C213" s="173">
        <v>10</v>
      </c>
      <c r="D213" s="174">
        <v>0.3</v>
      </c>
      <c r="E213" s="170">
        <v>3</v>
      </c>
      <c r="F213" s="174">
        <v>22.3</v>
      </c>
      <c r="G213" s="170">
        <v>117</v>
      </c>
      <c r="H213" s="398"/>
    </row>
    <row r="214" spans="1:8" x14ac:dyDescent="0.25">
      <c r="A214" s="171" t="s">
        <v>371</v>
      </c>
      <c r="B214" s="172"/>
      <c r="C214" s="173"/>
      <c r="D214" s="175"/>
      <c r="E214" s="170"/>
      <c r="F214" s="170"/>
      <c r="G214" s="170"/>
      <c r="H214" s="398"/>
    </row>
    <row r="215" spans="1:8" x14ac:dyDescent="0.25">
      <c r="A215" s="171" t="s">
        <v>290</v>
      </c>
      <c r="B215" s="172"/>
      <c r="C215" s="173">
        <v>120</v>
      </c>
      <c r="D215" s="170">
        <v>3.4</v>
      </c>
      <c r="E215" s="174">
        <v>3</v>
      </c>
      <c r="F215" s="170">
        <v>5.7</v>
      </c>
      <c r="G215" s="174">
        <v>63.4</v>
      </c>
      <c r="H215" s="398" t="s">
        <v>291</v>
      </c>
    </row>
    <row r="216" spans="1:8" ht="22.5" customHeight="1" x14ac:dyDescent="0.25">
      <c r="A216" s="171" t="s">
        <v>129</v>
      </c>
      <c r="B216" s="172"/>
      <c r="C216" s="173">
        <v>50</v>
      </c>
      <c r="D216" s="170">
        <v>0.37</v>
      </c>
      <c r="E216" s="175">
        <v>2</v>
      </c>
      <c r="F216" s="174">
        <v>4.3</v>
      </c>
      <c r="G216" s="175">
        <v>37</v>
      </c>
      <c r="H216" s="398" t="s">
        <v>248</v>
      </c>
    </row>
    <row r="217" spans="1:8" ht="22.5" customHeight="1" x14ac:dyDescent="0.25">
      <c r="A217" s="171" t="s">
        <v>398</v>
      </c>
      <c r="B217" s="172"/>
      <c r="C217" s="173" t="s">
        <v>118</v>
      </c>
      <c r="D217" s="175">
        <v>9.8000000000000007</v>
      </c>
      <c r="E217" s="174">
        <v>10</v>
      </c>
      <c r="F217" s="170">
        <v>28.3</v>
      </c>
      <c r="G217" s="175">
        <v>241</v>
      </c>
      <c r="H217" s="398" t="s">
        <v>182</v>
      </c>
    </row>
    <row r="218" spans="1:8" ht="22.5" customHeight="1" x14ac:dyDescent="0.25">
      <c r="A218" s="171" t="s">
        <v>79</v>
      </c>
      <c r="B218" s="172"/>
      <c r="C218" s="337" t="s">
        <v>345</v>
      </c>
      <c r="D218" s="175">
        <v>0.12</v>
      </c>
      <c r="E218" s="174">
        <v>0.01</v>
      </c>
      <c r="F218" s="170">
        <v>10.199999999999999</v>
      </c>
      <c r="G218" s="175">
        <v>41.4</v>
      </c>
      <c r="H218" s="398" t="s">
        <v>175</v>
      </c>
    </row>
    <row r="219" spans="1:8" ht="23.25" customHeight="1" thickBot="1" x14ac:dyDescent="0.3">
      <c r="A219" s="171" t="s">
        <v>42</v>
      </c>
      <c r="B219" s="172"/>
      <c r="C219" s="173">
        <v>23</v>
      </c>
      <c r="D219" s="174">
        <v>1.8</v>
      </c>
      <c r="E219" s="170">
        <v>0.23</v>
      </c>
      <c r="F219" s="174">
        <v>11.3</v>
      </c>
      <c r="G219" s="170">
        <v>54.5</v>
      </c>
      <c r="H219" s="398"/>
    </row>
    <row r="220" spans="1:8" ht="22.5" customHeight="1" thickBot="1" x14ac:dyDescent="0.3">
      <c r="A220" s="340" t="s">
        <v>29</v>
      </c>
      <c r="B220" s="341"/>
      <c r="C220" s="344">
        <v>563</v>
      </c>
      <c r="D220" s="329">
        <v>15.790000000000001</v>
      </c>
      <c r="E220" s="329">
        <v>18.240000000000002</v>
      </c>
      <c r="F220" s="329">
        <v>82.1</v>
      </c>
      <c r="G220" s="329">
        <v>554.29999999999995</v>
      </c>
      <c r="H220" s="399"/>
    </row>
    <row r="221" spans="1:8" ht="23.25" customHeight="1" thickBot="1" x14ac:dyDescent="0.3">
      <c r="A221" s="340" t="s">
        <v>65</v>
      </c>
      <c r="B221" s="341"/>
      <c r="C221" s="387">
        <v>1795.5</v>
      </c>
      <c r="D221" s="328">
        <v>48.116666666666667</v>
      </c>
      <c r="E221" s="328">
        <v>54.321666666666665</v>
      </c>
      <c r="F221" s="328">
        <v>228.73166666666665</v>
      </c>
      <c r="G221" s="328">
        <v>1593.6</v>
      </c>
      <c r="H221" s="399"/>
    </row>
    <row r="222" spans="1:8" ht="15.75" thickBot="1" x14ac:dyDescent="0.3">
      <c r="A222" s="91" t="s">
        <v>121</v>
      </c>
      <c r="G222" s="426"/>
      <c r="H222" s="402"/>
    </row>
    <row r="223" spans="1:8" ht="31.5" customHeight="1" x14ac:dyDescent="0.25">
      <c r="A223" s="413" t="s">
        <v>264</v>
      </c>
      <c r="B223" s="414"/>
      <c r="C223" s="415" t="s">
        <v>260</v>
      </c>
      <c r="D223" s="314" t="s">
        <v>261</v>
      </c>
      <c r="E223" s="315"/>
      <c r="F223" s="316"/>
      <c r="G223" s="317" t="s">
        <v>4</v>
      </c>
      <c r="H223" s="397" t="s">
        <v>262</v>
      </c>
    </row>
    <row r="224" spans="1:8" ht="15.75" thickBot="1" x14ac:dyDescent="0.3">
      <c r="A224" s="416" t="s">
        <v>263</v>
      </c>
      <c r="B224" s="417"/>
      <c r="C224" s="418"/>
      <c r="D224" s="321"/>
      <c r="E224" s="322"/>
      <c r="F224" s="323"/>
      <c r="G224" s="324" t="s">
        <v>7</v>
      </c>
      <c r="H224" s="398"/>
    </row>
    <row r="225" spans="1:8" ht="15.75" thickBot="1" x14ac:dyDescent="0.3">
      <c r="A225" s="419"/>
      <c r="B225" s="420"/>
      <c r="C225" s="421"/>
      <c r="D225" s="328" t="s">
        <v>10</v>
      </c>
      <c r="E225" s="328" t="s">
        <v>11</v>
      </c>
      <c r="F225" s="329" t="s">
        <v>12</v>
      </c>
      <c r="G225" s="329" t="s">
        <v>13</v>
      </c>
      <c r="H225" s="399"/>
    </row>
    <row r="226" spans="1:8" x14ac:dyDescent="0.25">
      <c r="A226" s="330"/>
      <c r="B226" s="331" t="s">
        <v>15</v>
      </c>
      <c r="C226" s="345"/>
      <c r="D226" s="361"/>
      <c r="E226" s="362"/>
      <c r="F226" s="368"/>
      <c r="G226" s="361"/>
      <c r="H226" s="398"/>
    </row>
    <row r="227" spans="1:8" ht="22.5" x14ac:dyDescent="0.25">
      <c r="A227" s="171" t="s">
        <v>185</v>
      </c>
      <c r="B227" s="172"/>
      <c r="C227" s="173" t="s">
        <v>16</v>
      </c>
      <c r="D227" s="175">
        <v>10</v>
      </c>
      <c r="E227" s="174">
        <v>10</v>
      </c>
      <c r="F227" s="174">
        <v>24.5</v>
      </c>
      <c r="G227" s="175">
        <v>228</v>
      </c>
      <c r="H227" s="398" t="s">
        <v>60</v>
      </c>
    </row>
    <row r="228" spans="1:8" ht="22.5" x14ac:dyDescent="0.25">
      <c r="A228" s="171" t="s">
        <v>68</v>
      </c>
      <c r="B228" s="172"/>
      <c r="C228" s="173">
        <v>180</v>
      </c>
      <c r="D228" s="175">
        <v>2.4166666666666665</v>
      </c>
      <c r="E228" s="174">
        <v>2.5833333333333335</v>
      </c>
      <c r="F228" s="174">
        <v>13.608333333333333</v>
      </c>
      <c r="G228" s="175">
        <v>87.3</v>
      </c>
      <c r="H228" s="398" t="s">
        <v>383</v>
      </c>
    </row>
    <row r="229" spans="1:8" ht="15.75" thickBot="1" x14ac:dyDescent="0.3">
      <c r="A229" s="171" t="s">
        <v>70</v>
      </c>
      <c r="B229" s="172"/>
      <c r="C229" s="337" t="s">
        <v>369</v>
      </c>
      <c r="D229" s="175">
        <v>4.8</v>
      </c>
      <c r="E229" s="174">
        <v>7.2</v>
      </c>
      <c r="F229" s="170">
        <v>15.4</v>
      </c>
      <c r="G229" s="175">
        <v>146</v>
      </c>
      <c r="H229" s="398" t="s">
        <v>275</v>
      </c>
    </row>
    <row r="230" spans="1:8" ht="15.75" thickBot="1" x14ac:dyDescent="0.3">
      <c r="A230" s="340" t="s">
        <v>29</v>
      </c>
      <c r="B230" s="341"/>
      <c r="C230" s="344">
        <v>425</v>
      </c>
      <c r="D230" s="328">
        <v>13</v>
      </c>
      <c r="E230" s="328">
        <v>15</v>
      </c>
      <c r="F230" s="328">
        <v>53.508333333333333</v>
      </c>
      <c r="G230" s="328">
        <v>401</v>
      </c>
      <c r="H230" s="399"/>
    </row>
    <row r="231" spans="1:8" x14ac:dyDescent="0.25">
      <c r="A231" s="171" t="s">
        <v>52</v>
      </c>
      <c r="B231" s="172"/>
      <c r="C231" s="343">
        <v>100</v>
      </c>
      <c r="D231" s="175">
        <v>0.06</v>
      </c>
      <c r="E231" s="174">
        <v>0.36</v>
      </c>
      <c r="F231" s="170">
        <v>12</v>
      </c>
      <c r="G231" s="174">
        <v>49</v>
      </c>
      <c r="H231" s="398" t="s">
        <v>302</v>
      </c>
    </row>
    <row r="232" spans="1:8" ht="15.75" thickBot="1" x14ac:dyDescent="0.3">
      <c r="A232" s="171" t="s">
        <v>212</v>
      </c>
      <c r="B232" s="172"/>
      <c r="C232" s="343"/>
      <c r="D232" s="175"/>
      <c r="E232" s="174"/>
      <c r="F232" s="170"/>
      <c r="G232" s="174"/>
      <c r="H232" s="398"/>
    </row>
    <row r="233" spans="1:8" ht="15.75" thickBot="1" x14ac:dyDescent="0.3">
      <c r="A233" s="340" t="s">
        <v>29</v>
      </c>
      <c r="B233" s="341"/>
      <c r="C233" s="344">
        <v>100</v>
      </c>
      <c r="D233" s="328">
        <v>0.06</v>
      </c>
      <c r="E233" s="328">
        <v>0.36</v>
      </c>
      <c r="F233" s="328">
        <v>12</v>
      </c>
      <c r="G233" s="328">
        <v>49</v>
      </c>
      <c r="H233" s="399"/>
    </row>
    <row r="234" spans="1:8" ht="15.75" thickBot="1" x14ac:dyDescent="0.3">
      <c r="A234" s="330"/>
      <c r="B234" s="331"/>
      <c r="C234" s="345">
        <v>525</v>
      </c>
      <c r="D234" s="317">
        <v>13.06</v>
      </c>
      <c r="E234" s="317">
        <v>15.36</v>
      </c>
      <c r="F234" s="317">
        <v>65.508333333333326</v>
      </c>
      <c r="G234" s="317">
        <v>450</v>
      </c>
      <c r="H234" s="398"/>
    </row>
    <row r="235" spans="1:8" x14ac:dyDescent="0.25">
      <c r="A235" s="330"/>
      <c r="B235" s="331" t="s">
        <v>32</v>
      </c>
      <c r="C235" s="345"/>
      <c r="D235" s="317"/>
      <c r="E235" s="346"/>
      <c r="F235" s="347"/>
      <c r="G235" s="317"/>
      <c r="H235" s="398"/>
    </row>
    <row r="236" spans="1:8" x14ac:dyDescent="0.25">
      <c r="A236" s="171" t="s">
        <v>39</v>
      </c>
      <c r="B236" s="172"/>
      <c r="C236" s="173">
        <v>50</v>
      </c>
      <c r="D236" s="170">
        <v>0.4</v>
      </c>
      <c r="E236" s="174">
        <v>0.05</v>
      </c>
      <c r="F236" s="170">
        <v>0.85</v>
      </c>
      <c r="G236" s="175">
        <v>5.5</v>
      </c>
      <c r="H236" s="388" t="s">
        <v>414</v>
      </c>
    </row>
    <row r="237" spans="1:8" ht="22.5" x14ac:dyDescent="0.25">
      <c r="A237" s="171" t="s">
        <v>421</v>
      </c>
      <c r="B237" s="172"/>
      <c r="C237" s="173" t="s">
        <v>16</v>
      </c>
      <c r="D237" s="175">
        <v>3</v>
      </c>
      <c r="E237" s="174">
        <v>7.9</v>
      </c>
      <c r="F237" s="170">
        <v>18.8</v>
      </c>
      <c r="G237" s="175">
        <v>158.30000000000001</v>
      </c>
      <c r="H237" s="398" t="s">
        <v>234</v>
      </c>
    </row>
    <row r="238" spans="1:8" ht="23.25" customHeight="1" x14ac:dyDescent="0.25">
      <c r="A238" s="171" t="s">
        <v>327</v>
      </c>
      <c r="B238" s="172"/>
      <c r="C238" s="173">
        <v>160</v>
      </c>
      <c r="D238" s="170">
        <v>13.5</v>
      </c>
      <c r="E238" s="174">
        <v>12.2</v>
      </c>
      <c r="F238" s="170">
        <v>40</v>
      </c>
      <c r="G238" s="174">
        <v>323</v>
      </c>
      <c r="H238" s="398" t="s">
        <v>326</v>
      </c>
    </row>
    <row r="239" spans="1:8" x14ac:dyDescent="0.25">
      <c r="A239" s="348" t="s">
        <v>49</v>
      </c>
      <c r="B239" s="172"/>
      <c r="C239" s="173">
        <v>180</v>
      </c>
      <c r="D239" s="338">
        <v>0.7</v>
      </c>
      <c r="E239" s="351">
        <v>0.04</v>
      </c>
      <c r="F239" s="352">
        <v>18</v>
      </c>
      <c r="G239" s="422">
        <v>75.2</v>
      </c>
      <c r="H239" s="400" t="s">
        <v>250</v>
      </c>
    </row>
    <row r="240" spans="1:8" ht="22.5" customHeight="1" thickBot="1" x14ac:dyDescent="0.3">
      <c r="A240" s="423" t="s">
        <v>50</v>
      </c>
      <c r="B240" s="310"/>
      <c r="C240" s="375">
        <v>37.5</v>
      </c>
      <c r="D240" s="375">
        <v>1.8</v>
      </c>
      <c r="E240" s="375">
        <v>0.4</v>
      </c>
      <c r="F240" s="375">
        <v>18</v>
      </c>
      <c r="G240" s="375">
        <v>82.5</v>
      </c>
      <c r="H240" s="406"/>
    </row>
    <row r="241" spans="1:8" ht="15.75" thickBot="1" x14ac:dyDescent="0.3">
      <c r="A241" s="340" t="s">
        <v>29</v>
      </c>
      <c r="B241" s="341"/>
      <c r="C241" s="344">
        <v>632.5</v>
      </c>
      <c r="D241" s="328">
        <v>19.399999999999999</v>
      </c>
      <c r="E241" s="328">
        <v>20.589999999999996</v>
      </c>
      <c r="F241" s="328">
        <v>95.65</v>
      </c>
      <c r="G241" s="328">
        <v>644.5</v>
      </c>
      <c r="H241" s="399"/>
    </row>
    <row r="242" spans="1:8" x14ac:dyDescent="0.25">
      <c r="A242" s="330"/>
      <c r="B242" s="331" t="s">
        <v>51</v>
      </c>
      <c r="C242" s="345"/>
      <c r="D242" s="317"/>
      <c r="E242" s="346"/>
      <c r="F242" s="347"/>
      <c r="G242" s="317"/>
      <c r="H242" s="398"/>
    </row>
    <row r="243" spans="1:8" ht="22.5" x14ac:dyDescent="0.25">
      <c r="A243" s="334" t="s">
        <v>280</v>
      </c>
      <c r="B243" s="95"/>
      <c r="C243" s="335">
        <v>50</v>
      </c>
      <c r="D243" s="177">
        <v>2.5</v>
      </c>
      <c r="E243" s="177">
        <v>4</v>
      </c>
      <c r="F243" s="177">
        <v>24</v>
      </c>
      <c r="G243" s="176">
        <v>142</v>
      </c>
      <c r="H243" s="388" t="s">
        <v>281</v>
      </c>
    </row>
    <row r="244" spans="1:8" ht="22.5" customHeight="1" x14ac:dyDescent="0.25">
      <c r="A244" s="171" t="s">
        <v>90</v>
      </c>
      <c r="B244" s="172"/>
      <c r="C244" s="173">
        <v>120</v>
      </c>
      <c r="D244" s="339">
        <v>3.77</v>
      </c>
      <c r="E244" s="173">
        <v>3</v>
      </c>
      <c r="F244" s="339">
        <v>5</v>
      </c>
      <c r="G244" s="173">
        <v>62.1</v>
      </c>
      <c r="H244" s="398" t="s">
        <v>171</v>
      </c>
    </row>
    <row r="245" spans="1:8" ht="22.5" customHeight="1" x14ac:dyDescent="0.25">
      <c r="A245" s="171" t="s">
        <v>407</v>
      </c>
      <c r="B245" s="172"/>
      <c r="C245" s="173">
        <v>48</v>
      </c>
      <c r="D245" s="175">
        <v>5.0999999999999996</v>
      </c>
      <c r="E245" s="174">
        <v>4.5999999999999996</v>
      </c>
      <c r="F245" s="170">
        <v>0.3</v>
      </c>
      <c r="G245" s="175">
        <v>63</v>
      </c>
      <c r="H245" s="398" t="s">
        <v>418</v>
      </c>
    </row>
    <row r="246" spans="1:8" ht="22.5" customHeight="1" x14ac:dyDescent="0.25">
      <c r="A246" s="171" t="s">
        <v>112</v>
      </c>
      <c r="B246" s="172"/>
      <c r="C246" s="173">
        <v>100</v>
      </c>
      <c r="D246" s="170">
        <v>3.6</v>
      </c>
      <c r="E246" s="174">
        <v>3</v>
      </c>
      <c r="F246" s="170">
        <v>23</v>
      </c>
      <c r="G246" s="175">
        <v>136</v>
      </c>
      <c r="H246" s="398" t="s">
        <v>239</v>
      </c>
    </row>
    <row r="247" spans="1:8" ht="23.25" customHeight="1" x14ac:dyDescent="0.25">
      <c r="A247" s="334" t="s">
        <v>172</v>
      </c>
      <c r="B247" s="95"/>
      <c r="C247" s="335" t="s">
        <v>288</v>
      </c>
      <c r="D247" s="336">
        <v>0.06</v>
      </c>
      <c r="E247" s="177">
        <v>0.02</v>
      </c>
      <c r="F247" s="176">
        <v>4.99</v>
      </c>
      <c r="G247" s="177">
        <v>20.38</v>
      </c>
      <c r="H247" s="398" t="s">
        <v>285</v>
      </c>
    </row>
    <row r="248" spans="1:8" ht="22.5" customHeight="1" thickBot="1" x14ac:dyDescent="0.3">
      <c r="A248" s="171" t="s">
        <v>42</v>
      </c>
      <c r="B248" s="172"/>
      <c r="C248" s="173">
        <v>23</v>
      </c>
      <c r="D248" s="174">
        <v>1.8</v>
      </c>
      <c r="E248" s="170">
        <v>0.23</v>
      </c>
      <c r="F248" s="174">
        <v>11.3</v>
      </c>
      <c r="G248" s="170">
        <v>54.5</v>
      </c>
      <c r="H248" s="398"/>
    </row>
    <row r="249" spans="1:8" ht="15.75" thickBot="1" x14ac:dyDescent="0.3">
      <c r="A249" s="340" t="s">
        <v>29</v>
      </c>
      <c r="B249" s="341"/>
      <c r="C249" s="344">
        <v>526</v>
      </c>
      <c r="D249" s="329">
        <v>16.829999999999998</v>
      </c>
      <c r="E249" s="329">
        <v>14.85</v>
      </c>
      <c r="F249" s="329">
        <v>68.59</v>
      </c>
      <c r="G249" s="329">
        <v>477.98</v>
      </c>
      <c r="H249" s="397"/>
    </row>
    <row r="250" spans="1:8" ht="23.25" customHeight="1" thickBot="1" x14ac:dyDescent="0.3">
      <c r="A250" s="374" t="s">
        <v>65</v>
      </c>
      <c r="B250" s="310"/>
      <c r="C250" s="375">
        <v>1683.5</v>
      </c>
      <c r="D250" s="376">
        <v>49.29</v>
      </c>
      <c r="E250" s="376">
        <v>50.8</v>
      </c>
      <c r="F250" s="376">
        <v>229.74833333333333</v>
      </c>
      <c r="G250" s="376">
        <v>1572.48</v>
      </c>
      <c r="H250" s="399"/>
    </row>
    <row r="251" spans="1:8" ht="15.75" thickBot="1" x14ac:dyDescent="0.3">
      <c r="A251" s="91" t="s">
        <v>125</v>
      </c>
      <c r="G251" s="426"/>
      <c r="H251" s="402"/>
    </row>
    <row r="252" spans="1:8" ht="31.5" customHeight="1" x14ac:dyDescent="0.25">
      <c r="A252" s="413" t="s">
        <v>264</v>
      </c>
      <c r="B252" s="414"/>
      <c r="C252" s="415" t="s">
        <v>260</v>
      </c>
      <c r="D252" s="314" t="s">
        <v>261</v>
      </c>
      <c r="E252" s="315"/>
      <c r="F252" s="316"/>
      <c r="G252" s="317" t="s">
        <v>4</v>
      </c>
      <c r="H252" s="397" t="s">
        <v>262</v>
      </c>
    </row>
    <row r="253" spans="1:8" ht="15.75" thickBot="1" x14ac:dyDescent="0.3">
      <c r="A253" s="416" t="s">
        <v>263</v>
      </c>
      <c r="B253" s="417"/>
      <c r="C253" s="418"/>
      <c r="D253" s="321"/>
      <c r="E253" s="322"/>
      <c r="F253" s="323"/>
      <c r="G253" s="324" t="s">
        <v>7</v>
      </c>
      <c r="H253" s="398"/>
    </row>
    <row r="254" spans="1:8" ht="15.75" thickBot="1" x14ac:dyDescent="0.3">
      <c r="A254" s="419"/>
      <c r="B254" s="420"/>
      <c r="C254" s="421"/>
      <c r="D254" s="328" t="s">
        <v>10</v>
      </c>
      <c r="E254" s="328" t="s">
        <v>11</v>
      </c>
      <c r="F254" s="329" t="s">
        <v>12</v>
      </c>
      <c r="G254" s="329" t="s">
        <v>13</v>
      </c>
      <c r="H254" s="399"/>
    </row>
    <row r="255" spans="1:8" x14ac:dyDescent="0.25">
      <c r="A255" s="330"/>
      <c r="B255" s="331" t="s">
        <v>15</v>
      </c>
      <c r="C255" s="345"/>
      <c r="D255" s="361"/>
      <c r="E255" s="362"/>
      <c r="F255" s="368"/>
      <c r="G255" s="361"/>
      <c r="H255" s="397"/>
    </row>
    <row r="256" spans="1:8" ht="22.5" x14ac:dyDescent="0.25">
      <c r="A256" s="171" t="s">
        <v>201</v>
      </c>
      <c r="B256" s="349"/>
      <c r="C256" s="173" t="s">
        <v>16</v>
      </c>
      <c r="D256" s="175">
        <v>7.3</v>
      </c>
      <c r="E256" s="175">
        <v>7.42</v>
      </c>
      <c r="F256" s="174">
        <v>22.8</v>
      </c>
      <c r="G256" s="175">
        <v>187.2</v>
      </c>
      <c r="H256" s="398" t="s">
        <v>95</v>
      </c>
    </row>
    <row r="257" spans="1:8" x14ac:dyDescent="0.25">
      <c r="A257" s="334" t="s">
        <v>97</v>
      </c>
      <c r="B257" s="95"/>
      <c r="C257" s="335" t="s">
        <v>288</v>
      </c>
      <c r="D257" s="336">
        <v>2.6</v>
      </c>
      <c r="E257" s="177">
        <v>2.2999999999999998</v>
      </c>
      <c r="F257" s="176">
        <v>14.3</v>
      </c>
      <c r="G257" s="177">
        <v>89</v>
      </c>
      <c r="H257" s="398" t="s">
        <v>98</v>
      </c>
    </row>
    <row r="258" spans="1:8" ht="15.75" thickBot="1" x14ac:dyDescent="0.3">
      <c r="A258" s="171" t="s">
        <v>25</v>
      </c>
      <c r="B258" s="172"/>
      <c r="C258" s="173" t="s">
        <v>26</v>
      </c>
      <c r="D258" s="175">
        <v>2.2999999999999998</v>
      </c>
      <c r="E258" s="174">
        <v>4.5</v>
      </c>
      <c r="F258" s="170">
        <v>15.4</v>
      </c>
      <c r="G258" s="175">
        <v>111</v>
      </c>
      <c r="H258" s="398" t="s">
        <v>27</v>
      </c>
    </row>
    <row r="259" spans="1:8" ht="15.75" thickBot="1" x14ac:dyDescent="0.3">
      <c r="A259" s="340" t="s">
        <v>29</v>
      </c>
      <c r="B259" s="341"/>
      <c r="C259" s="344">
        <v>448</v>
      </c>
      <c r="D259" s="328">
        <v>12.2</v>
      </c>
      <c r="E259" s="328">
        <v>14.219999999999999</v>
      </c>
      <c r="F259" s="328">
        <v>52.5</v>
      </c>
      <c r="G259" s="328">
        <v>387.2</v>
      </c>
      <c r="H259" s="397"/>
    </row>
    <row r="260" spans="1:8" x14ac:dyDescent="0.25">
      <c r="A260" s="171" t="s">
        <v>30</v>
      </c>
      <c r="B260" s="172"/>
      <c r="C260" s="343">
        <v>125</v>
      </c>
      <c r="D260" s="175">
        <v>0.6</v>
      </c>
      <c r="E260" s="174">
        <v>0.38</v>
      </c>
      <c r="F260" s="170">
        <v>13</v>
      </c>
      <c r="G260" s="174">
        <v>62</v>
      </c>
      <c r="H260" s="398" t="s">
        <v>53</v>
      </c>
    </row>
    <row r="261" spans="1:8" ht="15.75" thickBot="1" x14ac:dyDescent="0.3">
      <c r="A261" s="171" t="s">
        <v>329</v>
      </c>
      <c r="B261" s="172"/>
      <c r="C261" s="343"/>
      <c r="D261" s="175"/>
      <c r="E261" s="175"/>
      <c r="F261" s="170"/>
      <c r="G261" s="175"/>
      <c r="H261" s="398"/>
    </row>
    <row r="262" spans="1:8" ht="15.75" thickBot="1" x14ac:dyDescent="0.3">
      <c r="A262" s="340" t="s">
        <v>29</v>
      </c>
      <c r="B262" s="341"/>
      <c r="C262" s="344">
        <v>125</v>
      </c>
      <c r="D262" s="329">
        <v>0.6</v>
      </c>
      <c r="E262" s="329">
        <v>0.38</v>
      </c>
      <c r="F262" s="329">
        <v>13</v>
      </c>
      <c r="G262" s="329">
        <v>62</v>
      </c>
      <c r="H262" s="397"/>
    </row>
    <row r="263" spans="1:8" ht="15.75" thickBot="1" x14ac:dyDescent="0.3">
      <c r="A263" s="330"/>
      <c r="B263" s="331"/>
      <c r="C263" s="345">
        <v>573</v>
      </c>
      <c r="D263" s="317">
        <v>12.799999999999999</v>
      </c>
      <c r="E263" s="317">
        <v>14.6</v>
      </c>
      <c r="F263" s="317">
        <v>65.5</v>
      </c>
      <c r="G263" s="317">
        <v>449.2</v>
      </c>
      <c r="H263" s="397"/>
    </row>
    <row r="264" spans="1:8" x14ac:dyDescent="0.25">
      <c r="A264" s="330"/>
      <c r="B264" s="331" t="s">
        <v>32</v>
      </c>
      <c r="C264" s="345"/>
      <c r="D264" s="317"/>
      <c r="E264" s="346"/>
      <c r="F264" s="347"/>
      <c r="G264" s="317"/>
      <c r="H264" s="397"/>
    </row>
    <row r="265" spans="1:8" x14ac:dyDescent="0.25">
      <c r="A265" s="171" t="s">
        <v>432</v>
      </c>
      <c r="B265" s="172"/>
      <c r="C265" s="173">
        <v>50</v>
      </c>
      <c r="D265" s="170">
        <v>0.6</v>
      </c>
      <c r="E265" s="174">
        <v>2.5</v>
      </c>
      <c r="F265" s="170">
        <v>4.2</v>
      </c>
      <c r="G265" s="175">
        <v>42</v>
      </c>
      <c r="H265" s="398" t="s">
        <v>433</v>
      </c>
    </row>
    <row r="266" spans="1:8" ht="31.5" x14ac:dyDescent="0.25">
      <c r="A266" s="371" t="s">
        <v>337</v>
      </c>
      <c r="B266" s="372"/>
      <c r="C266" s="173" t="s">
        <v>229</v>
      </c>
      <c r="D266" s="175">
        <v>4.5999999999999996</v>
      </c>
      <c r="E266" s="175">
        <v>8</v>
      </c>
      <c r="F266" s="174">
        <v>17</v>
      </c>
      <c r="G266" s="175">
        <v>158.5</v>
      </c>
      <c r="H266" s="398" t="s">
        <v>233</v>
      </c>
    </row>
    <row r="267" spans="1:8" ht="23.25" customHeight="1" x14ac:dyDescent="0.25">
      <c r="A267" s="334" t="s">
        <v>100</v>
      </c>
      <c r="B267" s="95"/>
      <c r="C267" s="335" t="s">
        <v>118</v>
      </c>
      <c r="D267" s="336">
        <v>12.6</v>
      </c>
      <c r="E267" s="177">
        <v>10.3</v>
      </c>
      <c r="F267" s="176">
        <v>36</v>
      </c>
      <c r="G267" s="336">
        <v>280</v>
      </c>
      <c r="H267" s="398" t="s">
        <v>101</v>
      </c>
    </row>
    <row r="268" spans="1:8" x14ac:dyDescent="0.25">
      <c r="A268" s="171" t="s">
        <v>190</v>
      </c>
      <c r="B268" s="172"/>
      <c r="C268" s="173">
        <v>180</v>
      </c>
      <c r="D268" s="175">
        <v>0.1</v>
      </c>
      <c r="E268" s="174">
        <v>0.1</v>
      </c>
      <c r="F268" s="174">
        <v>11.8</v>
      </c>
      <c r="G268" s="174">
        <v>48.5</v>
      </c>
      <c r="H268" s="398" t="s">
        <v>249</v>
      </c>
    </row>
    <row r="269" spans="1:8" ht="22.5" customHeight="1" thickBot="1" x14ac:dyDescent="0.3">
      <c r="A269" s="423" t="s">
        <v>50</v>
      </c>
      <c r="B269" s="310"/>
      <c r="C269" s="375">
        <v>37.5</v>
      </c>
      <c r="D269" s="375">
        <v>1.8</v>
      </c>
      <c r="E269" s="375">
        <v>0.4</v>
      </c>
      <c r="F269" s="375">
        <v>18</v>
      </c>
      <c r="G269" s="375">
        <v>82.5</v>
      </c>
      <c r="H269" s="406"/>
    </row>
    <row r="270" spans="1:8" ht="15.75" thickBot="1" x14ac:dyDescent="0.3">
      <c r="A270" s="340" t="s">
        <v>29</v>
      </c>
      <c r="B270" s="341"/>
      <c r="C270" s="344">
        <v>657.5</v>
      </c>
      <c r="D270" s="328">
        <v>19.7</v>
      </c>
      <c r="E270" s="328">
        <v>21.3</v>
      </c>
      <c r="F270" s="328">
        <v>87</v>
      </c>
      <c r="G270" s="328">
        <v>611.5</v>
      </c>
      <c r="H270" s="397"/>
    </row>
    <row r="271" spans="1:8" x14ac:dyDescent="0.25">
      <c r="A271" s="330"/>
      <c r="B271" s="331" t="s">
        <v>51</v>
      </c>
      <c r="C271" s="345"/>
      <c r="D271" s="346"/>
      <c r="E271" s="347"/>
      <c r="F271" s="346"/>
      <c r="G271" s="347"/>
      <c r="H271" s="397"/>
    </row>
    <row r="272" spans="1:8" x14ac:dyDescent="0.25">
      <c r="A272" s="334" t="s">
        <v>76</v>
      </c>
      <c r="B272" s="95"/>
      <c r="C272" s="335">
        <v>20</v>
      </c>
      <c r="D272" s="177">
        <v>0.1</v>
      </c>
      <c r="E272" s="177">
        <v>5</v>
      </c>
      <c r="F272" s="177">
        <v>12</v>
      </c>
      <c r="G272" s="176">
        <v>94</v>
      </c>
      <c r="H272" s="388"/>
    </row>
    <row r="273" spans="1:8" x14ac:dyDescent="0.25">
      <c r="A273" s="334" t="s">
        <v>223</v>
      </c>
      <c r="B273" s="95"/>
      <c r="C273" s="335"/>
      <c r="D273" s="177"/>
      <c r="E273" s="177"/>
      <c r="F273" s="177"/>
      <c r="G273" s="176"/>
      <c r="H273" s="388"/>
    </row>
    <row r="274" spans="1:8" x14ac:dyDescent="0.25">
      <c r="A274" s="334" t="s">
        <v>77</v>
      </c>
      <c r="B274" s="95"/>
      <c r="C274" s="335">
        <v>120</v>
      </c>
      <c r="D274" s="177">
        <v>4.3</v>
      </c>
      <c r="E274" s="177">
        <v>3</v>
      </c>
      <c r="F274" s="177">
        <v>5</v>
      </c>
      <c r="G274" s="177">
        <v>64</v>
      </c>
      <c r="H274" s="398" t="s">
        <v>59</v>
      </c>
    </row>
    <row r="275" spans="1:8" ht="22.5" customHeight="1" x14ac:dyDescent="0.25">
      <c r="A275" s="171" t="s">
        <v>287</v>
      </c>
      <c r="B275" s="172"/>
      <c r="C275" s="173">
        <v>50</v>
      </c>
      <c r="D275" s="170">
        <v>0.7</v>
      </c>
      <c r="E275" s="174">
        <v>0.06</v>
      </c>
      <c r="F275" s="170">
        <v>8.5</v>
      </c>
      <c r="G275" s="174">
        <v>37.5</v>
      </c>
      <c r="H275" s="388" t="s">
        <v>237</v>
      </c>
    </row>
    <row r="276" spans="1:8" ht="22.5" customHeight="1" x14ac:dyDescent="0.25">
      <c r="A276" s="334" t="s">
        <v>255</v>
      </c>
      <c r="B276" s="95"/>
      <c r="C276" s="365" t="s">
        <v>222</v>
      </c>
      <c r="D276" s="176">
        <v>10</v>
      </c>
      <c r="E276" s="177">
        <v>10</v>
      </c>
      <c r="F276" s="176">
        <v>35.200000000000003</v>
      </c>
      <c r="G276" s="177">
        <v>271</v>
      </c>
      <c r="H276" s="398" t="s">
        <v>254</v>
      </c>
    </row>
    <row r="277" spans="1:8" x14ac:dyDescent="0.25">
      <c r="A277" s="171" t="s">
        <v>347</v>
      </c>
      <c r="B277" s="172"/>
      <c r="C277" s="173" t="s">
        <v>288</v>
      </c>
      <c r="D277" s="338">
        <v>0.6</v>
      </c>
      <c r="E277" s="173">
        <v>0.3</v>
      </c>
      <c r="F277" s="339">
        <v>6.5</v>
      </c>
      <c r="G277" s="338">
        <v>31.1</v>
      </c>
      <c r="H277" s="398" t="s">
        <v>334</v>
      </c>
    </row>
    <row r="278" spans="1:8" ht="23.25" customHeight="1" thickBot="1" x14ac:dyDescent="0.3">
      <c r="A278" s="171" t="s">
        <v>42</v>
      </c>
      <c r="B278" s="172"/>
      <c r="C278" s="173">
        <v>23</v>
      </c>
      <c r="D278" s="174">
        <v>1.8</v>
      </c>
      <c r="E278" s="170">
        <v>0.23</v>
      </c>
      <c r="F278" s="174">
        <v>11.3</v>
      </c>
      <c r="G278" s="170">
        <v>54.5</v>
      </c>
      <c r="H278" s="398"/>
    </row>
    <row r="279" spans="1:8" ht="22.5" customHeight="1" thickBot="1" x14ac:dyDescent="0.3">
      <c r="A279" s="340" t="s">
        <v>29</v>
      </c>
      <c r="B279" s="341"/>
      <c r="C279" s="344">
        <v>548</v>
      </c>
      <c r="D279" s="386">
        <v>17.5</v>
      </c>
      <c r="E279" s="386">
        <v>18.590000000000003</v>
      </c>
      <c r="F279" s="386">
        <v>78.5</v>
      </c>
      <c r="G279" s="386">
        <v>552.1</v>
      </c>
      <c r="H279" s="399"/>
    </row>
    <row r="280" spans="1:8" ht="23.25" customHeight="1" thickBot="1" x14ac:dyDescent="0.3">
      <c r="A280" s="340" t="s">
        <v>65</v>
      </c>
      <c r="B280" s="341"/>
      <c r="C280" s="344">
        <v>1778.5</v>
      </c>
      <c r="D280" s="329">
        <v>50</v>
      </c>
      <c r="E280" s="329">
        <v>54.49</v>
      </c>
      <c r="F280" s="329">
        <v>231</v>
      </c>
      <c r="G280" s="329">
        <v>1612.8000000000002</v>
      </c>
      <c r="H280" s="399"/>
    </row>
    <row r="281" spans="1:8" ht="15.75" thickBot="1" x14ac:dyDescent="0.3">
      <c r="A281" s="91" t="s">
        <v>130</v>
      </c>
      <c r="G281" s="426"/>
      <c r="H281" s="402"/>
    </row>
    <row r="282" spans="1:8" ht="31.5" customHeight="1" x14ac:dyDescent="0.25">
      <c r="A282" s="413" t="s">
        <v>264</v>
      </c>
      <c r="B282" s="414"/>
      <c r="C282" s="415" t="s">
        <v>260</v>
      </c>
      <c r="D282" s="314" t="s">
        <v>261</v>
      </c>
      <c r="E282" s="315"/>
      <c r="F282" s="316"/>
      <c r="G282" s="317" t="s">
        <v>4</v>
      </c>
      <c r="H282" s="397" t="s">
        <v>262</v>
      </c>
    </row>
    <row r="283" spans="1:8" ht="15.75" thickBot="1" x14ac:dyDescent="0.3">
      <c r="A283" s="416" t="s">
        <v>263</v>
      </c>
      <c r="B283" s="417"/>
      <c r="C283" s="418"/>
      <c r="D283" s="321"/>
      <c r="E283" s="322"/>
      <c r="F283" s="323"/>
      <c r="G283" s="324" t="s">
        <v>7</v>
      </c>
      <c r="H283" s="398"/>
    </row>
    <row r="284" spans="1:8" ht="15.75" thickBot="1" x14ac:dyDescent="0.3">
      <c r="A284" s="419"/>
      <c r="B284" s="420"/>
      <c r="C284" s="421"/>
      <c r="D284" s="328" t="s">
        <v>10</v>
      </c>
      <c r="E284" s="328" t="s">
        <v>11</v>
      </c>
      <c r="F284" s="329" t="s">
        <v>12</v>
      </c>
      <c r="G284" s="329" t="s">
        <v>13</v>
      </c>
      <c r="H284" s="399"/>
    </row>
    <row r="285" spans="1:8" x14ac:dyDescent="0.25">
      <c r="A285" s="330"/>
      <c r="B285" s="331" t="s">
        <v>15</v>
      </c>
      <c r="C285" s="173"/>
      <c r="D285" s="382"/>
      <c r="E285" s="362"/>
      <c r="F285" s="333"/>
      <c r="G285" s="382"/>
      <c r="H285" s="398"/>
    </row>
    <row r="286" spans="1:8" ht="22.5" x14ac:dyDescent="0.25">
      <c r="A286" s="171" t="s">
        <v>204</v>
      </c>
      <c r="B286" s="349"/>
      <c r="C286" s="173" t="s">
        <v>16</v>
      </c>
      <c r="D286" s="175">
        <v>7</v>
      </c>
      <c r="E286" s="175">
        <v>6.35</v>
      </c>
      <c r="F286" s="174">
        <v>16</v>
      </c>
      <c r="G286" s="175">
        <v>148</v>
      </c>
      <c r="H286" s="398" t="s">
        <v>208</v>
      </c>
    </row>
    <row r="287" spans="1:8" ht="22.5" x14ac:dyDescent="0.25">
      <c r="A287" s="171" t="s">
        <v>23</v>
      </c>
      <c r="B287" s="172"/>
      <c r="C287" s="173">
        <v>180</v>
      </c>
      <c r="D287" s="175">
        <v>1.2166666666666666</v>
      </c>
      <c r="E287" s="174">
        <v>1.3416666666666668</v>
      </c>
      <c r="F287" s="174">
        <v>11.941666666666666</v>
      </c>
      <c r="G287" s="175">
        <v>65</v>
      </c>
      <c r="H287" s="398" t="s">
        <v>384</v>
      </c>
    </row>
    <row r="288" spans="1:8" ht="15.75" thickBot="1" x14ac:dyDescent="0.3">
      <c r="A288" s="171" t="s">
        <v>70</v>
      </c>
      <c r="B288" s="172"/>
      <c r="C288" s="337" t="s">
        <v>369</v>
      </c>
      <c r="D288" s="175">
        <v>4.8</v>
      </c>
      <c r="E288" s="174">
        <v>7.2</v>
      </c>
      <c r="F288" s="170">
        <v>15.4</v>
      </c>
      <c r="G288" s="175">
        <v>146</v>
      </c>
      <c r="H288" s="398" t="s">
        <v>275</v>
      </c>
    </row>
    <row r="289" spans="1:8" ht="15.75" thickBot="1" x14ac:dyDescent="0.3">
      <c r="A289" s="340" t="s">
        <v>29</v>
      </c>
      <c r="B289" s="341"/>
      <c r="C289" s="344">
        <v>425</v>
      </c>
      <c r="D289" s="328">
        <v>13.016666666666666</v>
      </c>
      <c r="E289" s="328">
        <v>14.891666666666666</v>
      </c>
      <c r="F289" s="328">
        <v>43.341666666666669</v>
      </c>
      <c r="G289" s="328">
        <v>359</v>
      </c>
      <c r="H289" s="397"/>
    </row>
    <row r="290" spans="1:8" x14ac:dyDescent="0.25">
      <c r="A290" s="171" t="s">
        <v>52</v>
      </c>
      <c r="B290" s="172"/>
      <c r="C290" s="343">
        <v>100</v>
      </c>
      <c r="D290" s="175">
        <v>0.36</v>
      </c>
      <c r="E290" s="174">
        <v>0.36</v>
      </c>
      <c r="F290" s="170">
        <v>22</v>
      </c>
      <c r="G290" s="174">
        <v>92.68</v>
      </c>
      <c r="H290" s="398" t="s">
        <v>302</v>
      </c>
    </row>
    <row r="291" spans="1:8" ht="15.75" thickBot="1" x14ac:dyDescent="0.3">
      <c r="A291" s="171" t="s">
        <v>212</v>
      </c>
      <c r="B291" s="172"/>
      <c r="C291" s="343"/>
      <c r="D291" s="175"/>
      <c r="E291" s="174"/>
      <c r="F291" s="170"/>
      <c r="G291" s="174"/>
      <c r="H291" s="398"/>
    </row>
    <row r="292" spans="1:8" ht="15.75" thickBot="1" x14ac:dyDescent="0.3">
      <c r="A292" s="340" t="s">
        <v>29</v>
      </c>
      <c r="B292" s="341"/>
      <c r="C292" s="344">
        <v>100</v>
      </c>
      <c r="D292" s="328">
        <v>0.36</v>
      </c>
      <c r="E292" s="328">
        <v>0.36</v>
      </c>
      <c r="F292" s="328">
        <v>22</v>
      </c>
      <c r="G292" s="328">
        <v>92.68</v>
      </c>
      <c r="H292" s="399"/>
    </row>
    <row r="293" spans="1:8" ht="15.75" thickBot="1" x14ac:dyDescent="0.3">
      <c r="A293" s="340"/>
      <c r="B293" s="341"/>
      <c r="C293" s="344">
        <v>525</v>
      </c>
      <c r="D293" s="329">
        <v>13.376666666666665</v>
      </c>
      <c r="E293" s="329">
        <v>15.251666666666665</v>
      </c>
      <c r="F293" s="329">
        <v>65.341666666666669</v>
      </c>
      <c r="G293" s="329">
        <v>451.68</v>
      </c>
      <c r="H293" s="399"/>
    </row>
    <row r="294" spans="1:8" x14ac:dyDescent="0.25">
      <c r="A294" s="171"/>
      <c r="B294" s="172" t="s">
        <v>32</v>
      </c>
      <c r="C294" s="173"/>
      <c r="D294" s="382"/>
      <c r="E294" s="178"/>
      <c r="F294" s="179"/>
      <c r="G294" s="175"/>
      <c r="H294" s="398"/>
    </row>
    <row r="295" spans="1:8" x14ac:dyDescent="0.25">
      <c r="A295" s="171" t="s">
        <v>84</v>
      </c>
      <c r="B295" s="172"/>
      <c r="C295" s="173">
        <v>50</v>
      </c>
      <c r="D295" s="170">
        <v>0.75</v>
      </c>
      <c r="E295" s="174">
        <v>1.32</v>
      </c>
      <c r="F295" s="170">
        <v>4</v>
      </c>
      <c r="G295" s="175">
        <v>30.8</v>
      </c>
      <c r="H295" s="398" t="s">
        <v>434</v>
      </c>
    </row>
    <row r="296" spans="1:8" x14ac:dyDescent="0.25">
      <c r="A296" s="171" t="s">
        <v>257</v>
      </c>
      <c r="B296" s="172"/>
      <c r="C296" s="173" t="s">
        <v>110</v>
      </c>
      <c r="D296" s="175">
        <v>4.96</v>
      </c>
      <c r="E296" s="174">
        <v>3.6</v>
      </c>
      <c r="F296" s="170">
        <v>14.44</v>
      </c>
      <c r="G296" s="175">
        <v>110</v>
      </c>
      <c r="H296" s="398" t="s">
        <v>331</v>
      </c>
    </row>
    <row r="297" spans="1:8" ht="22.5" x14ac:dyDescent="0.25">
      <c r="A297" s="171" t="s">
        <v>123</v>
      </c>
      <c r="B297" s="172"/>
      <c r="C297" s="173">
        <v>70</v>
      </c>
      <c r="D297" s="175">
        <v>6.41</v>
      </c>
      <c r="E297" s="174">
        <v>8.4</v>
      </c>
      <c r="F297" s="170">
        <v>17.5</v>
      </c>
      <c r="G297" s="175">
        <v>171.2</v>
      </c>
      <c r="H297" s="398" t="s">
        <v>311</v>
      </c>
    </row>
    <row r="298" spans="1:8" x14ac:dyDescent="0.25">
      <c r="A298" s="171" t="s">
        <v>360</v>
      </c>
      <c r="B298" s="172"/>
      <c r="C298" s="173" t="s">
        <v>358</v>
      </c>
      <c r="D298" s="174">
        <v>4.9000000000000004</v>
      </c>
      <c r="E298" s="174">
        <v>7.5</v>
      </c>
      <c r="F298" s="174">
        <v>23</v>
      </c>
      <c r="G298" s="174">
        <v>180</v>
      </c>
      <c r="H298" s="398" t="s">
        <v>359</v>
      </c>
    </row>
    <row r="299" spans="1:8" x14ac:dyDescent="0.25">
      <c r="A299" s="348" t="s">
        <v>378</v>
      </c>
      <c r="B299" s="172"/>
      <c r="C299" s="173">
        <v>180</v>
      </c>
      <c r="D299" s="338">
        <v>0.6</v>
      </c>
      <c r="E299" s="351">
        <v>0.03</v>
      </c>
      <c r="F299" s="352">
        <v>15</v>
      </c>
      <c r="G299" s="422">
        <v>62.5</v>
      </c>
      <c r="H299" s="400" t="s">
        <v>379</v>
      </c>
    </row>
    <row r="300" spans="1:8" ht="15.75" thickBot="1" x14ac:dyDescent="0.3">
      <c r="A300" s="423" t="s">
        <v>50</v>
      </c>
      <c r="B300" s="310"/>
      <c r="C300" s="375">
        <v>37.5</v>
      </c>
      <c r="D300" s="375">
        <v>1.8</v>
      </c>
      <c r="E300" s="375">
        <v>0.4</v>
      </c>
      <c r="F300" s="375">
        <v>18</v>
      </c>
      <c r="G300" s="375">
        <v>82.5</v>
      </c>
      <c r="H300" s="406"/>
    </row>
    <row r="301" spans="1:8" ht="15.75" thickBot="1" x14ac:dyDescent="0.3">
      <c r="A301" s="340" t="s">
        <v>29</v>
      </c>
      <c r="B301" s="341"/>
      <c r="C301" s="344">
        <v>656.5</v>
      </c>
      <c r="D301" s="329">
        <v>19.420000000000005</v>
      </c>
      <c r="E301" s="329">
        <v>21.25</v>
      </c>
      <c r="F301" s="329">
        <v>91.94</v>
      </c>
      <c r="G301" s="329">
        <v>637</v>
      </c>
      <c r="H301" s="397"/>
    </row>
    <row r="302" spans="1:8" x14ac:dyDescent="0.25">
      <c r="A302" s="330"/>
      <c r="B302" s="331" t="s">
        <v>51</v>
      </c>
      <c r="C302" s="345"/>
      <c r="D302" s="317"/>
      <c r="E302" s="346"/>
      <c r="F302" s="347"/>
      <c r="G302" s="317"/>
      <c r="H302" s="397"/>
    </row>
    <row r="303" spans="1:8" x14ac:dyDescent="0.25">
      <c r="A303" s="171" t="s">
        <v>419</v>
      </c>
      <c r="B303" s="172"/>
      <c r="C303" s="173">
        <v>50</v>
      </c>
      <c r="D303" s="175">
        <v>3.3</v>
      </c>
      <c r="E303" s="175">
        <v>6.7</v>
      </c>
      <c r="F303" s="174">
        <v>39.799999999999997</v>
      </c>
      <c r="G303" s="175">
        <v>232</v>
      </c>
      <c r="H303" s="398" t="s">
        <v>236</v>
      </c>
    </row>
    <row r="304" spans="1:8" ht="15" customHeight="1" x14ac:dyDescent="0.25">
      <c r="A304" s="171" t="s">
        <v>58</v>
      </c>
      <c r="B304" s="172"/>
      <c r="C304" s="173">
        <v>120</v>
      </c>
      <c r="D304" s="170">
        <v>3.5</v>
      </c>
      <c r="E304" s="174">
        <v>3</v>
      </c>
      <c r="F304" s="170">
        <v>4.8</v>
      </c>
      <c r="G304" s="174">
        <v>60.2</v>
      </c>
      <c r="H304" s="398" t="s">
        <v>59</v>
      </c>
    </row>
    <row r="305" spans="1:8" ht="15" customHeight="1" x14ac:dyDescent="0.25">
      <c r="A305" s="171" t="s">
        <v>251</v>
      </c>
      <c r="B305" s="172"/>
      <c r="C305" s="173">
        <v>140</v>
      </c>
      <c r="D305" s="175">
        <v>8.5</v>
      </c>
      <c r="E305" s="174">
        <v>8.68</v>
      </c>
      <c r="F305" s="174">
        <v>13.6</v>
      </c>
      <c r="G305" s="175">
        <v>167.4</v>
      </c>
      <c r="H305" s="398" t="s">
        <v>253</v>
      </c>
    </row>
    <row r="306" spans="1:8" ht="26.25" customHeight="1" x14ac:dyDescent="0.25">
      <c r="A306" s="334" t="s">
        <v>172</v>
      </c>
      <c r="B306" s="95"/>
      <c r="C306" s="335" t="s">
        <v>288</v>
      </c>
      <c r="D306" s="336">
        <v>0.06</v>
      </c>
      <c r="E306" s="177">
        <v>0.02</v>
      </c>
      <c r="F306" s="176">
        <v>4.99</v>
      </c>
      <c r="G306" s="177">
        <v>20.38</v>
      </c>
      <c r="H306" s="398" t="s">
        <v>285</v>
      </c>
    </row>
    <row r="307" spans="1:8" ht="15" customHeight="1" thickBot="1" x14ac:dyDescent="0.3">
      <c r="A307" s="171" t="s">
        <v>42</v>
      </c>
      <c r="B307" s="172"/>
      <c r="C307" s="173">
        <v>23</v>
      </c>
      <c r="D307" s="174">
        <v>1.8</v>
      </c>
      <c r="E307" s="170">
        <v>0.23</v>
      </c>
      <c r="F307" s="174">
        <v>11.3</v>
      </c>
      <c r="G307" s="170">
        <v>54.5</v>
      </c>
      <c r="H307" s="398"/>
    </row>
    <row r="308" spans="1:8" ht="15" customHeight="1" thickBot="1" x14ac:dyDescent="0.3">
      <c r="A308" s="340" t="s">
        <v>29</v>
      </c>
      <c r="B308" s="341"/>
      <c r="C308" s="344">
        <v>518</v>
      </c>
      <c r="D308" s="386">
        <v>17.16</v>
      </c>
      <c r="E308" s="386">
        <v>18.63</v>
      </c>
      <c r="F308" s="386">
        <v>74.489999999999995</v>
      </c>
      <c r="G308" s="386">
        <v>534.48</v>
      </c>
      <c r="H308" s="399"/>
    </row>
    <row r="309" spans="1:8" ht="15" customHeight="1" thickBot="1" x14ac:dyDescent="0.3">
      <c r="A309" s="340" t="s">
        <v>65</v>
      </c>
      <c r="B309" s="341"/>
      <c r="C309" s="344">
        <v>1699.5</v>
      </c>
      <c r="D309" s="367">
        <v>49.956666666666663</v>
      </c>
      <c r="E309" s="367">
        <v>55.131666666666661</v>
      </c>
      <c r="F309" s="367">
        <v>231.77166666666665</v>
      </c>
      <c r="G309" s="367">
        <v>1623.16</v>
      </c>
      <c r="H309" s="493"/>
    </row>
    <row r="310" spans="1:8" ht="15" customHeight="1" thickBot="1" x14ac:dyDescent="0.3">
      <c r="A310" s="340" t="s">
        <v>133</v>
      </c>
      <c r="B310" s="341"/>
      <c r="C310" s="328">
        <v>17468</v>
      </c>
      <c r="D310" s="328">
        <v>488.59333333333336</v>
      </c>
      <c r="E310" s="328">
        <v>542.43166666666673</v>
      </c>
      <c r="F310" s="328">
        <v>2342.1499999999996</v>
      </c>
      <c r="G310" s="328">
        <v>16200.68</v>
      </c>
      <c r="H310" s="493"/>
    </row>
    <row r="311" spans="1:8" ht="27.75" customHeight="1" x14ac:dyDescent="0.25">
      <c r="A311" s="91" t="s">
        <v>134</v>
      </c>
      <c r="B311" s="172"/>
      <c r="C311" s="172"/>
      <c r="D311" s="96"/>
      <c r="E311" s="96"/>
      <c r="F311" s="96"/>
      <c r="G311" s="96"/>
      <c r="H311" s="411"/>
    </row>
    <row r="312" spans="1:8" ht="15" customHeight="1" x14ac:dyDescent="0.25">
      <c r="A312" s="392" t="s">
        <v>273</v>
      </c>
      <c r="B312" s="392"/>
      <c r="C312" s="392"/>
      <c r="D312" s="392"/>
      <c r="E312" s="392"/>
      <c r="F312" s="392"/>
      <c r="G312" s="392"/>
      <c r="H312" s="411"/>
    </row>
    <row r="313" spans="1:8" ht="27.75" customHeight="1" x14ac:dyDescent="0.25">
      <c r="A313" s="393" t="s">
        <v>135</v>
      </c>
      <c r="B313" s="393"/>
      <c r="C313" s="393"/>
      <c r="D313" s="393"/>
      <c r="E313" s="393"/>
      <c r="F313" s="393"/>
      <c r="G313" s="393"/>
      <c r="H313" s="411"/>
    </row>
    <row r="314" spans="1:8" ht="15" customHeight="1" x14ac:dyDescent="0.25">
      <c r="A314" s="393" t="s">
        <v>303</v>
      </c>
      <c r="B314" s="393"/>
      <c r="C314" s="393"/>
      <c r="D314" s="393"/>
      <c r="E314" s="393"/>
      <c r="F314" s="393"/>
      <c r="G314" s="393"/>
      <c r="H314" s="411"/>
    </row>
    <row r="315" spans="1:8" ht="15" customHeight="1" x14ac:dyDescent="0.25">
      <c r="A315" s="393" t="s">
        <v>304</v>
      </c>
      <c r="B315" s="393"/>
      <c r="C315" s="393"/>
      <c r="D315" s="393"/>
      <c r="E315" s="393"/>
      <c r="F315" s="393"/>
      <c r="G315" s="393"/>
      <c r="H315" s="411"/>
    </row>
    <row r="316" spans="1:8" ht="15" customHeight="1" x14ac:dyDescent="0.25">
      <c r="A316" s="393" t="s">
        <v>136</v>
      </c>
      <c r="B316" s="393"/>
      <c r="C316" s="393"/>
      <c r="D316" s="393"/>
      <c r="E316" s="393"/>
      <c r="F316" s="393"/>
      <c r="G316" s="393"/>
      <c r="H316" s="411"/>
    </row>
    <row r="317" spans="1:8" ht="15" customHeight="1" x14ac:dyDescent="0.25">
      <c r="A317" s="393" t="s">
        <v>265</v>
      </c>
      <c r="B317" s="393"/>
      <c r="C317" s="393"/>
      <c r="D317" s="393"/>
      <c r="E317" s="393"/>
      <c r="F317" s="393"/>
      <c r="G317" s="393"/>
      <c r="H317" s="411"/>
    </row>
    <row r="318" spans="1:8" ht="15" customHeight="1" x14ac:dyDescent="0.25">
      <c r="A318" s="393" t="s">
        <v>241</v>
      </c>
      <c r="B318" s="393"/>
      <c r="C318" s="393"/>
      <c r="D318" s="393"/>
      <c r="E318" s="393"/>
      <c r="F318" s="393"/>
      <c r="G318" s="393"/>
      <c r="H318" s="411"/>
    </row>
    <row r="319" spans="1:8" ht="15" customHeight="1" x14ac:dyDescent="0.25">
      <c r="A319" s="393" t="s">
        <v>267</v>
      </c>
      <c r="B319" s="393"/>
      <c r="C319" s="393"/>
      <c r="D319" s="393"/>
      <c r="E319" s="393"/>
      <c r="F319" s="393"/>
      <c r="G319" s="393"/>
      <c r="H319" s="411"/>
    </row>
    <row r="320" spans="1:8" ht="15" customHeight="1" x14ac:dyDescent="0.25">
      <c r="A320" s="393" t="s">
        <v>266</v>
      </c>
      <c r="B320" s="393"/>
      <c r="C320" s="393"/>
      <c r="D320" s="393"/>
      <c r="E320" s="393"/>
      <c r="F320" s="393"/>
      <c r="G320" s="393"/>
      <c r="H320" s="411"/>
    </row>
    <row r="321" spans="1:8" ht="15" customHeight="1" x14ac:dyDescent="0.25">
      <c r="A321" s="393" t="s">
        <v>137</v>
      </c>
      <c r="B321" s="393"/>
      <c r="C321" s="393"/>
      <c r="D321" s="393"/>
      <c r="E321" s="393"/>
      <c r="F321" s="393"/>
      <c r="G321" s="393"/>
      <c r="H321" s="411"/>
    </row>
    <row r="322" spans="1:8" ht="15" customHeight="1" x14ac:dyDescent="0.25">
      <c r="A322" s="393" t="s">
        <v>268</v>
      </c>
      <c r="B322" s="393"/>
      <c r="C322" s="393"/>
      <c r="D322" s="393"/>
      <c r="E322" s="393"/>
      <c r="F322" s="393"/>
      <c r="G322" s="393"/>
      <c r="H322" s="411"/>
    </row>
    <row r="323" spans="1:8" ht="15" customHeight="1" x14ac:dyDescent="0.25">
      <c r="A323" s="393" t="s">
        <v>242</v>
      </c>
      <c r="B323" s="393"/>
      <c r="C323" s="393"/>
      <c r="D323" s="393"/>
      <c r="E323" s="393"/>
      <c r="F323" s="393"/>
      <c r="G323" s="393"/>
      <c r="H323" s="411"/>
    </row>
    <row r="324" spans="1:8" ht="22.5" customHeight="1" x14ac:dyDescent="0.25">
      <c r="A324" s="393" t="s">
        <v>243</v>
      </c>
      <c r="B324" s="393"/>
      <c r="C324" s="393"/>
      <c r="D324" s="393"/>
      <c r="E324" s="393"/>
      <c r="F324" s="393"/>
      <c r="G324" s="393"/>
      <c r="H324" s="411"/>
    </row>
    <row r="325" spans="1:8" x14ac:dyDescent="0.25">
      <c r="A325" s="392" t="s">
        <v>244</v>
      </c>
      <c r="B325" s="392"/>
      <c r="C325" s="392"/>
      <c r="D325" s="392"/>
      <c r="E325" s="392"/>
      <c r="F325" s="392"/>
      <c r="G325" s="392"/>
      <c r="H325" s="411"/>
    </row>
    <row r="326" spans="1:8" x14ac:dyDescent="0.25">
      <c r="A326" s="392" t="s">
        <v>277</v>
      </c>
      <c r="B326" s="392"/>
      <c r="C326" s="392"/>
      <c r="D326" s="392"/>
      <c r="E326" s="392"/>
      <c r="F326" s="392"/>
      <c r="G326" s="392"/>
      <c r="H326" s="411"/>
    </row>
    <row r="327" spans="1:8" ht="15.75" customHeight="1" x14ac:dyDescent="0.25">
      <c r="A327" s="393" t="s">
        <v>245</v>
      </c>
      <c r="B327" s="393"/>
      <c r="C327" s="393"/>
      <c r="D327" s="393"/>
      <c r="E327" s="393"/>
      <c r="F327" s="393"/>
      <c r="G327" s="393"/>
      <c r="H327" s="411"/>
    </row>
    <row r="328" spans="1:8" ht="15.75" customHeight="1" x14ac:dyDescent="0.25">
      <c r="A328" s="393" t="s">
        <v>271</v>
      </c>
      <c r="B328" s="393"/>
      <c r="C328" s="393"/>
      <c r="D328" s="393"/>
      <c r="E328" s="393"/>
      <c r="F328" s="393"/>
      <c r="G328" s="393"/>
      <c r="H328" s="411"/>
    </row>
    <row r="329" spans="1:8" ht="15.75" customHeight="1" x14ac:dyDescent="0.25">
      <c r="A329" s="393" t="s">
        <v>269</v>
      </c>
      <c r="B329" s="393"/>
      <c r="C329" s="393"/>
      <c r="D329" s="393"/>
      <c r="E329" s="393"/>
      <c r="F329" s="393"/>
      <c r="G329" s="393"/>
      <c r="H329" s="411"/>
    </row>
    <row r="330" spans="1:8" ht="15.75" customHeight="1" x14ac:dyDescent="0.25">
      <c r="A330" s="393" t="s">
        <v>272</v>
      </c>
      <c r="B330" s="393"/>
      <c r="C330" s="393"/>
      <c r="D330" s="393"/>
      <c r="E330" s="393"/>
      <c r="F330" s="393"/>
      <c r="G330" s="393"/>
      <c r="H330" s="411"/>
    </row>
    <row r="331" spans="1:8" ht="15.75" customHeight="1" x14ac:dyDescent="0.25">
      <c r="A331" s="393" t="s">
        <v>270</v>
      </c>
      <c r="B331" s="393"/>
      <c r="C331" s="393"/>
      <c r="D331" s="393"/>
      <c r="E331" s="393"/>
      <c r="F331" s="393"/>
      <c r="G331" s="393"/>
      <c r="H331" s="411"/>
    </row>
    <row r="332" spans="1:8" ht="15.75" customHeight="1" x14ac:dyDescent="0.25">
      <c r="A332" s="393" t="s">
        <v>440</v>
      </c>
      <c r="B332" s="393"/>
      <c r="C332" s="393"/>
      <c r="D332" s="393"/>
      <c r="E332" s="393"/>
      <c r="F332" s="393"/>
      <c r="G332" s="393"/>
      <c r="H332" s="411"/>
    </row>
    <row r="333" spans="1:8" ht="15.75" customHeight="1" x14ac:dyDescent="0.25">
      <c r="A333" s="393" t="s">
        <v>138</v>
      </c>
      <c r="B333" s="393"/>
      <c r="C333" s="393"/>
      <c r="D333" s="393"/>
      <c r="E333" s="393"/>
      <c r="F333" s="393"/>
      <c r="G333" s="393"/>
      <c r="H333" s="411"/>
    </row>
    <row r="334" spans="1:8" ht="15.75" customHeight="1" x14ac:dyDescent="0.25">
      <c r="A334" s="393" t="s">
        <v>139</v>
      </c>
      <c r="B334" s="393"/>
      <c r="C334" s="393"/>
      <c r="D334" s="393"/>
      <c r="E334" s="393"/>
      <c r="F334" s="393"/>
      <c r="G334" s="393"/>
      <c r="H334" s="411"/>
    </row>
    <row r="335" spans="1:8" ht="15.75" customHeight="1" x14ac:dyDescent="0.25">
      <c r="A335" s="393" t="s">
        <v>140</v>
      </c>
      <c r="B335" s="393"/>
      <c r="C335" s="393"/>
      <c r="D335" s="393"/>
      <c r="E335" s="393"/>
      <c r="F335" s="393"/>
      <c r="G335" s="393"/>
      <c r="H335" s="411"/>
    </row>
    <row r="336" spans="1:8" ht="15.75" customHeight="1" x14ac:dyDescent="0.25">
      <c r="A336" s="393" t="s">
        <v>141</v>
      </c>
      <c r="B336" s="393"/>
      <c r="C336" s="393"/>
      <c r="D336" s="393"/>
      <c r="E336" s="393"/>
      <c r="F336" s="393"/>
      <c r="G336" s="393"/>
      <c r="H336" s="411"/>
    </row>
    <row r="337" spans="1:8" ht="15.75" customHeight="1" x14ac:dyDescent="0.25">
      <c r="A337" s="393" t="s">
        <v>142</v>
      </c>
      <c r="B337" s="393"/>
      <c r="C337" s="393"/>
      <c r="D337" s="393"/>
      <c r="E337" s="393"/>
      <c r="F337" s="393"/>
      <c r="G337" s="393"/>
      <c r="H337" s="411"/>
    </row>
    <row r="338" spans="1:8" x14ac:dyDescent="0.25">
      <c r="A338" s="395"/>
      <c r="B338" s="395"/>
      <c r="C338" s="395"/>
      <c r="D338" s="395"/>
      <c r="E338" s="395"/>
      <c r="F338" s="395"/>
      <c r="G338" s="395"/>
      <c r="H338" s="411"/>
    </row>
    <row r="339" spans="1:8" x14ac:dyDescent="0.25">
      <c r="D339" s="152"/>
      <c r="E339" s="152"/>
      <c r="F339" s="152"/>
      <c r="G339" s="152"/>
    </row>
    <row r="340" spans="1:8" x14ac:dyDescent="0.25">
      <c r="D340" s="152"/>
      <c r="E340" s="152"/>
      <c r="F340" s="152"/>
      <c r="G340" s="152"/>
    </row>
    <row r="341" spans="1:8" x14ac:dyDescent="0.25">
      <c r="D341" s="152"/>
      <c r="E341" s="152"/>
      <c r="F341" s="152"/>
      <c r="G341" s="152"/>
    </row>
    <row r="342" spans="1:8" x14ac:dyDescent="0.25">
      <c r="D342" s="152"/>
      <c r="E342" s="152"/>
      <c r="F342" s="152"/>
      <c r="G342" s="152"/>
    </row>
    <row r="343" spans="1:8" x14ac:dyDescent="0.25">
      <c r="D343" s="152"/>
      <c r="E343" s="152"/>
      <c r="F343" s="152"/>
      <c r="G343" s="152"/>
    </row>
    <row r="344" spans="1:8" x14ac:dyDescent="0.25">
      <c r="D344" s="152"/>
      <c r="E344" s="152"/>
      <c r="F344" s="152"/>
      <c r="G344" s="152"/>
    </row>
    <row r="345" spans="1:8" x14ac:dyDescent="0.25">
      <c r="D345" s="152"/>
      <c r="E345" s="152"/>
      <c r="F345" s="152"/>
      <c r="G345" s="152"/>
    </row>
    <row r="346" spans="1:8" x14ac:dyDescent="0.25">
      <c r="D346" s="152"/>
      <c r="E346" s="152"/>
      <c r="F346" s="152"/>
      <c r="G346" s="152"/>
    </row>
    <row r="347" spans="1:8" x14ac:dyDescent="0.25">
      <c r="D347" s="152"/>
      <c r="E347" s="152"/>
      <c r="F347" s="152"/>
      <c r="G347" s="152"/>
    </row>
    <row r="348" spans="1:8" x14ac:dyDescent="0.25">
      <c r="D348" s="152"/>
      <c r="E348" s="152"/>
      <c r="F348" s="152"/>
      <c r="G348" s="152"/>
    </row>
    <row r="349" spans="1:8" x14ac:dyDescent="0.25">
      <c r="D349" s="152"/>
      <c r="E349" s="152"/>
      <c r="F349" s="152"/>
      <c r="G349" s="152"/>
    </row>
    <row r="350" spans="1:8" x14ac:dyDescent="0.25">
      <c r="D350" s="152"/>
      <c r="E350" s="152"/>
      <c r="F350" s="152"/>
      <c r="G350" s="152"/>
    </row>
    <row r="351" spans="1:8" x14ac:dyDescent="0.25">
      <c r="D351" s="152"/>
      <c r="E351" s="152"/>
      <c r="F351" s="152"/>
      <c r="G351" s="152"/>
    </row>
    <row r="352" spans="1:8" x14ac:dyDescent="0.25">
      <c r="D352" s="152"/>
      <c r="E352" s="152"/>
      <c r="F352" s="152"/>
      <c r="G352" s="152"/>
    </row>
    <row r="353" spans="4:7" x14ac:dyDescent="0.25">
      <c r="D353" s="152"/>
      <c r="E353" s="152"/>
      <c r="F353" s="152"/>
      <c r="G353" s="152"/>
    </row>
    <row r="354" spans="4:7" x14ac:dyDescent="0.25">
      <c r="D354" s="152"/>
      <c r="E354" s="152"/>
      <c r="F354" s="152"/>
      <c r="G354" s="152"/>
    </row>
    <row r="355" spans="4:7" x14ac:dyDescent="0.25">
      <c r="D355" s="152"/>
      <c r="E355" s="152"/>
      <c r="F355" s="152"/>
      <c r="G355" s="152"/>
    </row>
    <row r="356" spans="4:7" x14ac:dyDescent="0.25">
      <c r="D356" s="152"/>
      <c r="E356" s="152"/>
      <c r="F356" s="152"/>
      <c r="G356" s="152"/>
    </row>
    <row r="357" spans="4:7" x14ac:dyDescent="0.25">
      <c r="D357" s="152"/>
      <c r="E357" s="152"/>
      <c r="F357" s="152"/>
      <c r="G357" s="152"/>
    </row>
    <row r="368" spans="4:7" x14ac:dyDescent="0.25">
      <c r="D368" s="152"/>
      <c r="E368" s="152"/>
      <c r="F368" s="152"/>
      <c r="G368" s="152"/>
    </row>
    <row r="369" spans="4:7" x14ac:dyDescent="0.25">
      <c r="D369" s="152"/>
      <c r="E369" s="152"/>
      <c r="F369" s="152"/>
      <c r="G369" s="152"/>
    </row>
    <row r="370" spans="4:7" x14ac:dyDescent="0.25">
      <c r="D370" s="152"/>
      <c r="E370" s="152"/>
      <c r="F370" s="152"/>
      <c r="G370" s="152"/>
    </row>
    <row r="371" spans="4:7" x14ac:dyDescent="0.25">
      <c r="D371" s="152"/>
      <c r="E371" s="152"/>
      <c r="F371" s="152"/>
      <c r="G371" s="152"/>
    </row>
    <row r="372" spans="4:7" x14ac:dyDescent="0.25">
      <c r="D372" s="152"/>
      <c r="E372" s="152"/>
      <c r="F372" s="152"/>
      <c r="G372" s="152"/>
    </row>
    <row r="373" spans="4:7" x14ac:dyDescent="0.25">
      <c r="D373" s="152"/>
      <c r="E373" s="152"/>
      <c r="F373" s="152"/>
      <c r="G373" s="152"/>
    </row>
    <row r="374" spans="4:7" x14ac:dyDescent="0.25">
      <c r="D374" s="152"/>
      <c r="E374" s="152"/>
      <c r="F374" s="152"/>
      <c r="G374" s="152"/>
    </row>
    <row r="375" spans="4:7" x14ac:dyDescent="0.25">
      <c r="D375" s="152"/>
      <c r="E375" s="152"/>
      <c r="F375" s="152"/>
      <c r="G375" s="152"/>
    </row>
    <row r="376" spans="4:7" x14ac:dyDescent="0.25">
      <c r="D376" s="152"/>
      <c r="E376" s="152"/>
      <c r="F376" s="152"/>
      <c r="G376" s="152"/>
    </row>
    <row r="377" spans="4:7" x14ac:dyDescent="0.25">
      <c r="D377" s="152"/>
      <c r="E377" s="152"/>
      <c r="F377" s="152"/>
      <c r="G377" s="152"/>
    </row>
    <row r="378" spans="4:7" x14ac:dyDescent="0.25">
      <c r="D378" s="152"/>
      <c r="E378" s="152"/>
      <c r="F378" s="152"/>
      <c r="G378" s="152"/>
    </row>
    <row r="379" spans="4:7" x14ac:dyDescent="0.25">
      <c r="D379" s="152"/>
      <c r="E379" s="152"/>
      <c r="F379" s="152"/>
      <c r="G379" s="152"/>
    </row>
    <row r="380" spans="4:7" x14ac:dyDescent="0.25">
      <c r="D380" s="152"/>
      <c r="E380" s="152"/>
      <c r="F380" s="152"/>
      <c r="G380" s="152"/>
    </row>
    <row r="381" spans="4:7" x14ac:dyDescent="0.25">
      <c r="D381" s="152"/>
      <c r="E381" s="152"/>
      <c r="F381" s="152"/>
      <c r="G381" s="152"/>
    </row>
    <row r="382" spans="4:7" x14ac:dyDescent="0.25">
      <c r="D382" s="152"/>
      <c r="E382" s="152"/>
      <c r="F382" s="152"/>
      <c r="G382" s="152"/>
    </row>
    <row r="383" spans="4:7" x14ac:dyDescent="0.25">
      <c r="D383" s="152"/>
      <c r="E383" s="152"/>
      <c r="F383" s="152"/>
      <c r="G383" s="152"/>
    </row>
    <row r="384" spans="4:7" x14ac:dyDescent="0.25">
      <c r="D384" s="152"/>
      <c r="E384" s="152"/>
      <c r="F384" s="152"/>
      <c r="G384" s="152"/>
    </row>
    <row r="385" spans="4:7" x14ac:dyDescent="0.25">
      <c r="D385" s="152"/>
      <c r="E385" s="152"/>
      <c r="F385" s="152"/>
      <c r="G385" s="152"/>
    </row>
    <row r="386" spans="4:7" x14ac:dyDescent="0.25">
      <c r="D386" s="152"/>
      <c r="E386" s="152"/>
      <c r="F386" s="152"/>
      <c r="G386" s="152"/>
    </row>
    <row r="387" spans="4:7" x14ac:dyDescent="0.25">
      <c r="D387" s="152"/>
      <c r="E387" s="152"/>
      <c r="F387" s="152"/>
      <c r="G387" s="152"/>
    </row>
    <row r="388" spans="4:7" x14ac:dyDescent="0.25">
      <c r="D388" s="152"/>
      <c r="E388" s="152"/>
      <c r="F388" s="152"/>
      <c r="G388" s="152"/>
    </row>
    <row r="389" spans="4:7" x14ac:dyDescent="0.25">
      <c r="D389" s="152"/>
      <c r="E389" s="152"/>
      <c r="F389" s="152"/>
      <c r="G389" s="152"/>
    </row>
    <row r="390" spans="4:7" x14ac:dyDescent="0.25">
      <c r="D390" s="152"/>
      <c r="E390" s="152"/>
      <c r="F390" s="152"/>
      <c r="G390" s="152"/>
    </row>
    <row r="391" spans="4:7" x14ac:dyDescent="0.25">
      <c r="D391" s="152"/>
      <c r="E391" s="152"/>
      <c r="F391" s="152"/>
      <c r="G391" s="152"/>
    </row>
    <row r="392" spans="4:7" x14ac:dyDescent="0.25">
      <c r="D392" s="152"/>
      <c r="E392" s="152"/>
      <c r="F392" s="152"/>
      <c r="G392" s="152"/>
    </row>
    <row r="393" spans="4:7" x14ac:dyDescent="0.25">
      <c r="D393" s="152"/>
      <c r="E393" s="152"/>
      <c r="F393" s="152"/>
      <c r="G393" s="152"/>
    </row>
    <row r="394" spans="4:7" x14ac:dyDescent="0.25">
      <c r="D394" s="152"/>
      <c r="E394" s="152"/>
      <c r="F394" s="152"/>
      <c r="G394" s="152"/>
    </row>
    <row r="395" spans="4:7" x14ac:dyDescent="0.25">
      <c r="D395" s="152"/>
      <c r="E395" s="152"/>
      <c r="F395" s="152"/>
      <c r="G395" s="152"/>
    </row>
    <row r="396" spans="4:7" x14ac:dyDescent="0.25">
      <c r="D396" s="152"/>
      <c r="E396" s="152"/>
      <c r="F396" s="152"/>
      <c r="G396" s="152"/>
    </row>
    <row r="397" spans="4:7" x14ac:dyDescent="0.25">
      <c r="D397" s="152"/>
      <c r="E397" s="152"/>
      <c r="F397" s="152"/>
      <c r="G397" s="152"/>
    </row>
  </sheetData>
  <mergeCells count="40">
    <mergeCell ref="A335:G335"/>
    <mergeCell ref="A336:G336"/>
    <mergeCell ref="A337:G337"/>
    <mergeCell ref="A330:G330"/>
    <mergeCell ref="A331:G331"/>
    <mergeCell ref="A332:G332"/>
    <mergeCell ref="A333:G333"/>
    <mergeCell ref="A334:G334"/>
    <mergeCell ref="A325:G325"/>
    <mergeCell ref="A326:G326"/>
    <mergeCell ref="A327:G327"/>
    <mergeCell ref="A328:G328"/>
    <mergeCell ref="A329:G329"/>
    <mergeCell ref="A320:G320"/>
    <mergeCell ref="A321:G321"/>
    <mergeCell ref="A322:G322"/>
    <mergeCell ref="A323:G323"/>
    <mergeCell ref="A324:G324"/>
    <mergeCell ref="A318:G318"/>
    <mergeCell ref="A319:G319"/>
    <mergeCell ref="E1:G1"/>
    <mergeCell ref="E2:G2"/>
    <mergeCell ref="E3:G3"/>
    <mergeCell ref="E4:G4"/>
    <mergeCell ref="D9:F9"/>
    <mergeCell ref="A313:G313"/>
    <mergeCell ref="A314:G314"/>
    <mergeCell ref="A315:G315"/>
    <mergeCell ref="A316:G316"/>
    <mergeCell ref="A317:G317"/>
    <mergeCell ref="D39:F39"/>
    <mergeCell ref="D71:F71"/>
    <mergeCell ref="D101:F101"/>
    <mergeCell ref="D133:F133"/>
    <mergeCell ref="D162:F162"/>
    <mergeCell ref="D192:F192"/>
    <mergeCell ref="D223:F223"/>
    <mergeCell ref="D252:F252"/>
    <mergeCell ref="D282:F282"/>
    <mergeCell ref="A312:G312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2023-10-31T10:29:28Z</dcterms:modified>
</cp:coreProperties>
</file>